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ueleszenyi/Desktop/school/gg4399_dissertation/botanical/"/>
    </mc:Choice>
  </mc:AlternateContent>
  <xr:revisionPtr revIDLastSave="0" documentId="13_ncr:1_{E9C87E97-167C-5D4C-B0AA-B17CC77548E7}" xr6:coauthVersionLast="47" xr6:coauthVersionMax="47" xr10:uidLastSave="{00000000-0000-0000-0000-000000000000}"/>
  <bookViews>
    <workbookView xWindow="19000" yWindow="22520" windowWidth="14880" windowHeight="18580" xr2:uid="{00000000-000D-0000-FFFF-FFFF00000000}"/>
  </bookViews>
  <sheets>
    <sheet name="StrateFy (CSR GVP v1.0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EP1" i="1"/>
  <c r="J14" i="1"/>
  <c r="L14" i="1"/>
  <c r="AG14" i="1" s="1"/>
  <c r="AJ14" i="1" s="1"/>
  <c r="AP14" i="1" s="1"/>
  <c r="AV14" i="1" s="1"/>
  <c r="J15" i="1"/>
  <c r="K15" i="1"/>
  <c r="L15" i="1"/>
  <c r="AG15" i="1" s="1"/>
  <c r="AJ15" i="1" s="1"/>
  <c r="AP15" i="1" s="1"/>
  <c r="J16" i="1"/>
  <c r="AE16" i="1" s="1"/>
  <c r="AH16" i="1" s="1"/>
  <c r="AN16" i="1" s="1"/>
  <c r="AT16" i="1" s="1"/>
  <c r="K16" i="1"/>
  <c r="L16" i="1"/>
  <c r="AG16" i="1" s="1"/>
  <c r="AJ16" i="1" s="1"/>
  <c r="AP16" i="1" s="1"/>
  <c r="AV16" i="1" s="1"/>
  <c r="J17" i="1"/>
  <c r="K17" i="1"/>
  <c r="L17" i="1"/>
  <c r="AG17" i="1" s="1"/>
  <c r="AJ17" i="1" s="1"/>
  <c r="AP17" i="1" s="1"/>
  <c r="AV17" i="1" s="1"/>
  <c r="BB17" i="1" s="1"/>
  <c r="J18" i="1"/>
  <c r="K18" i="1"/>
  <c r="L18" i="1"/>
  <c r="AG18" i="1" s="1"/>
  <c r="AJ18" i="1" s="1"/>
  <c r="AP18" i="1" s="1"/>
  <c r="AV18" i="1" s="1"/>
  <c r="BB18" i="1" s="1"/>
  <c r="BH18" i="1" s="1"/>
  <c r="J19" i="1"/>
  <c r="AE19" i="1" s="1"/>
  <c r="AH19" i="1" s="1"/>
  <c r="AN19" i="1" s="1"/>
  <c r="AT19" i="1" s="1"/>
  <c r="AZ19" i="1" s="1"/>
  <c r="K19" i="1"/>
  <c r="L19" i="1"/>
  <c r="J20" i="1"/>
  <c r="AE20" i="1" s="1"/>
  <c r="K20" i="1"/>
  <c r="L20" i="1"/>
  <c r="J21" i="1"/>
  <c r="AE21" i="1" s="1"/>
  <c r="AH21" i="1" s="1"/>
  <c r="AN21" i="1" s="1"/>
  <c r="AT21" i="1" s="1"/>
  <c r="AZ21" i="1" s="1"/>
  <c r="BF21" i="1" s="1"/>
  <c r="K21" i="1"/>
  <c r="L21" i="1"/>
  <c r="AG21" i="1" s="1"/>
  <c r="J22" i="1"/>
  <c r="K22" i="1"/>
  <c r="L22" i="1"/>
  <c r="AG22" i="1" s="1"/>
  <c r="AJ22" i="1" s="1"/>
  <c r="AP22" i="1" s="1"/>
  <c r="AV22" i="1" s="1"/>
  <c r="BB22" i="1" s="1"/>
  <c r="BH22" i="1" s="1"/>
  <c r="J23" i="1"/>
  <c r="AE23" i="1" s="1"/>
  <c r="AH23" i="1" s="1"/>
  <c r="AN23" i="1" s="1"/>
  <c r="AT23" i="1" s="1"/>
  <c r="K23" i="1"/>
  <c r="L23" i="1"/>
  <c r="AG23" i="1" s="1"/>
  <c r="AJ23" i="1" s="1"/>
  <c r="AP23" i="1" s="1"/>
  <c r="AV23" i="1" s="1"/>
  <c r="J24" i="1"/>
  <c r="AE24" i="1" s="1"/>
  <c r="AH24" i="1" s="1"/>
  <c r="AN24" i="1" s="1"/>
  <c r="AT24" i="1" s="1"/>
  <c r="AZ24" i="1" s="1"/>
  <c r="K24" i="1"/>
  <c r="L24" i="1"/>
  <c r="J25" i="1"/>
  <c r="K25" i="1"/>
  <c r="L25" i="1"/>
  <c r="AG25" i="1" s="1"/>
  <c r="J26" i="1"/>
  <c r="K26" i="1"/>
  <c r="L26" i="1"/>
  <c r="AG26" i="1" s="1"/>
  <c r="J27" i="1"/>
  <c r="AE27" i="1" s="1"/>
  <c r="AH27" i="1" s="1"/>
  <c r="AN27" i="1" s="1"/>
  <c r="AT27" i="1" s="1"/>
  <c r="AZ27" i="1" s="1"/>
  <c r="BF27" i="1" s="1"/>
  <c r="K27" i="1"/>
  <c r="L27" i="1"/>
  <c r="J28" i="1"/>
  <c r="AE28" i="1" s="1"/>
  <c r="K28" i="1"/>
  <c r="L28" i="1"/>
  <c r="J29" i="1"/>
  <c r="AE29" i="1" s="1"/>
  <c r="AH29" i="1" s="1"/>
  <c r="AN29" i="1" s="1"/>
  <c r="AT29" i="1" s="1"/>
  <c r="AZ29" i="1" s="1"/>
  <c r="BF29" i="1" s="1"/>
  <c r="K29" i="1"/>
  <c r="L29" i="1"/>
  <c r="AA29" i="1" s="1"/>
  <c r="J30" i="1"/>
  <c r="K30" i="1"/>
  <c r="L30" i="1"/>
  <c r="AG30" i="1" s="1"/>
  <c r="J31" i="1"/>
  <c r="AE31" i="1" s="1"/>
  <c r="AH31" i="1" s="1"/>
  <c r="AN31" i="1" s="1"/>
  <c r="AT31" i="1" s="1"/>
  <c r="K31" i="1"/>
  <c r="L31" i="1"/>
  <c r="AG31" i="1" s="1"/>
  <c r="AJ31" i="1" s="1"/>
  <c r="AP31" i="1" s="1"/>
  <c r="AV31" i="1" s="1"/>
  <c r="BB31" i="1" s="1"/>
  <c r="J32" i="1"/>
  <c r="K32" i="1"/>
  <c r="L32" i="1"/>
  <c r="J33" i="1"/>
  <c r="AE33" i="1" s="1"/>
  <c r="AH33" i="1" s="1"/>
  <c r="AN33" i="1" s="1"/>
  <c r="AT33" i="1" s="1"/>
  <c r="K33" i="1"/>
  <c r="L33" i="1"/>
  <c r="J34" i="1"/>
  <c r="K34" i="1"/>
  <c r="L34" i="1"/>
  <c r="AG34" i="1" s="1"/>
  <c r="J35" i="1"/>
  <c r="K35" i="1"/>
  <c r="L35" i="1"/>
  <c r="AG35" i="1" s="1"/>
  <c r="AJ35" i="1" s="1"/>
  <c r="AP35" i="1" s="1"/>
  <c r="AV35" i="1" s="1"/>
  <c r="J36" i="1"/>
  <c r="AE36" i="1" s="1"/>
  <c r="AH36" i="1" s="1"/>
  <c r="AN36" i="1" s="1"/>
  <c r="AT36" i="1" s="1"/>
  <c r="K36" i="1"/>
  <c r="L36" i="1"/>
  <c r="J37" i="1"/>
  <c r="AE37" i="1" s="1"/>
  <c r="AH37" i="1" s="1"/>
  <c r="AN37" i="1" s="1"/>
  <c r="AT37" i="1" s="1"/>
  <c r="K37" i="1"/>
  <c r="L37" i="1"/>
  <c r="AG37" i="1" s="1"/>
  <c r="J38" i="1"/>
  <c r="K38" i="1"/>
  <c r="L38" i="1"/>
  <c r="AG38" i="1" s="1"/>
  <c r="AJ38" i="1" s="1"/>
  <c r="J39" i="1"/>
  <c r="AE39" i="1" s="1"/>
  <c r="AH39" i="1" s="1"/>
  <c r="AN39" i="1" s="1"/>
  <c r="AT39" i="1" s="1"/>
  <c r="K39" i="1"/>
  <c r="L39" i="1"/>
  <c r="J40" i="1"/>
  <c r="AE40" i="1" s="1"/>
  <c r="AH40" i="1" s="1"/>
  <c r="AN40" i="1" s="1"/>
  <c r="AT40" i="1" s="1"/>
  <c r="AZ40" i="1" s="1"/>
  <c r="K40" i="1"/>
  <c r="L40" i="1"/>
  <c r="AG40" i="1" s="1"/>
  <c r="AJ40" i="1" s="1"/>
  <c r="AP40" i="1" s="1"/>
  <c r="AV40" i="1" s="1"/>
  <c r="J41" i="1"/>
  <c r="AE41" i="1" s="1"/>
  <c r="K41" i="1"/>
  <c r="L41" i="1"/>
  <c r="J42" i="1"/>
  <c r="K42" i="1"/>
  <c r="L42" i="1"/>
  <c r="AG42" i="1" s="1"/>
  <c r="AJ42" i="1" s="1"/>
  <c r="AP42" i="1" s="1"/>
  <c r="AV42" i="1" s="1"/>
  <c r="J43" i="1"/>
  <c r="AE43" i="1" s="1"/>
  <c r="AH43" i="1" s="1"/>
  <c r="AN43" i="1" s="1"/>
  <c r="AT43" i="1" s="1"/>
  <c r="K43" i="1"/>
  <c r="L43" i="1"/>
  <c r="J44" i="1"/>
  <c r="AE44" i="1" s="1"/>
  <c r="AH44" i="1" s="1"/>
  <c r="AN44" i="1" s="1"/>
  <c r="AT44" i="1" s="1"/>
  <c r="AZ44" i="1" s="1"/>
  <c r="BF44" i="1" s="1"/>
  <c r="K44" i="1"/>
  <c r="L44" i="1"/>
  <c r="AG44" i="1" s="1"/>
  <c r="AJ44" i="1" s="1"/>
  <c r="AP44" i="1" s="1"/>
  <c r="AV44" i="1" s="1"/>
  <c r="J45" i="1"/>
  <c r="AE45" i="1" s="1"/>
  <c r="K45" i="1"/>
  <c r="L45" i="1"/>
  <c r="J46" i="1"/>
  <c r="K46" i="1"/>
  <c r="L46" i="1"/>
  <c r="AG46" i="1" s="1"/>
  <c r="AJ46" i="1" s="1"/>
  <c r="AP46" i="1" s="1"/>
  <c r="AV46" i="1" s="1"/>
  <c r="J47" i="1"/>
  <c r="K47" i="1"/>
  <c r="L47" i="1"/>
  <c r="AG47" i="1" s="1"/>
  <c r="J48" i="1"/>
  <c r="AE48" i="1" s="1"/>
  <c r="AH48" i="1" s="1"/>
  <c r="AN48" i="1" s="1"/>
  <c r="AT48" i="1" s="1"/>
  <c r="AZ48" i="1" s="1"/>
  <c r="BF48" i="1" s="1"/>
  <c r="K48" i="1"/>
  <c r="L48" i="1"/>
  <c r="J49" i="1"/>
  <c r="AE49" i="1" s="1"/>
  <c r="K49" i="1"/>
  <c r="L49" i="1"/>
  <c r="J50" i="1"/>
  <c r="K50" i="1"/>
  <c r="L50" i="1"/>
  <c r="AG50" i="1" s="1"/>
  <c r="AJ50" i="1" s="1"/>
  <c r="AP50" i="1" s="1"/>
  <c r="AV50" i="1" s="1"/>
  <c r="J51" i="1"/>
  <c r="AE51" i="1" s="1"/>
  <c r="AH51" i="1" s="1"/>
  <c r="AN51" i="1" s="1"/>
  <c r="AT51" i="1" s="1"/>
  <c r="AZ51" i="1" s="1"/>
  <c r="BF51" i="1" s="1"/>
  <c r="K51" i="1"/>
  <c r="L51" i="1"/>
  <c r="AG51" i="1" s="1"/>
  <c r="AJ51" i="1" s="1"/>
  <c r="AP51" i="1" s="1"/>
  <c r="AV51" i="1" s="1"/>
  <c r="J52" i="1"/>
  <c r="AE52" i="1" s="1"/>
  <c r="AH52" i="1" s="1"/>
  <c r="AN52" i="1" s="1"/>
  <c r="AT52" i="1" s="1"/>
  <c r="K52" i="1"/>
  <c r="L52" i="1"/>
  <c r="AG52" i="1" s="1"/>
  <c r="AJ52" i="1" s="1"/>
  <c r="AP52" i="1" s="1"/>
  <c r="AV52" i="1" s="1"/>
  <c r="J53" i="1"/>
  <c r="AE53" i="1" s="1"/>
  <c r="K53" i="1"/>
  <c r="L53" i="1"/>
  <c r="AG53" i="1" s="1"/>
  <c r="AJ53" i="1" s="1"/>
  <c r="AP53" i="1" s="1"/>
  <c r="AV53" i="1" s="1"/>
  <c r="BB53" i="1" s="1"/>
  <c r="BH53" i="1" s="1"/>
  <c r="J54" i="1"/>
  <c r="K54" i="1"/>
  <c r="L54" i="1"/>
  <c r="AG54" i="1" s="1"/>
  <c r="J55" i="1"/>
  <c r="AE55" i="1" s="1"/>
  <c r="AH55" i="1" s="1"/>
  <c r="AN55" i="1" s="1"/>
  <c r="AT55" i="1" s="1"/>
  <c r="AZ55" i="1" s="1"/>
  <c r="BF55" i="1" s="1"/>
  <c r="K55" i="1"/>
  <c r="L55" i="1"/>
  <c r="AG55" i="1" s="1"/>
  <c r="AJ55" i="1" s="1"/>
  <c r="AP55" i="1" s="1"/>
  <c r="AV55" i="1" s="1"/>
  <c r="BB55" i="1" s="1"/>
  <c r="J56" i="1"/>
  <c r="AE56" i="1" s="1"/>
  <c r="K56" i="1"/>
  <c r="L56" i="1"/>
  <c r="J57" i="1"/>
  <c r="AE57" i="1" s="1"/>
  <c r="K57" i="1"/>
  <c r="L57" i="1"/>
  <c r="J58" i="1"/>
  <c r="K58" i="1"/>
  <c r="L58" i="1"/>
  <c r="AG58" i="1" s="1"/>
  <c r="AJ58" i="1" s="1"/>
  <c r="AP58" i="1" s="1"/>
  <c r="AV58" i="1" s="1"/>
  <c r="BB58" i="1" s="1"/>
  <c r="J59" i="1"/>
  <c r="K59" i="1"/>
  <c r="L59" i="1"/>
  <c r="AG59" i="1" s="1"/>
  <c r="AJ59" i="1" s="1"/>
  <c r="AP59" i="1" s="1"/>
  <c r="AV59" i="1" s="1"/>
  <c r="J60" i="1"/>
  <c r="AE60" i="1" s="1"/>
  <c r="K60" i="1"/>
  <c r="L60" i="1"/>
  <c r="AG60" i="1" s="1"/>
  <c r="AJ60" i="1" s="1"/>
  <c r="AP60" i="1" s="1"/>
  <c r="AV60" i="1" s="1"/>
  <c r="J61" i="1"/>
  <c r="AE61" i="1" s="1"/>
  <c r="K61" i="1"/>
  <c r="L61" i="1"/>
  <c r="J62" i="1"/>
  <c r="K62" i="1"/>
  <c r="L62" i="1"/>
  <c r="AG62" i="1" s="1"/>
  <c r="AJ62" i="1" s="1"/>
  <c r="AP62" i="1" s="1"/>
  <c r="AV62" i="1" s="1"/>
  <c r="BB62" i="1" s="1"/>
  <c r="BH62" i="1" s="1"/>
  <c r="J63" i="1"/>
  <c r="K63" i="1"/>
  <c r="L63" i="1"/>
  <c r="AG63" i="1" s="1"/>
  <c r="J64" i="1"/>
  <c r="AE64" i="1" s="1"/>
  <c r="AH64" i="1" s="1"/>
  <c r="AN64" i="1" s="1"/>
  <c r="AT64" i="1" s="1"/>
  <c r="K64" i="1"/>
  <c r="L64" i="1"/>
  <c r="AG64" i="1" s="1"/>
  <c r="AJ64" i="1" s="1"/>
  <c r="AP64" i="1" s="1"/>
  <c r="AV64" i="1" s="1"/>
  <c r="J65" i="1"/>
  <c r="K65" i="1"/>
  <c r="L65" i="1"/>
  <c r="J66" i="1"/>
  <c r="AE66" i="1" s="1"/>
  <c r="AH66" i="1" s="1"/>
  <c r="AN66" i="1" s="1"/>
  <c r="AT66" i="1" s="1"/>
  <c r="K66" i="1"/>
  <c r="L66" i="1"/>
  <c r="AG66" i="1" s="1"/>
  <c r="J67" i="1"/>
  <c r="AE67" i="1" s="1"/>
  <c r="AH67" i="1" s="1"/>
  <c r="AN67" i="1" s="1"/>
  <c r="AT67" i="1" s="1"/>
  <c r="K67" i="1"/>
  <c r="L67" i="1"/>
  <c r="AG67" i="1" s="1"/>
  <c r="J68" i="1"/>
  <c r="AE68" i="1" s="1"/>
  <c r="K68" i="1"/>
  <c r="L68" i="1"/>
  <c r="AG68" i="1" s="1"/>
  <c r="AJ68" i="1" s="1"/>
  <c r="AP68" i="1" s="1"/>
  <c r="AV68" i="1" s="1"/>
  <c r="J69" i="1"/>
  <c r="K69" i="1"/>
  <c r="L69" i="1"/>
  <c r="AG69" i="1" s="1"/>
  <c r="AJ69" i="1" s="1"/>
  <c r="AP69" i="1" s="1"/>
  <c r="AV69" i="1" s="1"/>
  <c r="BB69" i="1" s="1"/>
  <c r="BH69" i="1" s="1"/>
  <c r="J70" i="1"/>
  <c r="K70" i="1"/>
  <c r="L70" i="1"/>
  <c r="AG70" i="1" s="1"/>
  <c r="J71" i="1"/>
  <c r="AE71" i="1" s="1"/>
  <c r="AH71" i="1" s="1"/>
  <c r="AN71" i="1" s="1"/>
  <c r="AT71" i="1" s="1"/>
  <c r="K71" i="1"/>
  <c r="L71" i="1"/>
  <c r="AG71" i="1" s="1"/>
  <c r="AJ71" i="1" s="1"/>
  <c r="AP71" i="1" s="1"/>
  <c r="AV71" i="1" s="1"/>
  <c r="J72" i="1"/>
  <c r="AE72" i="1" s="1"/>
  <c r="AH72" i="1" s="1"/>
  <c r="AN72" i="1" s="1"/>
  <c r="AT72" i="1" s="1"/>
  <c r="K72" i="1"/>
  <c r="L72" i="1"/>
  <c r="AG72" i="1" s="1"/>
  <c r="AJ72" i="1" s="1"/>
  <c r="AP72" i="1" s="1"/>
  <c r="AV72" i="1" s="1"/>
  <c r="J73" i="1"/>
  <c r="K73" i="1"/>
  <c r="L73" i="1"/>
  <c r="AG73" i="1" s="1"/>
  <c r="AJ73" i="1" s="1"/>
  <c r="J74" i="1"/>
  <c r="K74" i="1"/>
  <c r="L74" i="1"/>
  <c r="AG74" i="1" s="1"/>
  <c r="AJ74" i="1" s="1"/>
  <c r="AP74" i="1" s="1"/>
  <c r="AV74" i="1" s="1"/>
  <c r="J75" i="1"/>
  <c r="AE75" i="1" s="1"/>
  <c r="AH75" i="1" s="1"/>
  <c r="AN75" i="1" s="1"/>
  <c r="AT75" i="1" s="1"/>
  <c r="K75" i="1"/>
  <c r="L75" i="1"/>
  <c r="AG75" i="1" s="1"/>
  <c r="AJ75" i="1" s="1"/>
  <c r="AP75" i="1" s="1"/>
  <c r="AV75" i="1" s="1"/>
  <c r="J76" i="1"/>
  <c r="K76" i="1"/>
  <c r="L76" i="1"/>
  <c r="AG76" i="1" s="1"/>
  <c r="AJ76" i="1" s="1"/>
  <c r="AP76" i="1" s="1"/>
  <c r="AV76" i="1" s="1"/>
  <c r="J77" i="1"/>
  <c r="AE77" i="1" s="1"/>
  <c r="AH77" i="1" s="1"/>
  <c r="AN77" i="1" s="1"/>
  <c r="AT77" i="1" s="1"/>
  <c r="K77" i="1"/>
  <c r="L77" i="1"/>
  <c r="AG77" i="1" s="1"/>
  <c r="AJ77" i="1" s="1"/>
  <c r="J78" i="1"/>
  <c r="K78" i="1"/>
  <c r="L78" i="1"/>
  <c r="AG78" i="1" s="1"/>
  <c r="J79" i="1"/>
  <c r="AE79" i="1" s="1"/>
  <c r="AH79" i="1" s="1"/>
  <c r="AN79" i="1" s="1"/>
  <c r="AT79" i="1" s="1"/>
  <c r="AZ79" i="1" s="1"/>
  <c r="K79" i="1"/>
  <c r="L79" i="1"/>
  <c r="AG79" i="1" s="1"/>
  <c r="J80" i="1"/>
  <c r="AE80" i="1" s="1"/>
  <c r="K80" i="1"/>
  <c r="L80" i="1"/>
  <c r="J81" i="1"/>
  <c r="AE81" i="1" s="1"/>
  <c r="AH81" i="1" s="1"/>
  <c r="AN81" i="1" s="1"/>
  <c r="AT81" i="1" s="1"/>
  <c r="K81" i="1"/>
  <c r="L81" i="1"/>
  <c r="AG81" i="1" s="1"/>
  <c r="AJ81" i="1" s="1"/>
  <c r="AP81" i="1" s="1"/>
  <c r="AV81" i="1" s="1"/>
  <c r="J82" i="1"/>
  <c r="K82" i="1"/>
  <c r="L82" i="1"/>
  <c r="AG82" i="1" s="1"/>
  <c r="J83" i="1"/>
  <c r="AE83" i="1" s="1"/>
  <c r="AH83" i="1" s="1"/>
  <c r="AN83" i="1" s="1"/>
  <c r="AT83" i="1" s="1"/>
  <c r="AZ83" i="1" s="1"/>
  <c r="BF83" i="1" s="1"/>
  <c r="K83" i="1"/>
  <c r="L83" i="1"/>
  <c r="AG83" i="1" s="1"/>
  <c r="AJ83" i="1" s="1"/>
  <c r="AP83" i="1" s="1"/>
  <c r="AV83" i="1" s="1"/>
  <c r="J84" i="1"/>
  <c r="K84" i="1"/>
  <c r="L84" i="1"/>
  <c r="AG84" i="1" s="1"/>
  <c r="AJ84" i="1" s="1"/>
  <c r="AP84" i="1" s="1"/>
  <c r="AV84" i="1" s="1"/>
  <c r="J85" i="1"/>
  <c r="AE85" i="1" s="1"/>
  <c r="AH85" i="1" s="1"/>
  <c r="AN85" i="1" s="1"/>
  <c r="AT85" i="1" s="1"/>
  <c r="K85" i="1"/>
  <c r="L85" i="1"/>
  <c r="AG85" i="1" s="1"/>
  <c r="J86" i="1"/>
  <c r="K86" i="1"/>
  <c r="L86" i="1"/>
  <c r="AG86" i="1" s="1"/>
  <c r="AJ86" i="1" s="1"/>
  <c r="AP86" i="1" s="1"/>
  <c r="AV86" i="1" s="1"/>
  <c r="J87" i="1"/>
  <c r="AE87" i="1" s="1"/>
  <c r="AH87" i="1" s="1"/>
  <c r="AN87" i="1" s="1"/>
  <c r="AT87" i="1" s="1"/>
  <c r="AZ87" i="1" s="1"/>
  <c r="BF87" i="1" s="1"/>
  <c r="K87" i="1"/>
  <c r="L87" i="1"/>
  <c r="AG87" i="1" s="1"/>
  <c r="AJ87" i="1" s="1"/>
  <c r="AP87" i="1" s="1"/>
  <c r="AV87" i="1" s="1"/>
  <c r="J88" i="1"/>
  <c r="AE88" i="1" s="1"/>
  <c r="AH88" i="1" s="1"/>
  <c r="AN88" i="1" s="1"/>
  <c r="K88" i="1"/>
  <c r="L88" i="1"/>
  <c r="J89" i="1"/>
  <c r="AE89" i="1" s="1"/>
  <c r="AH89" i="1" s="1"/>
  <c r="AN89" i="1" s="1"/>
  <c r="AT89" i="1" s="1"/>
  <c r="AZ89" i="1" s="1"/>
  <c r="BF89" i="1" s="1"/>
  <c r="K89" i="1"/>
  <c r="L89" i="1"/>
  <c r="J90" i="1"/>
  <c r="K90" i="1"/>
  <c r="L90" i="1"/>
  <c r="AG90" i="1" s="1"/>
  <c r="J91" i="1"/>
  <c r="K91" i="1"/>
  <c r="L91" i="1"/>
  <c r="AG91" i="1" s="1"/>
  <c r="AJ91" i="1" s="1"/>
  <c r="AP91" i="1" s="1"/>
  <c r="AV91" i="1" s="1"/>
  <c r="BB91" i="1" s="1"/>
  <c r="BH91" i="1" s="1"/>
  <c r="J92" i="1"/>
  <c r="AE92" i="1" s="1"/>
  <c r="K92" i="1"/>
  <c r="L92" i="1"/>
  <c r="AG92" i="1" s="1"/>
  <c r="AJ92" i="1" s="1"/>
  <c r="AP92" i="1" s="1"/>
  <c r="AV92" i="1" s="1"/>
  <c r="J93" i="1"/>
  <c r="AE93" i="1" s="1"/>
  <c r="AH93" i="1" s="1"/>
  <c r="AN93" i="1" s="1"/>
  <c r="AT93" i="1" s="1"/>
  <c r="K93" i="1"/>
  <c r="L93" i="1"/>
  <c r="J94" i="1"/>
  <c r="K94" i="1"/>
  <c r="L94" i="1"/>
  <c r="AG94" i="1" s="1"/>
  <c r="J95" i="1"/>
  <c r="AE95" i="1" s="1"/>
  <c r="AH95" i="1" s="1"/>
  <c r="AN95" i="1" s="1"/>
  <c r="AT95" i="1" s="1"/>
  <c r="K95" i="1"/>
  <c r="L95" i="1"/>
  <c r="J96" i="1"/>
  <c r="AE96" i="1" s="1"/>
  <c r="AH96" i="1" s="1"/>
  <c r="K96" i="1"/>
  <c r="L96" i="1"/>
  <c r="J97" i="1"/>
  <c r="AE97" i="1" s="1"/>
  <c r="K97" i="1"/>
  <c r="L97" i="1"/>
  <c r="J98" i="1"/>
  <c r="K98" i="1"/>
  <c r="L98" i="1"/>
  <c r="AG98" i="1" s="1"/>
  <c r="AJ98" i="1" s="1"/>
  <c r="J99" i="1"/>
  <c r="AE99" i="1" s="1"/>
  <c r="AH99" i="1" s="1"/>
  <c r="AN99" i="1" s="1"/>
  <c r="AT99" i="1" s="1"/>
  <c r="K99" i="1"/>
  <c r="L99" i="1"/>
  <c r="AG99" i="1" s="1"/>
  <c r="J100" i="1"/>
  <c r="AE100" i="1" s="1"/>
  <c r="K100" i="1"/>
  <c r="L100" i="1"/>
  <c r="J101" i="1"/>
  <c r="AE101" i="1" s="1"/>
  <c r="AH101" i="1" s="1"/>
  <c r="AN101" i="1" s="1"/>
  <c r="AT101" i="1" s="1"/>
  <c r="AZ101" i="1" s="1"/>
  <c r="K101" i="1"/>
  <c r="L101" i="1"/>
  <c r="AG101" i="1" s="1"/>
  <c r="J102" i="1"/>
  <c r="K102" i="1"/>
  <c r="L102" i="1"/>
  <c r="AG102" i="1" s="1"/>
  <c r="AJ102" i="1" s="1"/>
  <c r="AP102" i="1" s="1"/>
  <c r="AV102" i="1" s="1"/>
  <c r="BB102" i="1" s="1"/>
  <c r="J103" i="1"/>
  <c r="K103" i="1"/>
  <c r="L103" i="1"/>
  <c r="AG103" i="1" s="1"/>
  <c r="AJ103" i="1" s="1"/>
  <c r="AP103" i="1" s="1"/>
  <c r="AV103" i="1" s="1"/>
  <c r="BB103" i="1" s="1"/>
  <c r="BH103" i="1" s="1"/>
  <c r="J104" i="1"/>
  <c r="AE104" i="1" s="1"/>
  <c r="AH104" i="1" s="1"/>
  <c r="K104" i="1"/>
  <c r="L104" i="1"/>
  <c r="J105" i="1"/>
  <c r="AE105" i="1" s="1"/>
  <c r="K105" i="1"/>
  <c r="L105" i="1"/>
  <c r="J106" i="1"/>
  <c r="K106" i="1"/>
  <c r="L106" i="1"/>
  <c r="AG106" i="1" s="1"/>
  <c r="AJ106" i="1" s="1"/>
  <c r="AP106" i="1" s="1"/>
  <c r="AV106" i="1" s="1"/>
  <c r="BB106" i="1" s="1"/>
  <c r="BH106" i="1" s="1"/>
  <c r="J107" i="1"/>
  <c r="AE107" i="1" s="1"/>
  <c r="AH107" i="1" s="1"/>
  <c r="AN107" i="1" s="1"/>
  <c r="AT107" i="1" s="1"/>
  <c r="K107" i="1"/>
  <c r="L107" i="1"/>
  <c r="AG107" i="1" s="1"/>
  <c r="AJ107" i="1" s="1"/>
  <c r="AP107" i="1" s="1"/>
  <c r="AV107" i="1" s="1"/>
  <c r="J108" i="1"/>
  <c r="K108" i="1"/>
  <c r="L108" i="1"/>
  <c r="AG108" i="1" s="1"/>
  <c r="AJ108" i="1" s="1"/>
  <c r="AP108" i="1" s="1"/>
  <c r="AV108" i="1" s="1"/>
  <c r="J109" i="1"/>
  <c r="AE109" i="1" s="1"/>
  <c r="AH109" i="1" s="1"/>
  <c r="AN109" i="1" s="1"/>
  <c r="AT109" i="1" s="1"/>
  <c r="K109" i="1"/>
  <c r="L109" i="1"/>
  <c r="AG109" i="1" s="1"/>
  <c r="AJ109" i="1" s="1"/>
  <c r="AP109" i="1" s="1"/>
  <c r="AV109" i="1" s="1"/>
  <c r="BB109" i="1" s="1"/>
  <c r="BH109" i="1" s="1"/>
  <c r="J110" i="1"/>
  <c r="K110" i="1"/>
  <c r="L110" i="1"/>
  <c r="J111" i="1"/>
  <c r="K111" i="1"/>
  <c r="L111" i="1"/>
  <c r="AG111" i="1" s="1"/>
  <c r="AJ111" i="1" s="1"/>
  <c r="AP111" i="1" s="1"/>
  <c r="AV111" i="1" s="1"/>
  <c r="BB111" i="1" s="1"/>
  <c r="J112" i="1"/>
  <c r="AE112" i="1" s="1"/>
  <c r="K112" i="1"/>
  <c r="L112" i="1"/>
  <c r="J113" i="1"/>
  <c r="K113" i="1"/>
  <c r="L113" i="1"/>
  <c r="AG113" i="1" s="1"/>
  <c r="J114" i="1"/>
  <c r="K114" i="1"/>
  <c r="L114" i="1"/>
  <c r="AG114" i="1" s="1"/>
  <c r="AJ114" i="1" s="1"/>
  <c r="AP114" i="1" s="1"/>
  <c r="AV114" i="1" s="1"/>
  <c r="J115" i="1"/>
  <c r="K115" i="1"/>
  <c r="L115" i="1"/>
  <c r="AG115" i="1" s="1"/>
  <c r="AJ115" i="1" s="1"/>
  <c r="AP115" i="1" s="1"/>
  <c r="AV115" i="1" s="1"/>
  <c r="BB115" i="1" s="1"/>
  <c r="J116" i="1"/>
  <c r="AE116" i="1" s="1"/>
  <c r="K116" i="1"/>
  <c r="L116" i="1"/>
  <c r="J117" i="1"/>
  <c r="K117" i="1"/>
  <c r="L117" i="1"/>
  <c r="AG117" i="1" s="1"/>
  <c r="AJ117" i="1" s="1"/>
  <c r="AP117" i="1" s="1"/>
  <c r="AV117" i="1" s="1"/>
  <c r="J118" i="1"/>
  <c r="K118" i="1"/>
  <c r="L118" i="1"/>
  <c r="AG118" i="1" s="1"/>
  <c r="AJ118" i="1" s="1"/>
  <c r="AP118" i="1" s="1"/>
  <c r="AV118" i="1" s="1"/>
  <c r="J119" i="1"/>
  <c r="K119" i="1"/>
  <c r="L119" i="1"/>
  <c r="AG119" i="1" s="1"/>
  <c r="AJ119" i="1" s="1"/>
  <c r="AP119" i="1" s="1"/>
  <c r="AV119" i="1" s="1"/>
  <c r="BB119" i="1" s="1"/>
  <c r="BH119" i="1" s="1"/>
  <c r="J120" i="1"/>
  <c r="AE120" i="1" s="1"/>
  <c r="K120" i="1"/>
  <c r="L120" i="1"/>
  <c r="J121" i="1"/>
  <c r="AE121" i="1" s="1"/>
  <c r="K121" i="1"/>
  <c r="L121" i="1"/>
  <c r="J122" i="1"/>
  <c r="K122" i="1"/>
  <c r="L122" i="1"/>
  <c r="AG122" i="1" s="1"/>
  <c r="AJ122" i="1" s="1"/>
  <c r="AP122" i="1" s="1"/>
  <c r="AV122" i="1" s="1"/>
  <c r="BB122" i="1" s="1"/>
  <c r="BH122" i="1" s="1"/>
  <c r="J123" i="1"/>
  <c r="K123" i="1"/>
  <c r="L123" i="1"/>
  <c r="AG123" i="1" s="1"/>
  <c r="AJ123" i="1" s="1"/>
  <c r="AP123" i="1" s="1"/>
  <c r="AV123" i="1" s="1"/>
  <c r="BB123" i="1" s="1"/>
  <c r="BH123" i="1" s="1"/>
  <c r="J124" i="1"/>
  <c r="K124" i="1"/>
  <c r="L124" i="1"/>
  <c r="AG124" i="1" s="1"/>
  <c r="AJ124" i="1" s="1"/>
  <c r="AP124" i="1" s="1"/>
  <c r="AV124" i="1" s="1"/>
  <c r="J125" i="1"/>
  <c r="AE125" i="1" s="1"/>
  <c r="AH125" i="1" s="1"/>
  <c r="AN125" i="1" s="1"/>
  <c r="AT125" i="1" s="1"/>
  <c r="K125" i="1"/>
  <c r="L125" i="1"/>
  <c r="AG125" i="1" s="1"/>
  <c r="J126" i="1"/>
  <c r="K126" i="1"/>
  <c r="L126" i="1"/>
  <c r="AG126" i="1" s="1"/>
  <c r="AJ126" i="1" s="1"/>
  <c r="AP126" i="1" s="1"/>
  <c r="AV126" i="1" s="1"/>
  <c r="J127" i="1"/>
  <c r="AE127" i="1" s="1"/>
  <c r="K127" i="1"/>
  <c r="L127" i="1"/>
  <c r="AA127" i="1" s="1"/>
  <c r="J128" i="1"/>
  <c r="AE128" i="1" s="1"/>
  <c r="K128" i="1"/>
  <c r="L128" i="1"/>
  <c r="J129" i="1"/>
  <c r="AE129" i="1" s="1"/>
  <c r="AH129" i="1" s="1"/>
  <c r="AN129" i="1" s="1"/>
  <c r="AT129" i="1" s="1"/>
  <c r="K129" i="1"/>
  <c r="L129" i="1"/>
  <c r="AG129" i="1" s="1"/>
  <c r="J130" i="1"/>
  <c r="K130" i="1"/>
  <c r="L130" i="1"/>
  <c r="AG130" i="1" s="1"/>
  <c r="AJ130" i="1" s="1"/>
  <c r="AP130" i="1" s="1"/>
  <c r="AV130" i="1" s="1"/>
  <c r="BB130" i="1" s="1"/>
  <c r="BH130" i="1" s="1"/>
  <c r="J131" i="1"/>
  <c r="K131" i="1"/>
  <c r="L131" i="1"/>
  <c r="AG131" i="1" s="1"/>
  <c r="AJ131" i="1" s="1"/>
  <c r="AP131" i="1" s="1"/>
  <c r="AV131" i="1" s="1"/>
  <c r="BB131" i="1" s="1"/>
  <c r="J132" i="1"/>
  <c r="AE132" i="1" s="1"/>
  <c r="AH132" i="1" s="1"/>
  <c r="AN132" i="1" s="1"/>
  <c r="AT132" i="1" s="1"/>
  <c r="K132" i="1"/>
  <c r="L132" i="1"/>
  <c r="AG132" i="1" s="1"/>
  <c r="AJ132" i="1" s="1"/>
  <c r="AP132" i="1" s="1"/>
  <c r="AV132" i="1" s="1"/>
  <c r="J133" i="1"/>
  <c r="AE133" i="1" s="1"/>
  <c r="AH133" i="1" s="1"/>
  <c r="AN133" i="1" s="1"/>
  <c r="AT133" i="1" s="1"/>
  <c r="K133" i="1"/>
  <c r="L133" i="1"/>
  <c r="J134" i="1"/>
  <c r="K134" i="1"/>
  <c r="L134" i="1"/>
  <c r="AG134" i="1" s="1"/>
  <c r="AJ134" i="1" s="1"/>
  <c r="AP134" i="1" s="1"/>
  <c r="AV134" i="1" s="1"/>
  <c r="J135" i="1"/>
  <c r="K135" i="1"/>
  <c r="L135" i="1"/>
  <c r="AG135" i="1" s="1"/>
  <c r="AJ135" i="1" s="1"/>
  <c r="AP135" i="1" s="1"/>
  <c r="AV135" i="1" s="1"/>
  <c r="J136" i="1"/>
  <c r="AE136" i="1" s="1"/>
  <c r="AH136" i="1" s="1"/>
  <c r="AN136" i="1" s="1"/>
  <c r="AT136" i="1" s="1"/>
  <c r="K136" i="1"/>
  <c r="L136" i="1"/>
  <c r="J137" i="1"/>
  <c r="AE137" i="1" s="1"/>
  <c r="AH137" i="1" s="1"/>
  <c r="AN137" i="1" s="1"/>
  <c r="AT137" i="1" s="1"/>
  <c r="K137" i="1"/>
  <c r="L137" i="1"/>
  <c r="AG137" i="1" s="1"/>
  <c r="AJ137" i="1" s="1"/>
  <c r="AP137" i="1" s="1"/>
  <c r="AV137" i="1" s="1"/>
  <c r="J138" i="1"/>
  <c r="K138" i="1"/>
  <c r="L138" i="1"/>
  <c r="AG138" i="1" s="1"/>
  <c r="J139" i="1"/>
  <c r="AE139" i="1" s="1"/>
  <c r="AH139" i="1" s="1"/>
  <c r="AN139" i="1" s="1"/>
  <c r="AT139" i="1" s="1"/>
  <c r="K139" i="1"/>
  <c r="L139" i="1"/>
  <c r="J140" i="1"/>
  <c r="AE140" i="1" s="1"/>
  <c r="AH140" i="1" s="1"/>
  <c r="AN140" i="1" s="1"/>
  <c r="AT140" i="1" s="1"/>
  <c r="AZ140" i="1" s="1"/>
  <c r="K140" i="1"/>
  <c r="L140" i="1"/>
  <c r="AG140" i="1"/>
  <c r="AJ140" i="1" s="1"/>
  <c r="AP140" i="1" s="1"/>
  <c r="AV140" i="1" s="1"/>
  <c r="J141" i="1"/>
  <c r="K141" i="1"/>
  <c r="L141" i="1"/>
  <c r="AG141" i="1" s="1"/>
  <c r="J142" i="1"/>
  <c r="K142" i="1"/>
  <c r="L142" i="1"/>
  <c r="AG142" i="1" s="1"/>
  <c r="AJ142" i="1" s="1"/>
  <c r="AP142" i="1" s="1"/>
  <c r="AV142" i="1" s="1"/>
  <c r="J143" i="1"/>
  <c r="AE143" i="1" s="1"/>
  <c r="AH143" i="1" s="1"/>
  <c r="AN143" i="1" s="1"/>
  <c r="AT143" i="1" s="1"/>
  <c r="AZ143" i="1" s="1"/>
  <c r="BF143" i="1" s="1"/>
  <c r="K143" i="1"/>
  <c r="L143" i="1"/>
  <c r="AG143" i="1" s="1"/>
  <c r="J144" i="1"/>
  <c r="AE144" i="1" s="1"/>
  <c r="AH144" i="1" s="1"/>
  <c r="K144" i="1"/>
  <c r="L144" i="1"/>
  <c r="AG144" i="1" s="1"/>
  <c r="AJ144" i="1" s="1"/>
  <c r="AP144" i="1" s="1"/>
  <c r="AV144" i="1" s="1"/>
  <c r="J145" i="1"/>
  <c r="AE145" i="1" s="1"/>
  <c r="AH145" i="1" s="1"/>
  <c r="AN145" i="1" s="1"/>
  <c r="AT145" i="1" s="1"/>
  <c r="AZ145" i="1" s="1"/>
  <c r="BF145" i="1" s="1"/>
  <c r="K145" i="1"/>
  <c r="L145" i="1"/>
  <c r="J146" i="1"/>
  <c r="K146" i="1"/>
  <c r="L146" i="1"/>
  <c r="AG146" i="1" s="1"/>
  <c r="J147" i="1"/>
  <c r="K147" i="1"/>
  <c r="L147" i="1"/>
  <c r="AG147" i="1" s="1"/>
  <c r="AJ147" i="1" s="1"/>
  <c r="AP147" i="1" s="1"/>
  <c r="AV147" i="1" s="1"/>
  <c r="J148" i="1"/>
  <c r="AE148" i="1" s="1"/>
  <c r="AH148" i="1" s="1"/>
  <c r="AN148" i="1" s="1"/>
  <c r="AT148" i="1" s="1"/>
  <c r="K148" i="1"/>
  <c r="L148" i="1"/>
  <c r="J149" i="1"/>
  <c r="AE149" i="1" s="1"/>
  <c r="AH149" i="1" s="1"/>
  <c r="AN149" i="1" s="1"/>
  <c r="AT149" i="1" s="1"/>
  <c r="K149" i="1"/>
  <c r="L149" i="1"/>
  <c r="AG149" i="1" s="1"/>
  <c r="J150" i="1"/>
  <c r="AA150" i="1" s="1"/>
  <c r="Z150" i="1" s="1"/>
  <c r="AB150" i="1" s="1"/>
  <c r="K150" i="1"/>
  <c r="L150" i="1"/>
  <c r="AG150" i="1" s="1"/>
  <c r="J151" i="1"/>
  <c r="AE151" i="1" s="1"/>
  <c r="K151" i="1"/>
  <c r="L151" i="1"/>
  <c r="J152" i="1"/>
  <c r="AE152" i="1" s="1"/>
  <c r="K152" i="1"/>
  <c r="L152" i="1"/>
  <c r="J153" i="1"/>
  <c r="AE153" i="1" s="1"/>
  <c r="K153" i="1"/>
  <c r="L153" i="1"/>
  <c r="J154" i="1"/>
  <c r="AE154" i="1" s="1"/>
  <c r="AH154" i="1" s="1"/>
  <c r="AN154" i="1" s="1"/>
  <c r="AT154" i="1" s="1"/>
  <c r="K154" i="1"/>
  <c r="L154" i="1"/>
  <c r="AG154" i="1" s="1"/>
  <c r="AJ154" i="1" s="1"/>
  <c r="AP154" i="1" s="1"/>
  <c r="AV154" i="1" s="1"/>
  <c r="J155" i="1"/>
  <c r="AE155" i="1" s="1"/>
  <c r="AH155" i="1" s="1"/>
  <c r="AN155" i="1" s="1"/>
  <c r="AT155" i="1" s="1"/>
  <c r="K155" i="1"/>
  <c r="L155" i="1"/>
  <c r="AG155" i="1" s="1"/>
  <c r="J156" i="1"/>
  <c r="K156" i="1"/>
  <c r="L156" i="1"/>
  <c r="AG156" i="1" s="1"/>
  <c r="AJ156" i="1" s="1"/>
  <c r="AP156" i="1" s="1"/>
  <c r="AV156" i="1" s="1"/>
  <c r="J157" i="1"/>
  <c r="AE157" i="1" s="1"/>
  <c r="AH157" i="1" s="1"/>
  <c r="AN157" i="1" s="1"/>
  <c r="AT157" i="1" s="1"/>
  <c r="AZ157" i="1" s="1"/>
  <c r="BF157" i="1" s="1"/>
  <c r="K157" i="1"/>
  <c r="L157" i="1"/>
  <c r="AG157" i="1" s="1"/>
  <c r="AJ157" i="1" s="1"/>
  <c r="AP157" i="1" s="1"/>
  <c r="AV157" i="1" s="1"/>
  <c r="J158" i="1"/>
  <c r="AE158" i="1" s="1"/>
  <c r="AH158" i="1" s="1"/>
  <c r="AN158" i="1" s="1"/>
  <c r="AT158" i="1" s="1"/>
  <c r="AZ158" i="1" s="1"/>
  <c r="K158" i="1"/>
  <c r="L158" i="1"/>
  <c r="AG158" i="1" s="1"/>
  <c r="J159" i="1"/>
  <c r="K159" i="1"/>
  <c r="L159" i="1"/>
  <c r="AG159" i="1" s="1"/>
  <c r="AJ159" i="1" s="1"/>
  <c r="J160" i="1"/>
  <c r="AE160" i="1" s="1"/>
  <c r="K160" i="1"/>
  <c r="L160" i="1"/>
  <c r="J161" i="1"/>
  <c r="K161" i="1"/>
  <c r="L161" i="1"/>
  <c r="AA161" i="1" s="1"/>
  <c r="J162" i="1"/>
  <c r="AA162" i="1" s="1"/>
  <c r="Z162" i="1" s="1"/>
  <c r="AB162" i="1" s="1"/>
  <c r="K162" i="1"/>
  <c r="L162" i="1"/>
  <c r="AG162" i="1" s="1"/>
  <c r="J163" i="1"/>
  <c r="K163" i="1"/>
  <c r="L163" i="1"/>
  <c r="AG163" i="1" s="1"/>
  <c r="AJ163" i="1" s="1"/>
  <c r="AP163" i="1" s="1"/>
  <c r="AV163" i="1" s="1"/>
  <c r="J164" i="1"/>
  <c r="AE164" i="1" s="1"/>
  <c r="AH164" i="1" s="1"/>
  <c r="AN164" i="1" s="1"/>
  <c r="AT164" i="1" s="1"/>
  <c r="K164" i="1"/>
  <c r="L164" i="1"/>
  <c r="AG164" i="1" s="1"/>
  <c r="AJ164" i="1" s="1"/>
  <c r="AP164" i="1" s="1"/>
  <c r="AV164" i="1" s="1"/>
  <c r="J165" i="1"/>
  <c r="K165" i="1"/>
  <c r="L165" i="1"/>
  <c r="AG165" i="1" s="1"/>
  <c r="AJ165" i="1" s="1"/>
  <c r="AP165" i="1" s="1"/>
  <c r="AV165" i="1" s="1"/>
  <c r="J166" i="1"/>
  <c r="AA166" i="1" s="1"/>
  <c r="Z166" i="1" s="1"/>
  <c r="AB166" i="1" s="1"/>
  <c r="K166" i="1"/>
  <c r="L166" i="1"/>
  <c r="AG166" i="1" s="1"/>
  <c r="AJ166" i="1" s="1"/>
  <c r="AP166" i="1" s="1"/>
  <c r="AV166" i="1" s="1"/>
  <c r="J167" i="1"/>
  <c r="K167" i="1"/>
  <c r="L167" i="1"/>
  <c r="AG167" i="1" s="1"/>
  <c r="AJ167" i="1" s="1"/>
  <c r="AP167" i="1" s="1"/>
  <c r="AV167" i="1" s="1"/>
  <c r="J168" i="1"/>
  <c r="K168" i="1"/>
  <c r="L168" i="1"/>
  <c r="AG168" i="1" s="1"/>
  <c r="AJ168" i="1" s="1"/>
  <c r="AP168" i="1" s="1"/>
  <c r="AV168" i="1" s="1"/>
  <c r="J169" i="1"/>
  <c r="K169" i="1"/>
  <c r="L169" i="1"/>
  <c r="J170" i="1"/>
  <c r="AE170" i="1" s="1"/>
  <c r="AH170" i="1" s="1"/>
  <c r="AN170" i="1" s="1"/>
  <c r="AT170" i="1" s="1"/>
  <c r="AZ170" i="1" s="1"/>
  <c r="BF170" i="1" s="1"/>
  <c r="K170" i="1"/>
  <c r="L170" i="1"/>
  <c r="AG170" i="1" s="1"/>
  <c r="AJ170" i="1" s="1"/>
  <c r="AP170" i="1" s="1"/>
  <c r="AV170" i="1" s="1"/>
  <c r="J171" i="1"/>
  <c r="AE171" i="1" s="1"/>
  <c r="AH171" i="1" s="1"/>
  <c r="AN171" i="1" s="1"/>
  <c r="AT171" i="1" s="1"/>
  <c r="K171" i="1"/>
  <c r="L171" i="1"/>
  <c r="J172" i="1"/>
  <c r="K172" i="1"/>
  <c r="L172" i="1"/>
  <c r="AG172" i="1" s="1"/>
  <c r="AJ172" i="1" s="1"/>
  <c r="AP172" i="1" s="1"/>
  <c r="J173" i="1"/>
  <c r="AE173" i="1" s="1"/>
  <c r="K173" i="1"/>
  <c r="L173" i="1"/>
  <c r="J174" i="1"/>
  <c r="AA174" i="1" s="1"/>
  <c r="Z174" i="1" s="1"/>
  <c r="AB174" i="1" s="1"/>
  <c r="K174" i="1"/>
  <c r="L174" i="1"/>
  <c r="AG174" i="1" s="1"/>
  <c r="AJ174" i="1" s="1"/>
  <c r="AP174" i="1" s="1"/>
  <c r="AV174" i="1" s="1"/>
  <c r="BB174" i="1" s="1"/>
  <c r="BH174" i="1" s="1"/>
  <c r="J175" i="1"/>
  <c r="K175" i="1"/>
  <c r="L175" i="1"/>
  <c r="AG175" i="1" s="1"/>
  <c r="AJ175" i="1" s="1"/>
  <c r="AP175" i="1" s="1"/>
  <c r="AV175" i="1" s="1"/>
  <c r="J176" i="1"/>
  <c r="K176" i="1"/>
  <c r="L176" i="1"/>
  <c r="J177" i="1"/>
  <c r="AE177" i="1" s="1"/>
  <c r="AH177" i="1" s="1"/>
  <c r="AN177" i="1" s="1"/>
  <c r="AT177" i="1" s="1"/>
  <c r="K177" i="1"/>
  <c r="L177" i="1"/>
  <c r="AG177" i="1" s="1"/>
  <c r="AJ177" i="1" s="1"/>
  <c r="AP177" i="1" s="1"/>
  <c r="AV177" i="1" s="1"/>
  <c r="J178" i="1"/>
  <c r="AA178" i="1" s="1"/>
  <c r="Z178" i="1" s="1"/>
  <c r="AB178" i="1" s="1"/>
  <c r="AC178" i="1" s="1"/>
  <c r="K178" i="1"/>
  <c r="L178" i="1"/>
  <c r="AG178" i="1" s="1"/>
  <c r="AJ178" i="1" s="1"/>
  <c r="J179" i="1"/>
  <c r="K179" i="1"/>
  <c r="L179" i="1"/>
  <c r="AG179" i="1" s="1"/>
  <c r="AJ179" i="1" s="1"/>
  <c r="AP179" i="1" s="1"/>
  <c r="AV179" i="1" s="1"/>
  <c r="J180" i="1"/>
  <c r="AE180" i="1" s="1"/>
  <c r="K180" i="1"/>
  <c r="L180" i="1"/>
  <c r="AG180" i="1" s="1"/>
  <c r="AJ180" i="1" s="1"/>
  <c r="AP180" i="1" s="1"/>
  <c r="AV180" i="1" s="1"/>
  <c r="J181" i="1"/>
  <c r="K181" i="1"/>
  <c r="L181" i="1"/>
  <c r="AG181" i="1" s="1"/>
  <c r="AJ181" i="1" s="1"/>
  <c r="AP181" i="1" s="1"/>
  <c r="AV181" i="1" s="1"/>
  <c r="BB181" i="1" s="1"/>
  <c r="BH181" i="1" s="1"/>
  <c r="J182" i="1"/>
  <c r="AE182" i="1" s="1"/>
  <c r="AH182" i="1" s="1"/>
  <c r="AN182" i="1" s="1"/>
  <c r="AT182" i="1" s="1"/>
  <c r="AZ182" i="1" s="1"/>
  <c r="BF182" i="1" s="1"/>
  <c r="K182" i="1"/>
  <c r="L182" i="1"/>
  <c r="AG182" i="1" s="1"/>
  <c r="AJ182" i="1" s="1"/>
  <c r="AP182" i="1" s="1"/>
  <c r="AV182" i="1" s="1"/>
  <c r="J183" i="1"/>
  <c r="AE183" i="1" s="1"/>
  <c r="AH183" i="1" s="1"/>
  <c r="AN183" i="1" s="1"/>
  <c r="AT183" i="1" s="1"/>
  <c r="K183" i="1"/>
  <c r="L183" i="1"/>
  <c r="J184" i="1"/>
  <c r="K184" i="1"/>
  <c r="L184" i="1"/>
  <c r="AG184" i="1" s="1"/>
  <c r="AJ184" i="1" s="1"/>
  <c r="AP184" i="1" s="1"/>
  <c r="AV184" i="1" s="1"/>
  <c r="J185" i="1"/>
  <c r="AE185" i="1" s="1"/>
  <c r="AH185" i="1" s="1"/>
  <c r="AN185" i="1" s="1"/>
  <c r="AT185" i="1" s="1"/>
  <c r="AZ185" i="1" s="1"/>
  <c r="BF185" i="1" s="1"/>
  <c r="K185" i="1"/>
  <c r="L185" i="1"/>
  <c r="AG185" i="1" s="1"/>
  <c r="AJ185" i="1" s="1"/>
  <c r="J186" i="1"/>
  <c r="K186" i="1"/>
  <c r="L186" i="1"/>
  <c r="AG186" i="1"/>
  <c r="AJ186" i="1" s="1"/>
  <c r="AP186" i="1" s="1"/>
  <c r="AV186" i="1" s="1"/>
  <c r="J187" i="1"/>
  <c r="AE187" i="1" s="1"/>
  <c r="AH187" i="1" s="1"/>
  <c r="AN187" i="1" s="1"/>
  <c r="AT187" i="1" s="1"/>
  <c r="K187" i="1"/>
  <c r="L187" i="1"/>
  <c r="AG187" i="1" s="1"/>
  <c r="J188" i="1"/>
  <c r="AE188" i="1" s="1"/>
  <c r="AH188" i="1" s="1"/>
  <c r="K188" i="1"/>
  <c r="L188" i="1"/>
  <c r="J189" i="1"/>
  <c r="AE189" i="1" s="1"/>
  <c r="AH189" i="1" s="1"/>
  <c r="AN189" i="1" s="1"/>
  <c r="AT189" i="1" s="1"/>
  <c r="AZ189" i="1" s="1"/>
  <c r="BF189" i="1" s="1"/>
  <c r="K189" i="1"/>
  <c r="L189" i="1"/>
  <c r="AG189" i="1" s="1"/>
  <c r="AJ189" i="1" s="1"/>
  <c r="AP189" i="1" s="1"/>
  <c r="AV189" i="1" s="1"/>
  <c r="J190" i="1"/>
  <c r="K190" i="1"/>
  <c r="L190" i="1"/>
  <c r="AG190" i="1" s="1"/>
  <c r="AJ190" i="1" s="1"/>
  <c r="AP190" i="1" s="1"/>
  <c r="AV190" i="1" s="1"/>
  <c r="BB190" i="1" s="1"/>
  <c r="J191" i="1"/>
  <c r="K191" i="1"/>
  <c r="L191" i="1"/>
  <c r="AG191" i="1" s="1"/>
  <c r="AJ191" i="1" s="1"/>
  <c r="AP191" i="1" s="1"/>
  <c r="AV191" i="1" s="1"/>
  <c r="J192" i="1"/>
  <c r="K192" i="1"/>
  <c r="L192" i="1"/>
  <c r="J193" i="1"/>
  <c r="K193" i="1"/>
  <c r="L193" i="1"/>
  <c r="AG193" i="1" s="1"/>
  <c r="AJ193" i="1" s="1"/>
  <c r="AP193" i="1" s="1"/>
  <c r="AV193" i="1" s="1"/>
  <c r="BB193" i="1" s="1"/>
  <c r="BH193" i="1" s="1"/>
  <c r="J194" i="1"/>
  <c r="K194" i="1"/>
  <c r="L194" i="1"/>
  <c r="AG194" i="1" s="1"/>
  <c r="AJ194" i="1" s="1"/>
  <c r="AP194" i="1" s="1"/>
  <c r="AV194" i="1" s="1"/>
  <c r="J195" i="1"/>
  <c r="K195" i="1"/>
  <c r="L195" i="1"/>
  <c r="AG195" i="1" s="1"/>
  <c r="AJ195" i="1" s="1"/>
  <c r="AP195" i="1" s="1"/>
  <c r="AV195" i="1" s="1"/>
  <c r="J196" i="1"/>
  <c r="K196" i="1"/>
  <c r="L196" i="1"/>
  <c r="AG196" i="1" s="1"/>
  <c r="AJ196" i="1" s="1"/>
  <c r="AP196" i="1" s="1"/>
  <c r="AV196" i="1" s="1"/>
  <c r="J197" i="1"/>
  <c r="AA197" i="1" s="1"/>
  <c r="K197" i="1"/>
  <c r="Z197" i="1" s="1"/>
  <c r="AB197" i="1" s="1"/>
  <c r="L197" i="1"/>
  <c r="AG197" i="1" s="1"/>
  <c r="J198" i="1"/>
  <c r="K198" i="1"/>
  <c r="L198" i="1"/>
  <c r="AG198" i="1" s="1"/>
  <c r="AJ198" i="1" s="1"/>
  <c r="AP198" i="1" s="1"/>
  <c r="AV198" i="1" s="1"/>
  <c r="J199" i="1"/>
  <c r="K199" i="1"/>
  <c r="L199" i="1"/>
  <c r="AG199" i="1" s="1"/>
  <c r="J200" i="1"/>
  <c r="K200" i="1"/>
  <c r="L200" i="1"/>
  <c r="J201" i="1"/>
  <c r="AE201" i="1" s="1"/>
  <c r="K201" i="1"/>
  <c r="L201" i="1"/>
  <c r="J202" i="1"/>
  <c r="K202" i="1"/>
  <c r="L202" i="1"/>
  <c r="AG202" i="1" s="1"/>
  <c r="AJ202" i="1" s="1"/>
  <c r="AP202" i="1" s="1"/>
  <c r="AV202" i="1" s="1"/>
  <c r="J203" i="1"/>
  <c r="AE203" i="1" s="1"/>
  <c r="K203" i="1"/>
  <c r="L203" i="1"/>
  <c r="J204" i="1"/>
  <c r="AE204" i="1" s="1"/>
  <c r="AH204" i="1"/>
  <c r="AN204" i="1" s="1"/>
  <c r="AT204" i="1" s="1"/>
  <c r="K204" i="1"/>
  <c r="L204" i="1"/>
  <c r="AA204" i="1" s="1"/>
  <c r="Z204" i="1" s="1"/>
  <c r="J205" i="1"/>
  <c r="K205" i="1"/>
  <c r="L205" i="1"/>
  <c r="AG205" i="1" s="1"/>
  <c r="AJ205" i="1" s="1"/>
  <c r="AP205" i="1" s="1"/>
  <c r="AV205" i="1" s="1"/>
  <c r="J206" i="1"/>
  <c r="K206" i="1"/>
  <c r="L206" i="1"/>
  <c r="AG206" i="1" s="1"/>
  <c r="J207" i="1"/>
  <c r="K207" i="1"/>
  <c r="L207" i="1"/>
  <c r="AG207" i="1" s="1"/>
  <c r="J208" i="1"/>
  <c r="K208" i="1"/>
  <c r="L208" i="1"/>
  <c r="J209" i="1"/>
  <c r="K209" i="1"/>
  <c r="L209" i="1"/>
  <c r="AA209" i="1" s="1"/>
  <c r="J210" i="1"/>
  <c r="K210" i="1"/>
  <c r="L210" i="1"/>
  <c r="AG210" i="1" s="1"/>
  <c r="J211" i="1"/>
  <c r="K211" i="1"/>
  <c r="L211" i="1"/>
  <c r="J212" i="1"/>
  <c r="AE212" i="1" s="1"/>
  <c r="K212" i="1"/>
  <c r="L212" i="1"/>
  <c r="AG212" i="1" s="1"/>
  <c r="AJ212" i="1" s="1"/>
  <c r="AP212" i="1" s="1"/>
  <c r="AV212" i="1" s="1"/>
  <c r="J213" i="1"/>
  <c r="K213" i="1"/>
  <c r="L213" i="1"/>
  <c r="AG213" i="1" s="1"/>
  <c r="J214" i="1"/>
  <c r="K214" i="1"/>
  <c r="L214" i="1"/>
  <c r="J215" i="1"/>
  <c r="K215" i="1"/>
  <c r="L215" i="1"/>
  <c r="J216" i="1"/>
  <c r="AE216" i="1" s="1"/>
  <c r="K216" i="1"/>
  <c r="L216" i="1"/>
  <c r="AG216" i="1" s="1"/>
  <c r="AJ216" i="1" s="1"/>
  <c r="AP216" i="1" s="1"/>
  <c r="AV216" i="1" s="1"/>
  <c r="J217" i="1"/>
  <c r="K217" i="1"/>
  <c r="L217" i="1"/>
  <c r="AG217" i="1" s="1"/>
  <c r="AJ217" i="1" s="1"/>
  <c r="AP217" i="1" s="1"/>
  <c r="AV217" i="1" s="1"/>
  <c r="J218" i="1"/>
  <c r="K218" i="1"/>
  <c r="L218" i="1"/>
  <c r="AG218" i="1" s="1"/>
  <c r="AJ218" i="1" s="1"/>
  <c r="J219" i="1"/>
  <c r="K219" i="1"/>
  <c r="L219" i="1"/>
  <c r="AG219" i="1" s="1"/>
  <c r="J220" i="1"/>
  <c r="AE220" i="1" s="1"/>
  <c r="K220" i="1"/>
  <c r="L220" i="1"/>
  <c r="AG220" i="1" s="1"/>
  <c r="AJ220" i="1" s="1"/>
  <c r="AP220" i="1" s="1"/>
  <c r="AV220" i="1" s="1"/>
  <c r="J221" i="1"/>
  <c r="AA221" i="1" s="1"/>
  <c r="K221" i="1"/>
  <c r="L221" i="1"/>
  <c r="J222" i="1"/>
  <c r="K222" i="1"/>
  <c r="L222" i="1"/>
  <c r="AG222" i="1" s="1"/>
  <c r="AJ222" i="1" s="1"/>
  <c r="AP222" i="1" s="1"/>
  <c r="AV222" i="1" s="1"/>
  <c r="J223" i="1"/>
  <c r="K223" i="1"/>
  <c r="L223" i="1"/>
  <c r="AA223" i="1" s="1"/>
  <c r="J224" i="1"/>
  <c r="AE224" i="1" s="1"/>
  <c r="AH224" i="1" s="1"/>
  <c r="K224" i="1"/>
  <c r="L224" i="1"/>
  <c r="AG224" i="1" s="1"/>
  <c r="AJ224" i="1" s="1"/>
  <c r="AP224" i="1" s="1"/>
  <c r="AV224" i="1" s="1"/>
  <c r="J225" i="1"/>
  <c r="AE225" i="1" s="1"/>
  <c r="K225" i="1"/>
  <c r="L225" i="1"/>
  <c r="J226" i="1"/>
  <c r="K226" i="1"/>
  <c r="L226" i="1"/>
  <c r="AG226" i="1"/>
  <c r="J227" i="1"/>
  <c r="K227" i="1"/>
  <c r="L227" i="1"/>
  <c r="AA227" i="1" s="1"/>
  <c r="Z227" i="1" s="1"/>
  <c r="AB227" i="1" s="1"/>
  <c r="J228" i="1"/>
  <c r="K228" i="1"/>
  <c r="L228" i="1"/>
  <c r="AG228" i="1" s="1"/>
  <c r="AJ228" i="1" s="1"/>
  <c r="AP228" i="1" s="1"/>
  <c r="AV228" i="1" s="1"/>
  <c r="J229" i="1"/>
  <c r="AA229" i="1" s="1"/>
  <c r="K229" i="1"/>
  <c r="L229" i="1"/>
  <c r="J230" i="1"/>
  <c r="K230" i="1"/>
  <c r="L230" i="1"/>
  <c r="J231" i="1"/>
  <c r="AE231" i="1" s="1"/>
  <c r="K231" i="1"/>
  <c r="L231" i="1"/>
  <c r="AG231" i="1" s="1"/>
  <c r="AJ231" i="1" s="1"/>
  <c r="AP231" i="1" s="1"/>
  <c r="AV231" i="1" s="1"/>
  <c r="BB231" i="1" s="1"/>
  <c r="BH231" i="1" s="1"/>
  <c r="J232" i="1"/>
  <c r="K232" i="1"/>
  <c r="L232" i="1"/>
  <c r="AG232" i="1" s="1"/>
  <c r="AJ232" i="1" s="1"/>
  <c r="AP232" i="1" s="1"/>
  <c r="AV232" i="1" s="1"/>
  <c r="J233" i="1"/>
  <c r="AE233" i="1" s="1"/>
  <c r="K233" i="1"/>
  <c r="L233" i="1"/>
  <c r="J234" i="1"/>
  <c r="K234" i="1"/>
  <c r="L234" i="1"/>
  <c r="J235" i="1"/>
  <c r="K235" i="1"/>
  <c r="L235" i="1"/>
  <c r="AG235" i="1" s="1"/>
  <c r="J236" i="1"/>
  <c r="AE236" i="1" s="1"/>
  <c r="AH236" i="1" s="1"/>
  <c r="AN236" i="1" s="1"/>
  <c r="AT236" i="1" s="1"/>
  <c r="K236" i="1"/>
  <c r="L236" i="1"/>
  <c r="AG236" i="1" s="1"/>
  <c r="AJ236" i="1" s="1"/>
  <c r="AP236" i="1" s="1"/>
  <c r="AV236" i="1" s="1"/>
  <c r="J237" i="1"/>
  <c r="AA237" i="1" s="1"/>
  <c r="K237" i="1"/>
  <c r="L237" i="1"/>
  <c r="J238" i="1"/>
  <c r="K238" i="1"/>
  <c r="L238" i="1"/>
  <c r="AG238" i="1" s="1"/>
  <c r="J239" i="1"/>
  <c r="AE239" i="1" s="1"/>
  <c r="AH239" i="1" s="1"/>
  <c r="AN239" i="1" s="1"/>
  <c r="AT239" i="1" s="1"/>
  <c r="K239" i="1"/>
  <c r="L239" i="1"/>
  <c r="J240" i="1"/>
  <c r="K240" i="1"/>
  <c r="L240" i="1"/>
  <c r="J241" i="1"/>
  <c r="K241" i="1"/>
  <c r="L241" i="1"/>
  <c r="AG241" i="1" s="1"/>
  <c r="J242" i="1"/>
  <c r="K242" i="1"/>
  <c r="L242" i="1"/>
  <c r="AG242" i="1" s="1"/>
  <c r="J243" i="1"/>
  <c r="AE243" i="1" s="1"/>
  <c r="K243" i="1"/>
  <c r="L243" i="1"/>
  <c r="J244" i="1"/>
  <c r="AE244" i="1" s="1"/>
  <c r="AH244" i="1" s="1"/>
  <c r="AN244" i="1" s="1"/>
  <c r="AT244" i="1" s="1"/>
  <c r="K244" i="1"/>
  <c r="L244" i="1"/>
  <c r="AG244" i="1" s="1"/>
  <c r="AJ244" i="1" s="1"/>
  <c r="AP244" i="1" s="1"/>
  <c r="AV244" i="1" s="1"/>
  <c r="J245" i="1"/>
  <c r="AE245" i="1" s="1"/>
  <c r="AH245" i="1" s="1"/>
  <c r="AN245" i="1" s="1"/>
  <c r="AT245" i="1" s="1"/>
  <c r="K245" i="1"/>
  <c r="L245" i="1"/>
  <c r="J246" i="1"/>
  <c r="K246" i="1"/>
  <c r="L246" i="1"/>
  <c r="AG246" i="1" s="1"/>
  <c r="J247" i="1"/>
  <c r="AE247" i="1" s="1"/>
  <c r="K247" i="1"/>
  <c r="L247" i="1"/>
  <c r="AG247" i="1" s="1"/>
  <c r="AJ247" i="1" s="1"/>
  <c r="AP247" i="1" s="1"/>
  <c r="AV247" i="1" s="1"/>
  <c r="J248" i="1"/>
  <c r="K248" i="1"/>
  <c r="L248" i="1"/>
  <c r="AG248" i="1" s="1"/>
  <c r="AJ248" i="1" s="1"/>
  <c r="AP248" i="1" s="1"/>
  <c r="AV248" i="1" s="1"/>
  <c r="J249" i="1"/>
  <c r="AE249" i="1" s="1"/>
  <c r="AH249" i="1" s="1"/>
  <c r="AN249" i="1" s="1"/>
  <c r="AT249" i="1" s="1"/>
  <c r="K249" i="1"/>
  <c r="L249" i="1"/>
  <c r="J250" i="1"/>
  <c r="K250" i="1"/>
  <c r="L250" i="1"/>
  <c r="AG250" i="1" s="1"/>
  <c r="J251" i="1"/>
  <c r="AA251" i="1" s="1"/>
  <c r="K251" i="1"/>
  <c r="L251" i="1"/>
  <c r="J252" i="1"/>
  <c r="AE252" i="1" s="1"/>
  <c r="AH252" i="1" s="1"/>
  <c r="AN252" i="1" s="1"/>
  <c r="AT252" i="1" s="1"/>
  <c r="K252" i="1"/>
  <c r="L252" i="1"/>
  <c r="AG252" i="1" s="1"/>
  <c r="AJ252" i="1" s="1"/>
  <c r="AP252" i="1"/>
  <c r="AV252" i="1" s="1"/>
  <c r="J253" i="1"/>
  <c r="K253" i="1"/>
  <c r="L253" i="1"/>
  <c r="J254" i="1"/>
  <c r="K254" i="1"/>
  <c r="L254" i="1"/>
  <c r="AG254" i="1" s="1"/>
  <c r="J255" i="1"/>
  <c r="K255" i="1"/>
  <c r="L255" i="1"/>
  <c r="J256" i="1"/>
  <c r="AE256" i="1" s="1"/>
  <c r="K256" i="1"/>
  <c r="L256" i="1"/>
  <c r="J257" i="1"/>
  <c r="K257" i="1"/>
  <c r="L257" i="1"/>
  <c r="J258" i="1"/>
  <c r="K258" i="1"/>
  <c r="L258" i="1"/>
  <c r="AG258" i="1" s="1"/>
  <c r="J259" i="1"/>
  <c r="K259" i="1"/>
  <c r="L259" i="1"/>
  <c r="J260" i="1"/>
  <c r="AE260" i="1" s="1"/>
  <c r="AH260" i="1" s="1"/>
  <c r="AN260" i="1" s="1"/>
  <c r="AT260" i="1" s="1"/>
  <c r="K260" i="1"/>
  <c r="L260" i="1"/>
  <c r="J261" i="1"/>
  <c r="AE261" i="1" s="1"/>
  <c r="AH261" i="1" s="1"/>
  <c r="K261" i="1"/>
  <c r="L261" i="1"/>
  <c r="J262" i="1"/>
  <c r="K262" i="1"/>
  <c r="L262" i="1"/>
  <c r="AG262" i="1" s="1"/>
  <c r="AJ262" i="1" s="1"/>
  <c r="AP262" i="1" s="1"/>
  <c r="AV262" i="1" s="1"/>
  <c r="J263" i="1"/>
  <c r="K263" i="1"/>
  <c r="L263" i="1"/>
  <c r="J264" i="1"/>
  <c r="K264" i="1"/>
  <c r="L264" i="1"/>
  <c r="AG264" i="1" s="1"/>
  <c r="AJ264" i="1" s="1"/>
  <c r="J265" i="1"/>
  <c r="K265" i="1"/>
  <c r="L265" i="1"/>
  <c r="J266" i="1"/>
  <c r="K266" i="1"/>
  <c r="L266" i="1"/>
  <c r="AG266" i="1" s="1"/>
  <c r="AJ266" i="1" s="1"/>
  <c r="AP266" i="1" s="1"/>
  <c r="AV266" i="1" s="1"/>
  <c r="J267" i="1"/>
  <c r="K267" i="1"/>
  <c r="L267" i="1"/>
  <c r="AG267" i="1" s="1"/>
  <c r="AJ267" i="1" s="1"/>
  <c r="AP267" i="1" s="1"/>
  <c r="AV267" i="1" s="1"/>
  <c r="BB267" i="1" s="1"/>
  <c r="BH267" i="1" s="1"/>
  <c r="J268" i="1"/>
  <c r="AE268" i="1" s="1"/>
  <c r="AH268" i="1" s="1"/>
  <c r="AN268" i="1" s="1"/>
  <c r="AT268" i="1" s="1"/>
  <c r="K268" i="1"/>
  <c r="L268" i="1"/>
  <c r="AG268" i="1" s="1"/>
  <c r="AJ268" i="1" s="1"/>
  <c r="AP268" i="1" s="1"/>
  <c r="AV268" i="1" s="1"/>
  <c r="J269" i="1"/>
  <c r="K269" i="1"/>
  <c r="L269" i="1"/>
  <c r="AA269" i="1" s="1"/>
  <c r="Z269" i="1" s="1"/>
  <c r="AB269" i="1" s="1"/>
  <c r="J270" i="1"/>
  <c r="K270" i="1"/>
  <c r="L270" i="1"/>
  <c r="AG270" i="1" s="1"/>
  <c r="J271" i="1"/>
  <c r="AE271" i="1" s="1"/>
  <c r="K271" i="1"/>
  <c r="L271" i="1"/>
  <c r="AA271" i="1" s="1"/>
  <c r="Z271" i="1" s="1"/>
  <c r="AB271" i="1" s="1"/>
  <c r="J272" i="1"/>
  <c r="K272" i="1"/>
  <c r="L272" i="1"/>
  <c r="AG272" i="1" s="1"/>
  <c r="AJ272" i="1" s="1"/>
  <c r="AP272" i="1" s="1"/>
  <c r="AV272" i="1" s="1"/>
  <c r="J273" i="1"/>
  <c r="AE273" i="1" s="1"/>
  <c r="K273" i="1"/>
  <c r="L273" i="1"/>
  <c r="J274" i="1"/>
  <c r="K274" i="1"/>
  <c r="L274" i="1"/>
  <c r="J275" i="1"/>
  <c r="K275" i="1"/>
  <c r="Z275" i="1" s="1"/>
  <c r="AB275" i="1" s="1"/>
  <c r="L275" i="1"/>
  <c r="AA275" i="1" s="1"/>
  <c r="J276" i="1"/>
  <c r="AE276" i="1" s="1"/>
  <c r="AH276" i="1" s="1"/>
  <c r="AN276" i="1" s="1"/>
  <c r="AT276" i="1" s="1"/>
  <c r="K276" i="1"/>
  <c r="L276" i="1"/>
  <c r="AG276" i="1" s="1"/>
  <c r="AJ276" i="1" s="1"/>
  <c r="AP276" i="1" s="1"/>
  <c r="AV276" i="1" s="1"/>
  <c r="J277" i="1"/>
  <c r="K277" i="1"/>
  <c r="L277" i="1"/>
  <c r="AA277" i="1" s="1"/>
  <c r="J278" i="1"/>
  <c r="K278" i="1"/>
  <c r="L278" i="1"/>
  <c r="AG278" i="1" s="1"/>
  <c r="AJ278" i="1" s="1"/>
  <c r="AP278" i="1" s="1"/>
  <c r="J279" i="1"/>
  <c r="K279" i="1"/>
  <c r="L279" i="1"/>
  <c r="AA279" i="1" s="1"/>
  <c r="J280" i="1"/>
  <c r="K280" i="1"/>
  <c r="L280" i="1"/>
  <c r="AG280" i="1" s="1"/>
  <c r="AJ280" i="1" s="1"/>
  <c r="AP280" i="1" s="1"/>
  <c r="AV280" i="1" s="1"/>
  <c r="BB280" i="1" s="1"/>
  <c r="J281" i="1"/>
  <c r="AE281" i="1" s="1"/>
  <c r="K281" i="1"/>
  <c r="L281" i="1"/>
  <c r="AA281" i="1" s="1"/>
  <c r="Z281" i="1" s="1"/>
  <c r="AB281" i="1" s="1"/>
  <c r="AC281" i="1" s="1"/>
  <c r="J282" i="1"/>
  <c r="K282" i="1"/>
  <c r="L282" i="1"/>
  <c r="J283" i="1"/>
  <c r="AE283" i="1" s="1"/>
  <c r="K283" i="1"/>
  <c r="L283" i="1"/>
  <c r="J284" i="1"/>
  <c r="K284" i="1"/>
  <c r="L284" i="1"/>
  <c r="AG284" i="1"/>
  <c r="AJ284" i="1" s="1"/>
  <c r="AP284" i="1" s="1"/>
  <c r="AV284" i="1" s="1"/>
  <c r="J285" i="1"/>
  <c r="K285" i="1"/>
  <c r="L285" i="1"/>
  <c r="AA285" i="1" s="1"/>
  <c r="Z285" i="1" s="1"/>
  <c r="AB285" i="1" s="1"/>
  <c r="J286" i="1"/>
  <c r="K286" i="1"/>
  <c r="L286" i="1"/>
  <c r="J287" i="1"/>
  <c r="AA287" i="1" s="1"/>
  <c r="K287" i="1"/>
  <c r="L287" i="1"/>
  <c r="J288" i="1"/>
  <c r="AE288" i="1" s="1"/>
  <c r="AH288" i="1" s="1"/>
  <c r="K288" i="1"/>
  <c r="L288" i="1"/>
  <c r="AG288" i="1" s="1"/>
  <c r="AJ288" i="1"/>
  <c r="AP288" i="1" s="1"/>
  <c r="AV288" i="1" s="1"/>
  <c r="J289" i="1"/>
  <c r="K289" i="1"/>
  <c r="L289" i="1"/>
  <c r="J290" i="1"/>
  <c r="K290" i="1"/>
  <c r="L290" i="1"/>
  <c r="AG290" i="1" s="1"/>
  <c r="AJ290" i="1" s="1"/>
  <c r="AP290" i="1" s="1"/>
  <c r="AV290" i="1" s="1"/>
  <c r="J291" i="1"/>
  <c r="K291" i="1"/>
  <c r="L291" i="1"/>
  <c r="J292" i="1"/>
  <c r="K292" i="1"/>
  <c r="L292" i="1"/>
  <c r="AG292" i="1" s="1"/>
  <c r="AJ292" i="1"/>
  <c r="AP292" i="1" s="1"/>
  <c r="AV292" i="1" s="1"/>
  <c r="J293" i="1"/>
  <c r="K293" i="1"/>
  <c r="L293" i="1"/>
  <c r="J294" i="1"/>
  <c r="K294" i="1"/>
  <c r="L294" i="1"/>
  <c r="J295" i="1"/>
  <c r="AA295" i="1" s="1"/>
  <c r="K295" i="1"/>
  <c r="L295" i="1"/>
  <c r="J296" i="1"/>
  <c r="K296" i="1"/>
  <c r="L296" i="1"/>
  <c r="AG296" i="1" s="1"/>
  <c r="AJ296" i="1" s="1"/>
  <c r="AP296" i="1" s="1"/>
  <c r="AV296" i="1" s="1"/>
  <c r="J297" i="1"/>
  <c r="K297" i="1"/>
  <c r="L297" i="1"/>
  <c r="AG297" i="1" s="1"/>
  <c r="J298" i="1"/>
  <c r="K298" i="1"/>
  <c r="L298" i="1"/>
  <c r="J299" i="1"/>
  <c r="K299" i="1"/>
  <c r="L299" i="1"/>
  <c r="AG299" i="1" s="1"/>
  <c r="AJ299" i="1" s="1"/>
  <c r="AP299" i="1" s="1"/>
  <c r="AV299" i="1" s="1"/>
  <c r="J300" i="1"/>
  <c r="K300" i="1"/>
  <c r="L300" i="1"/>
  <c r="AG300" i="1" s="1"/>
  <c r="AJ300" i="1" s="1"/>
  <c r="AP300" i="1" s="1"/>
  <c r="AV300" i="1" s="1"/>
  <c r="J301" i="1"/>
  <c r="K301" i="1"/>
  <c r="L301" i="1"/>
  <c r="J302" i="1"/>
  <c r="K302" i="1"/>
  <c r="L302" i="1"/>
  <c r="AG302" i="1" s="1"/>
  <c r="J303" i="1"/>
  <c r="K303" i="1"/>
  <c r="L303" i="1"/>
  <c r="J304" i="1"/>
  <c r="AE304" i="1" s="1"/>
  <c r="K304" i="1"/>
  <c r="L304" i="1"/>
  <c r="AG304" i="1" s="1"/>
  <c r="AJ304" i="1" s="1"/>
  <c r="AP304" i="1"/>
  <c r="AV304" i="1" s="1"/>
  <c r="J305" i="1"/>
  <c r="K305" i="1"/>
  <c r="L305" i="1"/>
  <c r="AG305" i="1" s="1"/>
  <c r="J306" i="1"/>
  <c r="K306" i="1"/>
  <c r="L306" i="1"/>
  <c r="AG306" i="1" s="1"/>
  <c r="J307" i="1"/>
  <c r="K307" i="1"/>
  <c r="L307" i="1"/>
  <c r="AG307" i="1" s="1"/>
  <c r="J308" i="1"/>
  <c r="K308" i="1"/>
  <c r="L308" i="1"/>
  <c r="AG308" i="1" s="1"/>
  <c r="AJ308" i="1" s="1"/>
  <c r="AP308" i="1" s="1"/>
  <c r="AV308" i="1" s="1"/>
  <c r="J309" i="1"/>
  <c r="AE309" i="1" s="1"/>
  <c r="AH309" i="1" s="1"/>
  <c r="K309" i="1"/>
  <c r="L309" i="1"/>
  <c r="AG309" i="1" s="1"/>
  <c r="AJ309" i="1" s="1"/>
  <c r="AP309" i="1" s="1"/>
  <c r="AV309" i="1" s="1"/>
  <c r="J310" i="1"/>
  <c r="K310" i="1"/>
  <c r="L310" i="1"/>
  <c r="AG310" i="1" s="1"/>
  <c r="AJ310" i="1" s="1"/>
  <c r="AP310" i="1" s="1"/>
  <c r="AV310" i="1" s="1"/>
  <c r="BB310" i="1" s="1"/>
  <c r="J311" i="1"/>
  <c r="K311" i="1"/>
  <c r="L311" i="1"/>
  <c r="AG311" i="1" s="1"/>
  <c r="AJ311" i="1" s="1"/>
  <c r="AP311" i="1" s="1"/>
  <c r="AV311" i="1" s="1"/>
  <c r="J312" i="1"/>
  <c r="AE312" i="1"/>
  <c r="AH312" i="1" s="1"/>
  <c r="AN312" i="1" s="1"/>
  <c r="AT312" i="1" s="1"/>
  <c r="K312" i="1"/>
  <c r="L312" i="1"/>
  <c r="AG312" i="1" s="1"/>
  <c r="AJ312" i="1" s="1"/>
  <c r="AP312" i="1" s="1"/>
  <c r="AV312" i="1" s="1"/>
  <c r="J313" i="1"/>
  <c r="K313" i="1"/>
  <c r="L313" i="1"/>
  <c r="AA313" i="1" s="1"/>
  <c r="J314" i="1"/>
  <c r="K314" i="1"/>
  <c r="L314" i="1"/>
  <c r="J315" i="1"/>
  <c r="K315" i="1"/>
  <c r="L315" i="1"/>
  <c r="J316" i="1"/>
  <c r="AE316" i="1" s="1"/>
  <c r="K316" i="1"/>
  <c r="L316" i="1"/>
  <c r="J317" i="1"/>
  <c r="K317" i="1"/>
  <c r="L317" i="1"/>
  <c r="AG317" i="1" s="1"/>
  <c r="J318" i="1"/>
  <c r="K318" i="1"/>
  <c r="L318" i="1"/>
  <c r="AG318" i="1" s="1"/>
  <c r="J319" i="1"/>
  <c r="K319" i="1"/>
  <c r="L319" i="1"/>
  <c r="J320" i="1"/>
  <c r="AE320" i="1" s="1"/>
  <c r="AH320" i="1" s="1"/>
  <c r="AN320" i="1" s="1"/>
  <c r="AT320" i="1" s="1"/>
  <c r="K320" i="1"/>
  <c r="L320" i="1"/>
  <c r="J321" i="1"/>
  <c r="K321" i="1"/>
  <c r="L321" i="1"/>
  <c r="AA321" i="1" s="1"/>
  <c r="J322" i="1"/>
  <c r="K322" i="1"/>
  <c r="L322" i="1"/>
  <c r="AG322" i="1" s="1"/>
  <c r="J323" i="1"/>
  <c r="AE323" i="1" s="1"/>
  <c r="AH323" i="1" s="1"/>
  <c r="AN323" i="1" s="1"/>
  <c r="AT323" i="1" s="1"/>
  <c r="K323" i="1"/>
  <c r="L323" i="1"/>
  <c r="AG323" i="1" s="1"/>
  <c r="AJ323" i="1" s="1"/>
  <c r="AP323" i="1" s="1"/>
  <c r="AV323" i="1" s="1"/>
  <c r="J324" i="1"/>
  <c r="AE324" i="1" s="1"/>
  <c r="AH324" i="1" s="1"/>
  <c r="AN324" i="1" s="1"/>
  <c r="AT324" i="1" s="1"/>
  <c r="AZ324" i="1" s="1"/>
  <c r="K324" i="1"/>
  <c r="L324" i="1"/>
  <c r="AG324" i="1" s="1"/>
  <c r="AJ324" i="1" s="1"/>
  <c r="AP324" i="1" s="1"/>
  <c r="AV324" i="1" s="1"/>
  <c r="J325" i="1"/>
  <c r="AE325" i="1" s="1"/>
  <c r="AH325" i="1" s="1"/>
  <c r="AN325" i="1" s="1"/>
  <c r="AT325" i="1" s="1"/>
  <c r="K325" i="1"/>
  <c r="L325" i="1"/>
  <c r="J326" i="1"/>
  <c r="K326" i="1"/>
  <c r="L326" i="1"/>
  <c r="J327" i="1"/>
  <c r="K327" i="1"/>
  <c r="L327" i="1"/>
  <c r="AG327" i="1" s="1"/>
  <c r="AJ327" i="1" s="1"/>
  <c r="AP327" i="1" s="1"/>
  <c r="AV327" i="1" s="1"/>
  <c r="J328" i="1"/>
  <c r="AE328" i="1" s="1"/>
  <c r="AH328" i="1" s="1"/>
  <c r="AN328" i="1" s="1"/>
  <c r="AT328" i="1" s="1"/>
  <c r="AZ328" i="1" s="1"/>
  <c r="K328" i="1"/>
  <c r="L328" i="1"/>
  <c r="AG328" i="1" s="1"/>
  <c r="AJ328" i="1" s="1"/>
  <c r="AP328" i="1" s="1"/>
  <c r="AV328" i="1" s="1"/>
  <c r="BB328" i="1" s="1"/>
  <c r="BH328" i="1" s="1"/>
  <c r="J329" i="1"/>
  <c r="AA329" i="1" s="1"/>
  <c r="K329" i="1"/>
  <c r="Z329" i="1" s="1"/>
  <c r="AB329" i="1" s="1"/>
  <c r="L329" i="1"/>
  <c r="J330" i="1"/>
  <c r="K330" i="1"/>
  <c r="L330" i="1"/>
  <c r="AG330" i="1" s="1"/>
  <c r="AJ330" i="1" s="1"/>
  <c r="J331" i="1"/>
  <c r="K331" i="1"/>
  <c r="L331" i="1"/>
  <c r="AG331" i="1" s="1"/>
  <c r="J332" i="1"/>
  <c r="AE332" i="1" s="1"/>
  <c r="AH332" i="1" s="1"/>
  <c r="AN332" i="1" s="1"/>
  <c r="AT332" i="1" s="1"/>
  <c r="K332" i="1"/>
  <c r="L332" i="1"/>
  <c r="AG332" i="1" s="1"/>
  <c r="AJ332" i="1" s="1"/>
  <c r="AP332" i="1"/>
  <c r="AV332" i="1" s="1"/>
  <c r="J333" i="1"/>
  <c r="AE333" i="1" s="1"/>
  <c r="AH333" i="1" s="1"/>
  <c r="AN333" i="1" s="1"/>
  <c r="AT333" i="1" s="1"/>
  <c r="K333" i="1"/>
  <c r="L333" i="1"/>
  <c r="AG333" i="1" s="1"/>
  <c r="AJ333" i="1" s="1"/>
  <c r="AP333" i="1" s="1"/>
  <c r="AV333" i="1" s="1"/>
  <c r="J334" i="1"/>
  <c r="K334" i="1"/>
  <c r="L334" i="1"/>
  <c r="AG334" i="1" s="1"/>
  <c r="J335" i="1"/>
  <c r="K335" i="1"/>
  <c r="L335" i="1"/>
  <c r="AG335" i="1" s="1"/>
  <c r="AJ335" i="1" s="1"/>
  <c r="AP335" i="1" s="1"/>
  <c r="AV335" i="1" s="1"/>
  <c r="J336" i="1"/>
  <c r="AE336" i="1" s="1"/>
  <c r="AH336" i="1" s="1"/>
  <c r="AN336" i="1" s="1"/>
  <c r="AT336" i="1" s="1"/>
  <c r="K336" i="1"/>
  <c r="L336" i="1"/>
  <c r="AG336" i="1" s="1"/>
  <c r="AJ336" i="1" s="1"/>
  <c r="AP336" i="1" s="1"/>
  <c r="AV336" i="1" s="1"/>
  <c r="J337" i="1"/>
  <c r="AA337" i="1" s="1"/>
  <c r="K337" i="1"/>
  <c r="L337" i="1"/>
  <c r="J338" i="1"/>
  <c r="K338" i="1"/>
  <c r="L338" i="1"/>
  <c r="AG338" i="1" s="1"/>
  <c r="J339" i="1"/>
  <c r="AE339" i="1" s="1"/>
  <c r="AH339" i="1" s="1"/>
  <c r="AN339" i="1" s="1"/>
  <c r="AT339" i="1" s="1"/>
  <c r="K339" i="1"/>
  <c r="L339" i="1"/>
  <c r="J340" i="1"/>
  <c r="AE340" i="1" s="1"/>
  <c r="AH340" i="1" s="1"/>
  <c r="AN340" i="1" s="1"/>
  <c r="AT340" i="1" s="1"/>
  <c r="K340" i="1"/>
  <c r="L340" i="1"/>
  <c r="J341" i="1"/>
  <c r="K341" i="1"/>
  <c r="L341" i="1"/>
  <c r="J342" i="1"/>
  <c r="K342" i="1"/>
  <c r="L342" i="1"/>
  <c r="AG342" i="1" s="1"/>
  <c r="AJ342" i="1" s="1"/>
  <c r="J343" i="1"/>
  <c r="AA343" i="1" s="1"/>
  <c r="Z343" i="1" s="1"/>
  <c r="AB343" i="1" s="1"/>
  <c r="AC343" i="1" s="1"/>
  <c r="K343" i="1"/>
  <c r="L343" i="1"/>
  <c r="J344" i="1"/>
  <c r="AE344" i="1" s="1"/>
  <c r="AH344" i="1" s="1"/>
  <c r="AN344" i="1" s="1"/>
  <c r="AT344" i="1" s="1"/>
  <c r="K344" i="1"/>
  <c r="L344" i="1"/>
  <c r="J345" i="1"/>
  <c r="AE345" i="1" s="1"/>
  <c r="K345" i="1"/>
  <c r="L345" i="1"/>
  <c r="J346" i="1"/>
  <c r="K346" i="1"/>
  <c r="L346" i="1"/>
  <c r="J347" i="1"/>
  <c r="K347" i="1"/>
  <c r="L347" i="1"/>
  <c r="J348" i="1"/>
  <c r="K348" i="1"/>
  <c r="L348" i="1"/>
  <c r="AG348" i="1" s="1"/>
  <c r="AJ348" i="1" s="1"/>
  <c r="AP348" i="1" s="1"/>
  <c r="AV348" i="1" s="1"/>
  <c r="J349" i="1"/>
  <c r="K349" i="1"/>
  <c r="L349" i="1"/>
  <c r="AG349" i="1" s="1"/>
  <c r="J350" i="1"/>
  <c r="K350" i="1"/>
  <c r="L350" i="1"/>
  <c r="AG350" i="1"/>
  <c r="AJ350" i="1" s="1"/>
  <c r="AP350" i="1" s="1"/>
  <c r="AV350" i="1" s="1"/>
  <c r="BB350" i="1" s="1"/>
  <c r="BH350" i="1" s="1"/>
  <c r="J351" i="1"/>
  <c r="AE351" i="1" s="1"/>
  <c r="K351" i="1"/>
  <c r="L351" i="1"/>
  <c r="J352" i="1"/>
  <c r="AE352" i="1" s="1"/>
  <c r="AH352" i="1" s="1"/>
  <c r="AN352" i="1" s="1"/>
  <c r="AT352" i="1" s="1"/>
  <c r="K352" i="1"/>
  <c r="L352" i="1"/>
  <c r="J353" i="1"/>
  <c r="K353" i="1"/>
  <c r="L353" i="1"/>
  <c r="J354" i="1"/>
  <c r="AE354" i="1" s="1"/>
  <c r="K354" i="1"/>
  <c r="L354" i="1"/>
  <c r="AG354" i="1" s="1"/>
  <c r="J355" i="1"/>
  <c r="AA355" i="1" s="1"/>
  <c r="K355" i="1"/>
  <c r="L355" i="1"/>
  <c r="J356" i="1"/>
  <c r="AE356" i="1" s="1"/>
  <c r="AH356" i="1" s="1"/>
  <c r="AN356" i="1" s="1"/>
  <c r="AT356" i="1" s="1"/>
  <c r="K356" i="1"/>
  <c r="L356" i="1"/>
  <c r="J357" i="1"/>
  <c r="AE357" i="1" s="1"/>
  <c r="K357" i="1"/>
  <c r="L357" i="1"/>
  <c r="J358" i="1"/>
  <c r="K358" i="1"/>
  <c r="L358" i="1"/>
  <c r="AG358" i="1" s="1"/>
  <c r="AJ358" i="1" s="1"/>
  <c r="AP358" i="1" s="1"/>
  <c r="AV358" i="1" s="1"/>
  <c r="J359" i="1"/>
  <c r="AA359" i="1" s="1"/>
  <c r="K359" i="1"/>
  <c r="L359" i="1"/>
  <c r="J360" i="1"/>
  <c r="AE360" i="1" s="1"/>
  <c r="AH360" i="1" s="1"/>
  <c r="AN360" i="1" s="1"/>
  <c r="AT360" i="1" s="1"/>
  <c r="K360" i="1"/>
  <c r="L360" i="1"/>
  <c r="J361" i="1"/>
  <c r="K361" i="1"/>
  <c r="L361" i="1"/>
  <c r="AG361" i="1" s="1"/>
  <c r="J362" i="1"/>
  <c r="K362" i="1"/>
  <c r="L362" i="1"/>
  <c r="AG362" i="1"/>
  <c r="AJ362" i="1" s="1"/>
  <c r="AP362" i="1" s="1"/>
  <c r="AV362" i="1" s="1"/>
  <c r="J363" i="1"/>
  <c r="K363" i="1"/>
  <c r="L363" i="1"/>
  <c r="AG363" i="1" s="1"/>
  <c r="AJ363" i="1" s="1"/>
  <c r="AP363" i="1" s="1"/>
  <c r="AV363" i="1" s="1"/>
  <c r="J364" i="1"/>
  <c r="AE364" i="1" s="1"/>
  <c r="AH364" i="1" s="1"/>
  <c r="AN364" i="1" s="1"/>
  <c r="AT364" i="1" s="1"/>
  <c r="K364" i="1"/>
  <c r="L364" i="1"/>
  <c r="J365" i="1"/>
  <c r="K365" i="1"/>
  <c r="L365" i="1"/>
  <c r="J366" i="1"/>
  <c r="K366" i="1"/>
  <c r="L366" i="1"/>
  <c r="AG366" i="1" s="1"/>
  <c r="AJ366" i="1" s="1"/>
  <c r="AP366" i="1" s="1"/>
  <c r="AV366" i="1" s="1"/>
  <c r="BB366" i="1" s="1"/>
  <c r="BH366" i="1" s="1"/>
  <c r="J367" i="1"/>
  <c r="AE367" i="1" s="1"/>
  <c r="K367" i="1"/>
  <c r="L367" i="1"/>
  <c r="AG367" i="1" s="1"/>
  <c r="J368" i="1"/>
  <c r="K368" i="1"/>
  <c r="L368" i="1"/>
  <c r="J369" i="1"/>
  <c r="AA369" i="1" s="1"/>
  <c r="K369" i="1"/>
  <c r="L369" i="1"/>
  <c r="AG369" i="1" s="1"/>
  <c r="AJ369" i="1" s="1"/>
  <c r="J370" i="1"/>
  <c r="K370" i="1"/>
  <c r="L370" i="1"/>
  <c r="AG370" i="1" s="1"/>
  <c r="J371" i="1"/>
  <c r="AE371" i="1" s="1"/>
  <c r="K371" i="1"/>
  <c r="L371" i="1"/>
  <c r="AG371" i="1" s="1"/>
  <c r="AJ371" i="1" s="1"/>
  <c r="AP371" i="1" s="1"/>
  <c r="AV371" i="1" s="1"/>
  <c r="BB371" i="1" s="1"/>
  <c r="J372" i="1"/>
  <c r="K372" i="1"/>
  <c r="L372" i="1"/>
  <c r="J373" i="1"/>
  <c r="AE373" i="1" s="1"/>
  <c r="K373" i="1"/>
  <c r="L373" i="1"/>
  <c r="J374" i="1"/>
  <c r="K374" i="1"/>
  <c r="L374" i="1"/>
  <c r="AG374" i="1" s="1"/>
  <c r="AJ374" i="1" s="1"/>
  <c r="AP374" i="1" s="1"/>
  <c r="AV374" i="1" s="1"/>
  <c r="J375" i="1"/>
  <c r="K375" i="1"/>
  <c r="L375" i="1"/>
  <c r="AG375" i="1" s="1"/>
  <c r="AJ375" i="1" s="1"/>
  <c r="AP375" i="1" s="1"/>
  <c r="AV375" i="1" s="1"/>
  <c r="J376" i="1"/>
  <c r="AE376" i="1" s="1"/>
  <c r="AH376" i="1" s="1"/>
  <c r="AN376" i="1" s="1"/>
  <c r="AT376" i="1" s="1"/>
  <c r="K376" i="1"/>
  <c r="L376" i="1"/>
  <c r="AG376" i="1" s="1"/>
  <c r="AJ376" i="1" s="1"/>
  <c r="AP376" i="1" s="1"/>
  <c r="AV376" i="1" s="1"/>
  <c r="BB376" i="1" s="1"/>
  <c r="J377" i="1"/>
  <c r="K377" i="1"/>
  <c r="L377" i="1"/>
  <c r="J378" i="1"/>
  <c r="K378" i="1"/>
  <c r="L378" i="1"/>
  <c r="AG378" i="1" s="1"/>
  <c r="AJ378" i="1" s="1"/>
  <c r="AP378" i="1" s="1"/>
  <c r="J379" i="1"/>
  <c r="K379" i="1"/>
  <c r="L379" i="1"/>
  <c r="AG379" i="1" s="1"/>
  <c r="AJ379" i="1" s="1"/>
  <c r="AP379" i="1" s="1"/>
  <c r="J380" i="1"/>
  <c r="AE380" i="1"/>
  <c r="K380" i="1"/>
  <c r="L380" i="1"/>
  <c r="J381" i="1"/>
  <c r="K381" i="1"/>
  <c r="L381" i="1"/>
  <c r="AA381" i="1" s="1"/>
  <c r="Z381" i="1" s="1"/>
  <c r="AB381" i="1" s="1"/>
  <c r="AD381" i="1" s="1"/>
  <c r="AF381" i="1" s="1"/>
  <c r="AI381" i="1" s="1"/>
  <c r="AO381" i="1" s="1"/>
  <c r="AU381" i="1" s="1"/>
  <c r="BA381" i="1" s="1"/>
  <c r="BG381" i="1" s="1"/>
  <c r="J382" i="1"/>
  <c r="K382" i="1"/>
  <c r="L382" i="1"/>
  <c r="J383" i="1"/>
  <c r="AE383" i="1" s="1"/>
  <c r="AH383" i="1" s="1"/>
  <c r="AN383" i="1" s="1"/>
  <c r="AT383" i="1" s="1"/>
  <c r="AZ383" i="1" s="1"/>
  <c r="K383" i="1"/>
  <c r="L383" i="1"/>
  <c r="J384" i="1"/>
  <c r="K384" i="1"/>
  <c r="L384" i="1"/>
  <c r="AG384" i="1" s="1"/>
  <c r="AJ384" i="1" s="1"/>
  <c r="AP384" i="1" s="1"/>
  <c r="AV384" i="1" s="1"/>
  <c r="J385" i="1"/>
  <c r="AE385" i="1" s="1"/>
  <c r="AH385" i="1" s="1"/>
  <c r="K385" i="1"/>
  <c r="L385" i="1"/>
  <c r="AG385" i="1" s="1"/>
  <c r="AJ385" i="1" s="1"/>
  <c r="AP385" i="1" s="1"/>
  <c r="AV385" i="1" s="1"/>
  <c r="BB385" i="1" s="1"/>
  <c r="BH385" i="1" s="1"/>
  <c r="J386" i="1"/>
  <c r="K386" i="1"/>
  <c r="L386" i="1"/>
  <c r="AG386" i="1" s="1"/>
  <c r="J387" i="1"/>
  <c r="AE387" i="1" s="1"/>
  <c r="AH387" i="1" s="1"/>
  <c r="AN387" i="1" s="1"/>
  <c r="AT387" i="1" s="1"/>
  <c r="K387" i="1"/>
  <c r="L387" i="1"/>
  <c r="AG387" i="1" s="1"/>
  <c r="J388" i="1"/>
  <c r="K388" i="1"/>
  <c r="L388" i="1"/>
  <c r="AG388" i="1" s="1"/>
  <c r="AJ388" i="1" s="1"/>
  <c r="AP388" i="1" s="1"/>
  <c r="AV388" i="1" s="1"/>
  <c r="J389" i="1"/>
  <c r="AE389" i="1" s="1"/>
  <c r="K389" i="1"/>
  <c r="L389" i="1"/>
  <c r="AG389" i="1" s="1"/>
  <c r="J390" i="1"/>
  <c r="K390" i="1"/>
  <c r="L390" i="1"/>
  <c r="AG390" i="1" s="1"/>
  <c r="J391" i="1"/>
  <c r="K391" i="1"/>
  <c r="L391" i="1"/>
  <c r="AG391" i="1" s="1"/>
  <c r="AJ391" i="1" s="1"/>
  <c r="AP391" i="1" s="1"/>
  <c r="AV391" i="1" s="1"/>
  <c r="J392" i="1"/>
  <c r="AE392" i="1" s="1"/>
  <c r="K392" i="1"/>
  <c r="L392" i="1"/>
  <c r="AG392" i="1" s="1"/>
  <c r="AJ392" i="1" s="1"/>
  <c r="AP392" i="1" s="1"/>
  <c r="AV392" i="1" s="1"/>
  <c r="J393" i="1"/>
  <c r="K393" i="1"/>
  <c r="L393" i="1"/>
  <c r="AG393" i="1" s="1"/>
  <c r="AJ393" i="1" s="1"/>
  <c r="AP393" i="1" s="1"/>
  <c r="AV393" i="1" s="1"/>
  <c r="BB393" i="1" s="1"/>
  <c r="J394" i="1"/>
  <c r="K394" i="1"/>
  <c r="L394" i="1"/>
  <c r="J395" i="1"/>
  <c r="K395" i="1"/>
  <c r="L395" i="1"/>
  <c r="AG395" i="1" s="1"/>
  <c r="J396" i="1"/>
  <c r="AE396" i="1" s="1"/>
  <c r="AH396" i="1" s="1"/>
  <c r="K396" i="1"/>
  <c r="L396" i="1"/>
  <c r="AG396" i="1" s="1"/>
  <c r="AJ396" i="1"/>
  <c r="AP396" i="1" s="1"/>
  <c r="AV396" i="1" s="1"/>
  <c r="J397" i="1"/>
  <c r="AE397" i="1" s="1"/>
  <c r="K397" i="1"/>
  <c r="L397" i="1"/>
  <c r="AG397" i="1" s="1"/>
  <c r="AJ397" i="1" s="1"/>
  <c r="AP397" i="1" s="1"/>
  <c r="AV397" i="1" s="1"/>
  <c r="J398" i="1"/>
  <c r="K398" i="1"/>
  <c r="L398" i="1"/>
  <c r="AG398" i="1" s="1"/>
  <c r="AJ398" i="1" s="1"/>
  <c r="AP398" i="1" s="1"/>
  <c r="AV398" i="1" s="1"/>
  <c r="BB398" i="1" s="1"/>
  <c r="BH398" i="1" s="1"/>
  <c r="J399" i="1"/>
  <c r="AE399" i="1" s="1"/>
  <c r="AH399" i="1" s="1"/>
  <c r="AN399" i="1" s="1"/>
  <c r="AT399" i="1" s="1"/>
  <c r="K399" i="1"/>
  <c r="L399" i="1"/>
  <c r="AG399" i="1" s="1"/>
  <c r="J400" i="1"/>
  <c r="AE400" i="1" s="1"/>
  <c r="AH400" i="1" s="1"/>
  <c r="AN400" i="1" s="1"/>
  <c r="AT400" i="1" s="1"/>
  <c r="AZ400" i="1" s="1"/>
  <c r="BF400" i="1" s="1"/>
  <c r="K400" i="1"/>
  <c r="L400" i="1"/>
  <c r="J401" i="1"/>
  <c r="AE401" i="1" s="1"/>
  <c r="AH401" i="1" s="1"/>
  <c r="AN401" i="1" s="1"/>
  <c r="AT401" i="1" s="1"/>
  <c r="K401" i="1"/>
  <c r="L401" i="1"/>
  <c r="J402" i="1"/>
  <c r="K402" i="1"/>
  <c r="L402" i="1"/>
  <c r="AG402" i="1" s="1"/>
  <c r="AJ402" i="1" s="1"/>
  <c r="J403" i="1"/>
  <c r="K403" i="1"/>
  <c r="L403" i="1"/>
  <c r="AG403" i="1" s="1"/>
  <c r="AJ403" i="1" s="1"/>
  <c r="J404" i="1"/>
  <c r="K404" i="1"/>
  <c r="L404" i="1"/>
  <c r="J405" i="1"/>
  <c r="AE405" i="1" s="1"/>
  <c r="AH405" i="1" s="1"/>
  <c r="AN405" i="1" s="1"/>
  <c r="AT405" i="1" s="1"/>
  <c r="K405" i="1"/>
  <c r="L405" i="1"/>
  <c r="J406" i="1"/>
  <c r="K406" i="1"/>
  <c r="L406" i="1"/>
  <c r="AG406" i="1" s="1"/>
  <c r="AJ406" i="1" s="1"/>
  <c r="AP406" i="1" s="1"/>
  <c r="AV406" i="1" s="1"/>
  <c r="J407" i="1"/>
  <c r="K407" i="1"/>
  <c r="L407" i="1"/>
  <c r="AG407" i="1" s="1"/>
  <c r="AJ407" i="1" s="1"/>
  <c r="AP407" i="1" s="1"/>
  <c r="AV407" i="1" s="1"/>
  <c r="J408" i="1"/>
  <c r="AE408" i="1"/>
  <c r="AH408" i="1" s="1"/>
  <c r="AN408" i="1" s="1"/>
  <c r="AT408" i="1" s="1"/>
  <c r="K408" i="1"/>
  <c r="L408" i="1"/>
  <c r="AG408" i="1" s="1"/>
  <c r="AJ408" i="1" s="1"/>
  <c r="AP408" i="1" s="1"/>
  <c r="AV408" i="1" s="1"/>
  <c r="BB408" i="1" s="1"/>
  <c r="J409" i="1"/>
  <c r="AE409" i="1" s="1"/>
  <c r="AH409" i="1" s="1"/>
  <c r="AN409" i="1" s="1"/>
  <c r="AT409" i="1" s="1"/>
  <c r="K409" i="1"/>
  <c r="L409" i="1"/>
  <c r="J410" i="1"/>
  <c r="K410" i="1"/>
  <c r="L410" i="1"/>
  <c r="J411" i="1"/>
  <c r="K411" i="1"/>
  <c r="L411" i="1"/>
  <c r="J412" i="1"/>
  <c r="AE412" i="1" s="1"/>
  <c r="AH412" i="1" s="1"/>
  <c r="AN412" i="1" s="1"/>
  <c r="AT412" i="1" s="1"/>
  <c r="K412" i="1"/>
  <c r="L412" i="1"/>
  <c r="J413" i="1"/>
  <c r="AA413" i="1" s="1"/>
  <c r="Z413" i="1" s="1"/>
  <c r="AB413" i="1" s="1"/>
  <c r="K413" i="1"/>
  <c r="L413" i="1"/>
  <c r="AG413" i="1" s="1"/>
  <c r="AJ413" i="1" s="1"/>
  <c r="J414" i="1"/>
  <c r="K414" i="1"/>
  <c r="L414" i="1"/>
  <c r="J415" i="1"/>
  <c r="K415" i="1"/>
  <c r="L415" i="1"/>
  <c r="J416" i="1"/>
  <c r="AE416" i="1" s="1"/>
  <c r="AH416" i="1" s="1"/>
  <c r="AN416" i="1" s="1"/>
  <c r="AT416" i="1" s="1"/>
  <c r="K416" i="1"/>
  <c r="L416" i="1"/>
  <c r="J417" i="1"/>
  <c r="AA417" i="1" s="1"/>
  <c r="K417" i="1"/>
  <c r="L417" i="1"/>
  <c r="J418" i="1"/>
  <c r="K418" i="1"/>
  <c r="L418" i="1"/>
  <c r="AG418" i="1"/>
  <c r="AJ418" i="1" s="1"/>
  <c r="AP418" i="1" s="1"/>
  <c r="J419" i="1"/>
  <c r="K419" i="1"/>
  <c r="L419" i="1"/>
  <c r="AG419" i="1" s="1"/>
  <c r="J420" i="1"/>
  <c r="AE420" i="1" s="1"/>
  <c r="AH420" i="1" s="1"/>
  <c r="AN420" i="1" s="1"/>
  <c r="K420" i="1"/>
  <c r="L420" i="1"/>
  <c r="J421" i="1"/>
  <c r="K421" i="1"/>
  <c r="L421" i="1"/>
  <c r="AG421" i="1" s="1"/>
  <c r="AJ421" i="1" s="1"/>
  <c r="AP421" i="1" s="1"/>
  <c r="AV421" i="1" s="1"/>
  <c r="BB421" i="1" s="1"/>
  <c r="BH421" i="1" s="1"/>
  <c r="J422" i="1"/>
  <c r="K422" i="1"/>
  <c r="L422" i="1"/>
  <c r="AG422" i="1" s="1"/>
  <c r="AJ422" i="1" s="1"/>
  <c r="AP422" i="1" s="1"/>
  <c r="AV422" i="1" s="1"/>
  <c r="BB422" i="1" s="1"/>
  <c r="BH422" i="1" s="1"/>
  <c r="J423" i="1"/>
  <c r="K423" i="1"/>
  <c r="L423" i="1"/>
  <c r="J424" i="1"/>
  <c r="AE424" i="1" s="1"/>
  <c r="AH424" i="1" s="1"/>
  <c r="AN424" i="1" s="1"/>
  <c r="AT424" i="1" s="1"/>
  <c r="AZ424" i="1" s="1"/>
  <c r="BF424" i="1" s="1"/>
  <c r="K424" i="1"/>
  <c r="L424" i="1"/>
  <c r="AG424" i="1" s="1"/>
  <c r="J425" i="1"/>
  <c r="K425" i="1"/>
  <c r="L425" i="1"/>
  <c r="AG425" i="1" s="1"/>
  <c r="AJ425" i="1" s="1"/>
  <c r="AP425" i="1" s="1"/>
  <c r="AV425" i="1" s="1"/>
  <c r="BB425" i="1" s="1"/>
  <c r="J426" i="1"/>
  <c r="AA426" i="1" s="1"/>
  <c r="K426" i="1"/>
  <c r="L426" i="1"/>
  <c r="AG426" i="1" s="1"/>
  <c r="AJ426" i="1" s="1"/>
  <c r="AP426" i="1" s="1"/>
  <c r="AV426" i="1" s="1"/>
  <c r="J427" i="1"/>
  <c r="AE427" i="1" s="1"/>
  <c r="AH427" i="1" s="1"/>
  <c r="AN427" i="1" s="1"/>
  <c r="AT427" i="1" s="1"/>
  <c r="K427" i="1"/>
  <c r="L427" i="1"/>
  <c r="J428" i="1"/>
  <c r="AE428" i="1" s="1"/>
  <c r="AH428" i="1" s="1"/>
  <c r="AN428" i="1" s="1"/>
  <c r="AT428" i="1" s="1"/>
  <c r="K428" i="1"/>
  <c r="L428" i="1"/>
  <c r="J429" i="1"/>
  <c r="K429" i="1"/>
  <c r="L429" i="1"/>
  <c r="AG429" i="1" s="1"/>
  <c r="AJ429" i="1" s="1"/>
  <c r="AP429" i="1" s="1"/>
  <c r="AV429" i="1" s="1"/>
  <c r="J430" i="1"/>
  <c r="K430" i="1"/>
  <c r="L430" i="1"/>
  <c r="AG430" i="1" s="1"/>
  <c r="AJ430" i="1" s="1"/>
  <c r="AP430" i="1" s="1"/>
  <c r="AV430" i="1" s="1"/>
  <c r="J431" i="1"/>
  <c r="K431" i="1"/>
  <c r="L431" i="1"/>
  <c r="AG431" i="1" s="1"/>
  <c r="AJ431" i="1" s="1"/>
  <c r="AP431" i="1" s="1"/>
  <c r="AV431" i="1" s="1"/>
  <c r="J432" i="1"/>
  <c r="AE432" i="1" s="1"/>
  <c r="AH432" i="1" s="1"/>
  <c r="K432" i="1"/>
  <c r="L432" i="1"/>
  <c r="AG432" i="1" s="1"/>
  <c r="AJ432" i="1" s="1"/>
  <c r="AP432" i="1" s="1"/>
  <c r="AV432" i="1" s="1"/>
  <c r="J433" i="1"/>
  <c r="AA433" i="1" s="1"/>
  <c r="K433" i="1"/>
  <c r="L433" i="1"/>
  <c r="J434" i="1"/>
  <c r="K434" i="1"/>
  <c r="L434" i="1"/>
  <c r="AG434" i="1" s="1"/>
  <c r="AJ434" i="1" s="1"/>
  <c r="AP434" i="1" s="1"/>
  <c r="AV434" i="1" s="1"/>
  <c r="J435" i="1"/>
  <c r="K435" i="1"/>
  <c r="L435" i="1"/>
  <c r="AG435" i="1" s="1"/>
  <c r="AJ435" i="1" s="1"/>
  <c r="AP435" i="1" s="1"/>
  <c r="AV435" i="1" s="1"/>
  <c r="BB435" i="1" s="1"/>
  <c r="J436" i="1"/>
  <c r="K436" i="1"/>
  <c r="L436" i="1"/>
  <c r="AG436" i="1" s="1"/>
  <c r="AJ436" i="1" s="1"/>
  <c r="AP436" i="1" s="1"/>
  <c r="AV436" i="1" s="1"/>
  <c r="J437" i="1"/>
  <c r="AE437" i="1" s="1"/>
  <c r="K437" i="1"/>
  <c r="L437" i="1"/>
  <c r="J438" i="1"/>
  <c r="K438" i="1"/>
  <c r="L438" i="1"/>
  <c r="AG438" i="1"/>
  <c r="AJ438" i="1" s="1"/>
  <c r="AP438" i="1" s="1"/>
  <c r="AV438" i="1" s="1"/>
  <c r="J439" i="1"/>
  <c r="AE439" i="1" s="1"/>
  <c r="K439" i="1"/>
  <c r="L439" i="1"/>
  <c r="AG439" i="1" s="1"/>
  <c r="AJ439" i="1" s="1"/>
  <c r="AP439" i="1" s="1"/>
  <c r="AV439" i="1" s="1"/>
  <c r="BB439" i="1" s="1"/>
  <c r="J440" i="1"/>
  <c r="AE440" i="1" s="1"/>
  <c r="K440" i="1"/>
  <c r="L440" i="1"/>
  <c r="J441" i="1"/>
  <c r="AE441" i="1" s="1"/>
  <c r="K441" i="1"/>
  <c r="L441" i="1"/>
  <c r="AG441" i="1" s="1"/>
  <c r="J442" i="1"/>
  <c r="K442" i="1"/>
  <c r="L442" i="1"/>
  <c r="AG442" i="1" s="1"/>
  <c r="AJ442" i="1" s="1"/>
  <c r="AP442" i="1" s="1"/>
  <c r="AV442" i="1" s="1"/>
  <c r="J443" i="1"/>
  <c r="AE443" i="1" s="1"/>
  <c r="AH443" i="1" s="1"/>
  <c r="AN443" i="1" s="1"/>
  <c r="AT443" i="1" s="1"/>
  <c r="K443" i="1"/>
  <c r="L443" i="1"/>
  <c r="AG443" i="1" s="1"/>
  <c r="AJ443" i="1" s="1"/>
  <c r="AP443" i="1" s="1"/>
  <c r="AV443" i="1" s="1"/>
  <c r="J444" i="1"/>
  <c r="K444" i="1"/>
  <c r="L444" i="1"/>
  <c r="AG444" i="1" s="1"/>
  <c r="AJ444" i="1" s="1"/>
  <c r="AP444" i="1" s="1"/>
  <c r="AV444" i="1" s="1"/>
  <c r="J445" i="1"/>
  <c r="AE445" i="1" s="1"/>
  <c r="AH445" i="1" s="1"/>
  <c r="AN445" i="1" s="1"/>
  <c r="AT445" i="1" s="1"/>
  <c r="K445" i="1"/>
  <c r="L445" i="1"/>
  <c r="J446" i="1"/>
  <c r="K446" i="1"/>
  <c r="L446" i="1"/>
  <c r="AG446" i="1" s="1"/>
  <c r="AJ446" i="1" s="1"/>
  <c r="AP446" i="1" s="1"/>
  <c r="AV446" i="1" s="1"/>
  <c r="J447" i="1"/>
  <c r="AE447" i="1" s="1"/>
  <c r="AH447" i="1" s="1"/>
  <c r="AN447" i="1" s="1"/>
  <c r="AT447" i="1" s="1"/>
  <c r="AZ447" i="1" s="1"/>
  <c r="BF447" i="1" s="1"/>
  <c r="BI447" i="1" s="1"/>
  <c r="K447" i="1"/>
  <c r="L447" i="1"/>
  <c r="J448" i="1"/>
  <c r="AE448" i="1" s="1"/>
  <c r="K448" i="1"/>
  <c r="L448" i="1"/>
  <c r="J449" i="1"/>
  <c r="AE449" i="1" s="1"/>
  <c r="AH449" i="1" s="1"/>
  <c r="AN449" i="1" s="1"/>
  <c r="AT449" i="1" s="1"/>
  <c r="K449" i="1"/>
  <c r="L449" i="1"/>
  <c r="J450" i="1"/>
  <c r="K450" i="1"/>
  <c r="L450" i="1"/>
  <c r="J451" i="1"/>
  <c r="AE451" i="1" s="1"/>
  <c r="AH451" i="1" s="1"/>
  <c r="AN451" i="1" s="1"/>
  <c r="AT451" i="1" s="1"/>
  <c r="AZ451" i="1" s="1"/>
  <c r="K451" i="1"/>
  <c r="L451" i="1"/>
  <c r="J452" i="1"/>
  <c r="AE452" i="1" s="1"/>
  <c r="AH452" i="1" s="1"/>
  <c r="AN452" i="1" s="1"/>
  <c r="AT452" i="1" s="1"/>
  <c r="K452" i="1"/>
  <c r="L452" i="1"/>
  <c r="AG452" i="1" s="1"/>
  <c r="AJ452" i="1" s="1"/>
  <c r="AP452" i="1" s="1"/>
  <c r="AV452" i="1" s="1"/>
  <c r="J453" i="1"/>
  <c r="AE453" i="1" s="1"/>
  <c r="K453" i="1"/>
  <c r="L453" i="1"/>
  <c r="J454" i="1"/>
  <c r="K454" i="1"/>
  <c r="L454" i="1"/>
  <c r="AG454" i="1" s="1"/>
  <c r="AJ454" i="1" s="1"/>
  <c r="AP454" i="1" s="1"/>
  <c r="AV454" i="1" s="1"/>
  <c r="BB454" i="1" s="1"/>
  <c r="J455" i="1"/>
  <c r="AE455" i="1" s="1"/>
  <c r="AH455" i="1" s="1"/>
  <c r="AN455" i="1" s="1"/>
  <c r="AT455" i="1" s="1"/>
  <c r="K455" i="1"/>
  <c r="L455" i="1"/>
  <c r="J456" i="1"/>
  <c r="AE456" i="1" s="1"/>
  <c r="AH456" i="1" s="1"/>
  <c r="K456" i="1"/>
  <c r="L456" i="1"/>
  <c r="J457" i="1"/>
  <c r="AE457" i="1" s="1"/>
  <c r="AH457" i="1" s="1"/>
  <c r="AN457" i="1" s="1"/>
  <c r="AT457" i="1" s="1"/>
  <c r="AZ457" i="1" s="1"/>
  <c r="BF457" i="1" s="1"/>
  <c r="BI457" i="1" s="1"/>
  <c r="K457" i="1"/>
  <c r="L457" i="1"/>
  <c r="J458" i="1"/>
  <c r="K458" i="1"/>
  <c r="L458" i="1"/>
  <c r="J459" i="1"/>
  <c r="AE459" i="1" s="1"/>
  <c r="AH459" i="1" s="1"/>
  <c r="AN459" i="1" s="1"/>
  <c r="AT459" i="1" s="1"/>
  <c r="K459" i="1"/>
  <c r="L459" i="1"/>
  <c r="J460" i="1"/>
  <c r="K460" i="1"/>
  <c r="L460" i="1"/>
  <c r="AG460" i="1" s="1"/>
  <c r="AJ460" i="1" s="1"/>
  <c r="AP460" i="1" s="1"/>
  <c r="AV460" i="1" s="1"/>
  <c r="J461" i="1"/>
  <c r="K461" i="1"/>
  <c r="L461" i="1"/>
  <c r="AG461" i="1" s="1"/>
  <c r="AJ461" i="1" s="1"/>
  <c r="AP461" i="1" s="1"/>
  <c r="AV461" i="1" s="1"/>
  <c r="J462" i="1"/>
  <c r="K462" i="1"/>
  <c r="L462" i="1"/>
  <c r="AG462" i="1" s="1"/>
  <c r="AJ462" i="1" s="1"/>
  <c r="AP462" i="1" s="1"/>
  <c r="AV462" i="1" s="1"/>
  <c r="BB462" i="1" s="1"/>
  <c r="BH462" i="1" s="1"/>
  <c r="J463" i="1"/>
  <c r="K463" i="1"/>
  <c r="L463" i="1"/>
  <c r="J464" i="1"/>
  <c r="AE464" i="1" s="1"/>
  <c r="K464" i="1"/>
  <c r="L464" i="1"/>
  <c r="AG464" i="1" s="1"/>
  <c r="AJ464" i="1"/>
  <c r="AP464" i="1" s="1"/>
  <c r="AV464" i="1" s="1"/>
  <c r="J465" i="1"/>
  <c r="AE465" i="1" s="1"/>
  <c r="K465" i="1"/>
  <c r="L465" i="1"/>
  <c r="J466" i="1"/>
  <c r="K466" i="1"/>
  <c r="L466" i="1"/>
  <c r="AG466" i="1" s="1"/>
  <c r="AJ466" i="1" s="1"/>
  <c r="AP466" i="1" s="1"/>
  <c r="AV466" i="1" s="1"/>
  <c r="J467" i="1"/>
  <c r="K467" i="1"/>
  <c r="L467" i="1"/>
  <c r="AG467" i="1" s="1"/>
  <c r="AJ467" i="1" s="1"/>
  <c r="AP467" i="1" s="1"/>
  <c r="AV467" i="1" s="1"/>
  <c r="J468" i="1"/>
  <c r="K468" i="1"/>
  <c r="L468" i="1"/>
  <c r="J469" i="1"/>
  <c r="K469" i="1"/>
  <c r="L469" i="1"/>
  <c r="AG469" i="1" s="1"/>
  <c r="J470" i="1"/>
  <c r="AE470" i="1" s="1"/>
  <c r="AH470" i="1" s="1"/>
  <c r="AN470" i="1" s="1"/>
  <c r="AT470" i="1" s="1"/>
  <c r="K470" i="1"/>
  <c r="L470" i="1"/>
  <c r="AG470" i="1" s="1"/>
  <c r="AJ470" i="1" s="1"/>
  <c r="AP470" i="1" s="1"/>
  <c r="AV470" i="1" s="1"/>
  <c r="J471" i="1"/>
  <c r="K471" i="1"/>
  <c r="L471" i="1"/>
  <c r="AG471" i="1" s="1"/>
  <c r="AJ471" i="1" s="1"/>
  <c r="AP471" i="1" s="1"/>
  <c r="AV471" i="1" s="1"/>
  <c r="J472" i="1"/>
  <c r="K472" i="1"/>
  <c r="L472" i="1"/>
  <c r="AG472" i="1" s="1"/>
  <c r="AJ472" i="1" s="1"/>
  <c r="AP472" i="1" s="1"/>
  <c r="AV472" i="1" s="1"/>
  <c r="J473" i="1"/>
  <c r="K473" i="1"/>
  <c r="L473" i="1"/>
  <c r="J474" i="1"/>
  <c r="K474" i="1"/>
  <c r="L474" i="1"/>
  <c r="AG474" i="1" s="1"/>
  <c r="AJ474" i="1" s="1"/>
  <c r="AP474" i="1" s="1"/>
  <c r="AV474" i="1" s="1"/>
  <c r="BB474" i="1" s="1"/>
  <c r="BH474" i="1" s="1"/>
  <c r="J475" i="1"/>
  <c r="AE475" i="1" s="1"/>
  <c r="K475" i="1"/>
  <c r="L475" i="1"/>
  <c r="AG475" i="1" s="1"/>
  <c r="AJ475" i="1" s="1"/>
  <c r="AP475" i="1" s="1"/>
  <c r="AV475" i="1" s="1"/>
  <c r="J476" i="1"/>
  <c r="AE476" i="1" s="1"/>
  <c r="AH476" i="1" s="1"/>
  <c r="AN476" i="1" s="1"/>
  <c r="AT476" i="1" s="1"/>
  <c r="AZ476" i="1" s="1"/>
  <c r="BF476" i="1" s="1"/>
  <c r="BI476" i="1" s="1"/>
  <c r="M476" i="1" s="1"/>
  <c r="K476" i="1"/>
  <c r="L476" i="1"/>
  <c r="J477" i="1"/>
  <c r="AE477" i="1" s="1"/>
  <c r="K477" i="1"/>
  <c r="L477" i="1"/>
  <c r="J478" i="1"/>
  <c r="K478" i="1"/>
  <c r="L478" i="1"/>
  <c r="AG478" i="1" s="1"/>
  <c r="J479" i="1"/>
  <c r="K479" i="1"/>
  <c r="L479" i="1"/>
  <c r="AG479" i="1" s="1"/>
  <c r="AJ479" i="1" s="1"/>
  <c r="AP479" i="1" s="1"/>
  <c r="AV479" i="1" s="1"/>
  <c r="J480" i="1"/>
  <c r="AE480" i="1" s="1"/>
  <c r="AH480" i="1" s="1"/>
  <c r="AN480" i="1" s="1"/>
  <c r="AT480" i="1" s="1"/>
  <c r="K480" i="1"/>
  <c r="L480" i="1"/>
  <c r="J481" i="1"/>
  <c r="K481" i="1"/>
  <c r="L481" i="1"/>
  <c r="AG481" i="1" s="1"/>
  <c r="AJ481" i="1" s="1"/>
  <c r="AP481" i="1" s="1"/>
  <c r="J482" i="1"/>
  <c r="K482" i="1"/>
  <c r="L482" i="1"/>
  <c r="AG482" i="1" s="1"/>
  <c r="AJ482" i="1" s="1"/>
  <c r="AP482" i="1" s="1"/>
  <c r="AV482" i="1" s="1"/>
  <c r="J483" i="1"/>
  <c r="K483" i="1"/>
  <c r="L483" i="1"/>
  <c r="AG483" i="1" s="1"/>
  <c r="AJ483" i="1" s="1"/>
  <c r="AP483" i="1" s="1"/>
  <c r="AV483" i="1" s="1"/>
  <c r="BB483" i="1" s="1"/>
  <c r="J484" i="1"/>
  <c r="AE484" i="1" s="1"/>
  <c r="AH484" i="1" s="1"/>
  <c r="AN484" i="1" s="1"/>
  <c r="AT484" i="1" s="1"/>
  <c r="K484" i="1"/>
  <c r="L484" i="1"/>
  <c r="J485" i="1"/>
  <c r="K485" i="1"/>
  <c r="L485" i="1"/>
  <c r="AG485" i="1" s="1"/>
  <c r="AJ485" i="1" s="1"/>
  <c r="AP485" i="1" s="1"/>
  <c r="AV485" i="1" s="1"/>
  <c r="J486" i="1"/>
  <c r="K486" i="1"/>
  <c r="L486" i="1"/>
  <c r="AG486" i="1" s="1"/>
  <c r="AJ486" i="1" s="1"/>
  <c r="AP486" i="1" s="1"/>
  <c r="AV486" i="1" s="1"/>
  <c r="J487" i="1"/>
  <c r="K487" i="1"/>
  <c r="L487" i="1"/>
  <c r="AG487" i="1" s="1"/>
  <c r="AJ487" i="1" s="1"/>
  <c r="AP487" i="1" s="1"/>
  <c r="AV487" i="1" s="1"/>
  <c r="J488" i="1"/>
  <c r="K488" i="1"/>
  <c r="L488" i="1"/>
  <c r="AG488" i="1" s="1"/>
  <c r="AJ488" i="1" s="1"/>
  <c r="AP488" i="1" s="1"/>
  <c r="AV488" i="1" s="1"/>
  <c r="J489" i="1"/>
  <c r="K489" i="1"/>
  <c r="L489" i="1"/>
  <c r="AG489" i="1" s="1"/>
  <c r="AJ489" i="1" s="1"/>
  <c r="AP489" i="1" s="1"/>
  <c r="AV489" i="1" s="1"/>
  <c r="J490" i="1"/>
  <c r="K490" i="1"/>
  <c r="L490" i="1"/>
  <c r="J491" i="1"/>
  <c r="K491" i="1"/>
  <c r="L491" i="1"/>
  <c r="J492" i="1"/>
  <c r="AE492" i="1" s="1"/>
  <c r="AH492" i="1" s="1"/>
  <c r="AN492" i="1" s="1"/>
  <c r="AT492" i="1" s="1"/>
  <c r="AZ492" i="1" s="1"/>
  <c r="BF492" i="1" s="1"/>
  <c r="K492" i="1"/>
  <c r="L492" i="1"/>
  <c r="J493" i="1"/>
  <c r="K493" i="1"/>
  <c r="L493" i="1"/>
  <c r="AG493" i="1" s="1"/>
  <c r="AJ493" i="1" s="1"/>
  <c r="AP493" i="1" s="1"/>
  <c r="AV493" i="1" s="1"/>
  <c r="BB493" i="1" s="1"/>
  <c r="BH493" i="1" s="1"/>
  <c r="J494" i="1"/>
  <c r="K494" i="1"/>
  <c r="L494" i="1"/>
  <c r="AG494" i="1" s="1"/>
  <c r="AJ494" i="1" s="1"/>
  <c r="AP494" i="1" s="1"/>
  <c r="AV494" i="1" s="1"/>
  <c r="J495" i="1"/>
  <c r="AE495" i="1" s="1"/>
  <c r="AH495" i="1" s="1"/>
  <c r="AN495" i="1" s="1"/>
  <c r="AT495" i="1" s="1"/>
  <c r="AZ495" i="1" s="1"/>
  <c r="BF495" i="1" s="1"/>
  <c r="BI495" i="1" s="1"/>
  <c r="K495" i="1"/>
  <c r="L495" i="1"/>
  <c r="J496" i="1"/>
  <c r="K496" i="1"/>
  <c r="L496" i="1"/>
  <c r="AG496" i="1" s="1"/>
  <c r="AJ496" i="1"/>
  <c r="AP496" i="1" s="1"/>
  <c r="AV496" i="1" s="1"/>
  <c r="J497" i="1"/>
  <c r="K497" i="1"/>
  <c r="L497" i="1"/>
  <c r="AG497" i="1" s="1"/>
  <c r="AJ497" i="1" s="1"/>
  <c r="AP497" i="1" s="1"/>
  <c r="AV497" i="1" s="1"/>
  <c r="BB497" i="1" s="1"/>
  <c r="BH497" i="1" s="1"/>
  <c r="J498" i="1"/>
  <c r="K498" i="1"/>
  <c r="L498" i="1"/>
  <c r="AG498" i="1" s="1"/>
  <c r="AJ498" i="1" s="1"/>
  <c r="AP498" i="1" s="1"/>
  <c r="AV498" i="1" s="1"/>
  <c r="J499" i="1"/>
  <c r="AA499" i="1" s="1"/>
  <c r="K499" i="1"/>
  <c r="L499" i="1"/>
  <c r="AG499" i="1" s="1"/>
  <c r="AJ499" i="1" s="1"/>
  <c r="AP499" i="1" s="1"/>
  <c r="AV499" i="1" s="1"/>
  <c r="J500" i="1"/>
  <c r="K500" i="1"/>
  <c r="L500" i="1"/>
  <c r="J501" i="1"/>
  <c r="AE501" i="1" s="1"/>
  <c r="AH501" i="1" s="1"/>
  <c r="AN501" i="1" s="1"/>
  <c r="AT501" i="1" s="1"/>
  <c r="K501" i="1"/>
  <c r="L501" i="1"/>
  <c r="AG501" i="1" s="1"/>
  <c r="AJ501" i="1" s="1"/>
  <c r="AP501" i="1" s="1"/>
  <c r="AV501" i="1" s="1"/>
  <c r="BB501" i="1" s="1"/>
  <c r="K6" i="1"/>
  <c r="L6" i="1"/>
  <c r="AG6" i="1" s="1"/>
  <c r="AJ6" i="1" s="1"/>
  <c r="AP6" i="1" s="1"/>
  <c r="K7" i="1"/>
  <c r="L7" i="1"/>
  <c r="AG7" i="1" s="1"/>
  <c r="K8" i="1"/>
  <c r="L8" i="1"/>
  <c r="AG8" i="1" s="1"/>
  <c r="K9" i="1"/>
  <c r="L9" i="1"/>
  <c r="AA9" i="1" s="1"/>
  <c r="K10" i="1"/>
  <c r="L10" i="1"/>
  <c r="AG10" i="1" s="1"/>
  <c r="AJ10" i="1" s="1"/>
  <c r="AP10" i="1" s="1"/>
  <c r="AV10" i="1" s="1"/>
  <c r="J11" i="1"/>
  <c r="AE11" i="1" s="1"/>
  <c r="AH11" i="1" s="1"/>
  <c r="AN11" i="1" s="1"/>
  <c r="AT11" i="1" s="1"/>
  <c r="K11" i="1"/>
  <c r="L11" i="1"/>
  <c r="K13" i="1"/>
  <c r="AG19" i="1"/>
  <c r="AE25" i="1"/>
  <c r="AH25" i="1" s="1"/>
  <c r="AN25" i="1" s="1"/>
  <c r="AT25" i="1" s="1"/>
  <c r="AZ25" i="1" s="1"/>
  <c r="BF25" i="1" s="1"/>
  <c r="AG27" i="1"/>
  <c r="AJ27" i="1" s="1"/>
  <c r="AE63" i="1"/>
  <c r="AH63" i="1" s="1"/>
  <c r="AN63" i="1" s="1"/>
  <c r="AT63" i="1" s="1"/>
  <c r="AZ63" i="1" s="1"/>
  <c r="BF63" i="1" s="1"/>
  <c r="AA65" i="1"/>
  <c r="AE65" i="1"/>
  <c r="AG65" i="1"/>
  <c r="AG95" i="1"/>
  <c r="AG97" i="1"/>
  <c r="AE103" i="1"/>
  <c r="AH103" i="1" s="1"/>
  <c r="AN103" i="1" s="1"/>
  <c r="AT103" i="1" s="1"/>
  <c r="AZ103" i="1" s="1"/>
  <c r="BF103" i="1" s="1"/>
  <c r="AE115" i="1"/>
  <c r="AH115" i="1" s="1"/>
  <c r="AN115" i="1" s="1"/>
  <c r="AT115" i="1" s="1"/>
  <c r="AE131" i="1"/>
  <c r="AH131" i="1" s="1"/>
  <c r="AN131" i="1" s="1"/>
  <c r="AT131" i="1" s="1"/>
  <c r="AG145" i="1"/>
  <c r="AJ145" i="1" s="1"/>
  <c r="AP145" i="1" s="1"/>
  <c r="AV145" i="1" s="1"/>
  <c r="AE161" i="1"/>
  <c r="AH161" i="1" s="1"/>
  <c r="AN161" i="1" s="1"/>
  <c r="AT161" i="1" s="1"/>
  <c r="AE169" i="1"/>
  <c r="AG183" i="1"/>
  <c r="AJ183" i="1" s="1"/>
  <c r="AP183" i="1" s="1"/>
  <c r="AV183" i="1" s="1"/>
  <c r="AE184" i="1"/>
  <c r="AH184" i="1" s="1"/>
  <c r="AN184" i="1" s="1"/>
  <c r="AT184" i="1" s="1"/>
  <c r="AA185" i="1"/>
  <c r="AE192" i="1"/>
  <c r="AE197" i="1"/>
  <c r="AH197" i="1" s="1"/>
  <c r="AN197" i="1" s="1"/>
  <c r="AT197" i="1" s="1"/>
  <c r="AJ197" i="1"/>
  <c r="AP197" i="1" s="1"/>
  <c r="AV197" i="1" s="1"/>
  <c r="AG201" i="1"/>
  <c r="AA203" i="1"/>
  <c r="Z203" i="1" s="1"/>
  <c r="AB203" i="1" s="1"/>
  <c r="AG203" i="1"/>
  <c r="AE205" i="1"/>
  <c r="AH205" i="1" s="1"/>
  <c r="AN205" i="1" s="1"/>
  <c r="AT205" i="1" s="1"/>
  <c r="AZ205" i="1" s="1"/>
  <c r="BF205" i="1" s="1"/>
  <c r="AA207" i="1"/>
  <c r="Z207" i="1" s="1"/>
  <c r="AB207" i="1" s="1"/>
  <c r="AE207" i="1"/>
  <c r="AE208" i="1"/>
  <c r="AE209" i="1"/>
  <c r="AG209" i="1"/>
  <c r="AJ209" i="1" s="1"/>
  <c r="AP209" i="1" s="1"/>
  <c r="AV209" i="1" s="1"/>
  <c r="AA211" i="1"/>
  <c r="AE211" i="1"/>
  <c r="AH211" i="1" s="1"/>
  <c r="AN211" i="1" s="1"/>
  <c r="AT211" i="1" s="1"/>
  <c r="AG211" i="1"/>
  <c r="AE213" i="1"/>
  <c r="AG214" i="1"/>
  <c r="AE215" i="1"/>
  <c r="AG215" i="1"/>
  <c r="AJ215" i="1" s="1"/>
  <c r="AP215" i="1" s="1"/>
  <c r="AV215" i="1" s="1"/>
  <c r="AG221" i="1"/>
  <c r="AJ221" i="1"/>
  <c r="AP221" i="1" s="1"/>
  <c r="AV221" i="1" s="1"/>
  <c r="AE223" i="1"/>
  <c r="AG225" i="1"/>
  <c r="AJ225" i="1" s="1"/>
  <c r="AP225" i="1" s="1"/>
  <c r="AV225" i="1" s="1"/>
  <c r="AE227" i="1"/>
  <c r="AH227" i="1" s="1"/>
  <c r="AN227" i="1" s="1"/>
  <c r="AT227" i="1" s="1"/>
  <c r="AG229" i="1"/>
  <c r="AJ229" i="1" s="1"/>
  <c r="AP229" i="1" s="1"/>
  <c r="AV229" i="1" s="1"/>
  <c r="AG230" i="1"/>
  <c r="AJ230" i="1"/>
  <c r="AP230" i="1" s="1"/>
  <c r="AA231" i="1"/>
  <c r="Z231" i="1" s="1"/>
  <c r="AB231" i="1" s="1"/>
  <c r="AH231" i="1"/>
  <c r="AN231" i="1" s="1"/>
  <c r="AT231" i="1" s="1"/>
  <c r="AE232" i="1"/>
  <c r="AG234" i="1"/>
  <c r="AJ234" i="1" s="1"/>
  <c r="AE237" i="1"/>
  <c r="AG237" i="1"/>
  <c r="AG239" i="1"/>
  <c r="AJ239" i="1" s="1"/>
  <c r="AP239" i="1" s="1"/>
  <c r="AE240" i="1"/>
  <c r="AH240" i="1" s="1"/>
  <c r="AA241" i="1"/>
  <c r="AE241" i="1"/>
  <c r="AA243" i="1"/>
  <c r="AG243" i="1"/>
  <c r="AJ243" i="1" s="1"/>
  <c r="AP243" i="1" s="1"/>
  <c r="AA245" i="1"/>
  <c r="AG245" i="1"/>
  <c r="AJ245" i="1" s="1"/>
  <c r="AP245" i="1" s="1"/>
  <c r="AE248" i="1"/>
  <c r="AH248" i="1" s="1"/>
  <c r="AN248" i="1" s="1"/>
  <c r="AT248" i="1" s="1"/>
  <c r="AA249" i="1"/>
  <c r="AG249" i="1"/>
  <c r="AG251" i="1"/>
  <c r="AE253" i="1"/>
  <c r="AH253" i="1" s="1"/>
  <c r="AN253" i="1" s="1"/>
  <c r="AT253" i="1" s="1"/>
  <c r="AG253" i="1"/>
  <c r="AJ253" i="1" s="1"/>
  <c r="AP253" i="1" s="1"/>
  <c r="AV253" i="1" s="1"/>
  <c r="BB253" i="1" s="1"/>
  <c r="BH253" i="1" s="1"/>
  <c r="AE255" i="1"/>
  <c r="AG257" i="1"/>
  <c r="AJ257" i="1" s="1"/>
  <c r="AP257" i="1" s="1"/>
  <c r="AV257" i="1" s="1"/>
  <c r="AG259" i="1"/>
  <c r="AJ259" i="1" s="1"/>
  <c r="AP259" i="1" s="1"/>
  <c r="AV259" i="1" s="1"/>
  <c r="AG263" i="1"/>
  <c r="AJ263" i="1" s="1"/>
  <c r="AP263" i="1" s="1"/>
  <c r="AV263" i="1" s="1"/>
  <c r="AE265" i="1"/>
  <c r="AH265" i="1"/>
  <c r="AN265" i="1" s="1"/>
  <c r="AT265" i="1" s="1"/>
  <c r="AG265" i="1"/>
  <c r="AE267" i="1"/>
  <c r="AH267" i="1"/>
  <c r="AN267" i="1" s="1"/>
  <c r="AT267" i="1" s="1"/>
  <c r="AE269" i="1"/>
  <c r="AH269" i="1" s="1"/>
  <c r="AN269" i="1" s="1"/>
  <c r="AT269" i="1" s="1"/>
  <c r="AG269" i="1"/>
  <c r="AJ269" i="1" s="1"/>
  <c r="AP269" i="1" s="1"/>
  <c r="AV269" i="1" s="1"/>
  <c r="BB269" i="1" s="1"/>
  <c r="AE272" i="1"/>
  <c r="AH272" i="1" s="1"/>
  <c r="AN272" i="1" s="1"/>
  <c r="AT272" i="1" s="1"/>
  <c r="AA273" i="1"/>
  <c r="AG273" i="1"/>
  <c r="AJ273" i="1" s="1"/>
  <c r="AP273" i="1" s="1"/>
  <c r="AV273" i="1" s="1"/>
  <c r="AG274" i="1"/>
  <c r="AE275" i="1"/>
  <c r="Z277" i="1"/>
  <c r="AB277" i="1" s="1"/>
  <c r="AE277" i="1"/>
  <c r="AG277" i="1"/>
  <c r="AJ277" i="1" s="1"/>
  <c r="AV278" i="1"/>
  <c r="AE279" i="1"/>
  <c r="AH279" i="1" s="1"/>
  <c r="AG279" i="1"/>
  <c r="AE280" i="1"/>
  <c r="AH280" i="1" s="1"/>
  <c r="AN280" i="1" s="1"/>
  <c r="AT280" i="1" s="1"/>
  <c r="AG282" i="1"/>
  <c r="AJ282" i="1"/>
  <c r="AP282" i="1" s="1"/>
  <c r="AV282" i="1" s="1"/>
  <c r="AG283" i="1"/>
  <c r="AJ283" i="1" s="1"/>
  <c r="AP283" i="1" s="1"/>
  <c r="AV283" i="1" s="1"/>
  <c r="AE284" i="1"/>
  <c r="AH284" i="1" s="1"/>
  <c r="AN284" i="1" s="1"/>
  <c r="AT284" i="1" s="1"/>
  <c r="AE285" i="1"/>
  <c r="AH285" i="1" s="1"/>
  <c r="AN285" i="1" s="1"/>
  <c r="AT285" i="1" s="1"/>
  <c r="AG286" i="1"/>
  <c r="AG287" i="1"/>
  <c r="AJ287" i="1" s="1"/>
  <c r="AP287" i="1" s="1"/>
  <c r="AV287" i="1" s="1"/>
  <c r="BB287" i="1" s="1"/>
  <c r="AG289" i="1"/>
  <c r="AJ289" i="1" s="1"/>
  <c r="AP289" i="1" s="1"/>
  <c r="AV289" i="1" s="1"/>
  <c r="AA291" i="1"/>
  <c r="AE291" i="1"/>
  <c r="AG291" i="1"/>
  <c r="AJ291" i="1" s="1"/>
  <c r="AP291" i="1" s="1"/>
  <c r="AV291" i="1" s="1"/>
  <c r="AE292" i="1"/>
  <c r="AA293" i="1"/>
  <c r="Z293" i="1" s="1"/>
  <c r="AB293" i="1" s="1"/>
  <c r="AD293" i="1" s="1"/>
  <c r="AF293" i="1" s="1"/>
  <c r="AE293" i="1"/>
  <c r="AH293" i="1" s="1"/>
  <c r="AN293" i="1" s="1"/>
  <c r="AT293" i="1" s="1"/>
  <c r="AG293" i="1"/>
  <c r="AG294" i="1"/>
  <c r="AJ294" i="1" s="1"/>
  <c r="AP294" i="1" s="1"/>
  <c r="AV294" i="1" s="1"/>
  <c r="AE295" i="1"/>
  <c r="AH295" i="1" s="1"/>
  <c r="AN295" i="1" s="1"/>
  <c r="AT295" i="1" s="1"/>
  <c r="AG295" i="1"/>
  <c r="AE296" i="1"/>
  <c r="AH296" i="1" s="1"/>
  <c r="AN296" i="1" s="1"/>
  <c r="AT296" i="1" s="1"/>
  <c r="AG298" i="1"/>
  <c r="AJ298" i="1" s="1"/>
  <c r="AE300" i="1"/>
  <c r="AH300" i="1" s="1"/>
  <c r="AN300" i="1" s="1"/>
  <c r="AT300" i="1" s="1"/>
  <c r="AG301" i="1"/>
  <c r="AJ301" i="1" s="1"/>
  <c r="AP301" i="1" s="1"/>
  <c r="AV301" i="1" s="1"/>
  <c r="AJ302" i="1"/>
  <c r="AP302" i="1" s="1"/>
  <c r="AV302" i="1" s="1"/>
  <c r="AG303" i="1"/>
  <c r="AJ303" i="1" s="1"/>
  <c r="AP303" i="1" s="1"/>
  <c r="AV303" i="1" s="1"/>
  <c r="AA305" i="1"/>
  <c r="Z305" i="1" s="1"/>
  <c r="AB305" i="1" s="1"/>
  <c r="AC305" i="1" s="1"/>
  <c r="AE305" i="1"/>
  <c r="AA307" i="1"/>
  <c r="Z307" i="1" s="1"/>
  <c r="AB307" i="1" s="1"/>
  <c r="AD307" i="1" s="1"/>
  <c r="AF307" i="1" s="1"/>
  <c r="AI307" i="1" s="1"/>
  <c r="AO307" i="1" s="1"/>
  <c r="AU307" i="1" s="1"/>
  <c r="AE307" i="1"/>
  <c r="AE308" i="1"/>
  <c r="AH308" i="1" s="1"/>
  <c r="AN308" i="1" s="1"/>
  <c r="AT308" i="1" s="1"/>
  <c r="AE313" i="1"/>
  <c r="AH313" i="1" s="1"/>
  <c r="AG314" i="1"/>
  <c r="AG315" i="1"/>
  <c r="AJ315" i="1" s="1"/>
  <c r="AP315" i="1" s="1"/>
  <c r="AV315" i="1" s="1"/>
  <c r="AE317" i="1"/>
  <c r="AH317" i="1" s="1"/>
  <c r="AJ317" i="1"/>
  <c r="AP317" i="1" s="1"/>
  <c r="AV317" i="1" s="1"/>
  <c r="AE319" i="1"/>
  <c r="AH319" i="1" s="1"/>
  <c r="AN319" i="1" s="1"/>
  <c r="AT319" i="1" s="1"/>
  <c r="AG319" i="1"/>
  <c r="AE321" i="1"/>
  <c r="AG321" i="1"/>
  <c r="AA323" i="1"/>
  <c r="Z323" i="1" s="1"/>
  <c r="AB323" i="1" s="1"/>
  <c r="AD323" i="1" s="1"/>
  <c r="AF323" i="1" s="1"/>
  <c r="AI323" i="1" s="1"/>
  <c r="AO323" i="1" s="1"/>
  <c r="AU323" i="1" s="1"/>
  <c r="AG326" i="1"/>
  <c r="AJ326" i="1" s="1"/>
  <c r="AP326" i="1" s="1"/>
  <c r="AV326" i="1" s="1"/>
  <c r="AE329" i="1"/>
  <c r="AG329" i="1"/>
  <c r="AE331" i="1"/>
  <c r="AH331" i="1" s="1"/>
  <c r="AN331" i="1" s="1"/>
  <c r="AT331" i="1" s="1"/>
  <c r="AA333" i="1"/>
  <c r="Z333" i="1" s="1"/>
  <c r="AB333" i="1" s="1"/>
  <c r="AE337" i="1"/>
  <c r="AG337" i="1"/>
  <c r="AG339" i="1"/>
  <c r="AA341" i="1"/>
  <c r="AE341" i="1"/>
  <c r="AH341" i="1" s="1"/>
  <c r="AN341" i="1" s="1"/>
  <c r="AT341" i="1" s="1"/>
  <c r="AG341" i="1"/>
  <c r="AJ341" i="1" s="1"/>
  <c r="AP341" i="1" s="1"/>
  <c r="AV341" i="1" s="1"/>
  <c r="AG343" i="1"/>
  <c r="AJ343" i="1" s="1"/>
  <c r="AP343" i="1" s="1"/>
  <c r="AV343" i="1" s="1"/>
  <c r="AG345" i="1"/>
  <c r="AJ345" i="1" s="1"/>
  <c r="AP345" i="1" s="1"/>
  <c r="AV345" i="1" s="1"/>
  <c r="AG346" i="1"/>
  <c r="AJ346" i="1" s="1"/>
  <c r="AP346" i="1" s="1"/>
  <c r="AV346" i="1" s="1"/>
  <c r="AG347" i="1"/>
  <c r="AJ347" i="1" s="1"/>
  <c r="AG351" i="1"/>
  <c r="AA353" i="1"/>
  <c r="AE353" i="1"/>
  <c r="AG353" i="1"/>
  <c r="AJ353" i="1" s="1"/>
  <c r="AP353" i="1" s="1"/>
  <c r="AV353" i="1" s="1"/>
  <c r="BB353" i="1" s="1"/>
  <c r="AE355" i="1"/>
  <c r="AG355" i="1"/>
  <c r="AJ355" i="1" s="1"/>
  <c r="AG357" i="1"/>
  <c r="AJ357" i="1" s="1"/>
  <c r="AP357" i="1" s="1"/>
  <c r="AV357" i="1" s="1"/>
  <c r="AG359" i="1"/>
  <c r="AJ359" i="1" s="1"/>
  <c r="AE361" i="1"/>
  <c r="AE363" i="1"/>
  <c r="AH363" i="1" s="1"/>
  <c r="AE365" i="1"/>
  <c r="AG365" i="1"/>
  <c r="AA367" i="1"/>
  <c r="AE368" i="1"/>
  <c r="AE369" i="1"/>
  <c r="AE372" i="1"/>
  <c r="AH372" i="1" s="1"/>
  <c r="AN372" i="1" s="1"/>
  <c r="AT372" i="1" s="1"/>
  <c r="AE375" i="1"/>
  <c r="AH375" i="1" s="1"/>
  <c r="AN375" i="1" s="1"/>
  <c r="AT375" i="1" s="1"/>
  <c r="AE377" i="1"/>
  <c r="AH377" i="1" s="1"/>
  <c r="AN377" i="1" s="1"/>
  <c r="AT377" i="1" s="1"/>
  <c r="AG377" i="1"/>
  <c r="AE379" i="1"/>
  <c r="AH379" i="1" s="1"/>
  <c r="AN379" i="1" s="1"/>
  <c r="AT379" i="1" s="1"/>
  <c r="AE381" i="1"/>
  <c r="AH381" i="1" s="1"/>
  <c r="AN381" i="1" s="1"/>
  <c r="AT381" i="1" s="1"/>
  <c r="AZ381" i="1" s="1"/>
  <c r="BF381" i="1" s="1"/>
  <c r="AG381" i="1"/>
  <c r="AJ381" i="1" s="1"/>
  <c r="AP381" i="1" s="1"/>
  <c r="AV381" i="1" s="1"/>
  <c r="AG382" i="1"/>
  <c r="AJ382" i="1" s="1"/>
  <c r="AP382" i="1" s="1"/>
  <c r="AV382" i="1" s="1"/>
  <c r="AG383" i="1"/>
  <c r="AJ383" i="1" s="1"/>
  <c r="AP383" i="1" s="1"/>
  <c r="AE388" i="1"/>
  <c r="AH388" i="1" s="1"/>
  <c r="AN388" i="1" s="1"/>
  <c r="AT388" i="1" s="1"/>
  <c r="AH389" i="1"/>
  <c r="AN389" i="1" s="1"/>
  <c r="AT389" i="1" s="1"/>
  <c r="AG394" i="1"/>
  <c r="AJ394" i="1"/>
  <c r="AP394" i="1" s="1"/>
  <c r="AV394" i="1" s="1"/>
  <c r="AN396" i="1"/>
  <c r="AT396" i="1" s="1"/>
  <c r="AZ396" i="1" s="1"/>
  <c r="AA399" i="1"/>
  <c r="Z399" i="1" s="1"/>
  <c r="AB399" i="1" s="1"/>
  <c r="AD399" i="1" s="1"/>
  <c r="AF399" i="1" s="1"/>
  <c r="AI399" i="1" s="1"/>
  <c r="AO399" i="1" s="1"/>
  <c r="AE404" i="1"/>
  <c r="AH404" i="1" s="1"/>
  <c r="AN404" i="1" s="1"/>
  <c r="AG410" i="1"/>
  <c r="AG411" i="1"/>
  <c r="AJ411" i="1" s="1"/>
  <c r="AP411" i="1" s="1"/>
  <c r="AV411" i="1" s="1"/>
  <c r="BB411" i="1" s="1"/>
  <c r="BH411" i="1" s="1"/>
  <c r="AG414" i="1"/>
  <c r="AJ414" i="1" s="1"/>
  <c r="AP414" i="1" s="1"/>
  <c r="AV414" i="1" s="1"/>
  <c r="AG415" i="1"/>
  <c r="AJ415" i="1" s="1"/>
  <c r="AP415" i="1" s="1"/>
  <c r="AV415" i="1" s="1"/>
  <c r="BB415" i="1" s="1"/>
  <c r="AG417" i="1"/>
  <c r="AE419" i="1"/>
  <c r="AH419" i="1" s="1"/>
  <c r="AN419" i="1" s="1"/>
  <c r="AT419" i="1" s="1"/>
  <c r="AA423" i="1"/>
  <c r="AE423" i="1"/>
  <c r="AH423" i="1" s="1"/>
  <c r="AN423" i="1" s="1"/>
  <c r="AT423" i="1" s="1"/>
  <c r="AG423" i="1"/>
  <c r="AE425" i="1"/>
  <c r="AH425" i="1" s="1"/>
  <c r="AN425" i="1" s="1"/>
  <c r="AT425" i="1" s="1"/>
  <c r="AA427" i="1"/>
  <c r="AG427" i="1"/>
  <c r="AE429" i="1"/>
  <c r="AH429" i="1" s="1"/>
  <c r="AE431" i="1"/>
  <c r="AG433" i="1"/>
  <c r="AJ433" i="1"/>
  <c r="AP433" i="1" s="1"/>
  <c r="AE435" i="1"/>
  <c r="AH435" i="1" s="1"/>
  <c r="AH441" i="1"/>
  <c r="AN441" i="1" s="1"/>
  <c r="AT441" i="1" s="1"/>
  <c r="AA445" i="1"/>
  <c r="AG445" i="1"/>
  <c r="AJ445" i="1" s="1"/>
  <c r="AP445" i="1" s="1"/>
  <c r="AV445" i="1" s="1"/>
  <c r="AG447" i="1"/>
  <c r="AJ447" i="1" s="1"/>
  <c r="AP447" i="1" s="1"/>
  <c r="AV447" i="1" s="1"/>
  <c r="AG449" i="1"/>
  <c r="AJ449" i="1" s="1"/>
  <c r="AP449" i="1" s="1"/>
  <c r="AV449" i="1" s="1"/>
  <c r="AG450" i="1"/>
  <c r="AJ450" i="1" s="1"/>
  <c r="AP450" i="1" s="1"/>
  <c r="AV450" i="1" s="1"/>
  <c r="AA451" i="1"/>
  <c r="AG451" i="1"/>
  <c r="AJ451" i="1" s="1"/>
  <c r="AP451" i="1" s="1"/>
  <c r="AV451" i="1" s="1"/>
  <c r="AA453" i="1"/>
  <c r="AH453" i="1"/>
  <c r="AN453" i="1" s="1"/>
  <c r="AT453" i="1" s="1"/>
  <c r="AZ453" i="1" s="1"/>
  <c r="AG453" i="1"/>
  <c r="AG455" i="1"/>
  <c r="AJ455" i="1" s="1"/>
  <c r="AG457" i="1"/>
  <c r="AJ457" i="1" s="1"/>
  <c r="AP457" i="1" s="1"/>
  <c r="AV457" i="1" s="1"/>
  <c r="AG458" i="1"/>
  <c r="AJ458" i="1" s="1"/>
  <c r="AP458" i="1" s="1"/>
  <c r="AV458" i="1" s="1"/>
  <c r="AG459" i="1"/>
  <c r="AJ459" i="1" s="1"/>
  <c r="AP459" i="1" s="1"/>
  <c r="AE461" i="1"/>
  <c r="AH461" i="1" s="1"/>
  <c r="AG463" i="1"/>
  <c r="AJ463" i="1" s="1"/>
  <c r="AP463" i="1" s="1"/>
  <c r="AV463" i="1" s="1"/>
  <c r="AA465" i="1"/>
  <c r="AG465" i="1"/>
  <c r="AJ465" i="1" s="1"/>
  <c r="AE467" i="1"/>
  <c r="AA469" i="1"/>
  <c r="AE469" i="1"/>
  <c r="AJ469" i="1"/>
  <c r="AE471" i="1"/>
  <c r="AH471" i="1" s="1"/>
  <c r="AN471" i="1" s="1"/>
  <c r="AT471" i="1" s="1"/>
  <c r="AE472" i="1"/>
  <c r="AH472" i="1" s="1"/>
  <c r="AN472" i="1" s="1"/>
  <c r="AT472" i="1" s="1"/>
  <c r="AZ472" i="1" s="1"/>
  <c r="BF472" i="1" s="1"/>
  <c r="BI472" i="1" s="1"/>
  <c r="AE473" i="1"/>
  <c r="AH473" i="1" s="1"/>
  <c r="AN473" i="1" s="1"/>
  <c r="AT473" i="1" s="1"/>
  <c r="AG473" i="1"/>
  <c r="AJ473" i="1" s="1"/>
  <c r="AP473" i="1" s="1"/>
  <c r="AV473" i="1" s="1"/>
  <c r="AA477" i="1"/>
  <c r="Z477" i="1" s="1"/>
  <c r="AB477" i="1" s="1"/>
  <c r="AD477" i="1" s="1"/>
  <c r="AF477" i="1" s="1"/>
  <c r="AI477" i="1" s="1"/>
  <c r="AO477" i="1" s="1"/>
  <c r="AG477" i="1"/>
  <c r="AJ477" i="1" s="1"/>
  <c r="AP477" i="1" s="1"/>
  <c r="AV477" i="1" s="1"/>
  <c r="BB477" i="1" s="1"/>
  <c r="AJ478" i="1"/>
  <c r="AP478" i="1" s="1"/>
  <c r="AV478" i="1" s="1"/>
  <c r="AE479" i="1"/>
  <c r="AH479" i="1" s="1"/>
  <c r="AN479" i="1" s="1"/>
  <c r="AT479" i="1" s="1"/>
  <c r="AA481" i="1"/>
  <c r="AE481" i="1"/>
  <c r="AV481" i="1"/>
  <c r="AE485" i="1"/>
  <c r="AH485" i="1" s="1"/>
  <c r="AG490" i="1"/>
  <c r="AJ490" i="1" s="1"/>
  <c r="AP490" i="1" s="1"/>
  <c r="AV490" i="1"/>
  <c r="AE491" i="1"/>
  <c r="AA495" i="1"/>
  <c r="AG495" i="1"/>
  <c r="AJ495" i="1" s="1"/>
  <c r="AP495" i="1" s="1"/>
  <c r="AV495" i="1" s="1"/>
  <c r="AE497" i="1"/>
  <c r="AH497" i="1" s="1"/>
  <c r="AE500" i="1"/>
  <c r="AA501" i="1"/>
  <c r="Z501" i="1" s="1"/>
  <c r="AB501" i="1" s="1"/>
  <c r="AD501" i="1" s="1"/>
  <c r="AF501" i="1" s="1"/>
  <c r="AI501" i="1" s="1"/>
  <c r="AO501" i="1" s="1"/>
  <c r="AE8" i="1"/>
  <c r="AE9" i="1"/>
  <c r="AE17" i="1"/>
  <c r="ES25" i="1"/>
  <c r="ES24" i="1"/>
  <c r="ES23" i="1"/>
  <c r="ES22" i="1"/>
  <c r="ES21" i="1"/>
  <c r="ES20" i="1"/>
  <c r="ES19" i="1"/>
  <c r="ES18" i="1"/>
  <c r="ES17" i="1"/>
  <c r="ES16" i="1"/>
  <c r="ES15" i="1"/>
  <c r="ES14" i="1"/>
  <c r="ES13" i="1"/>
  <c r="ES12" i="1"/>
  <c r="ES11" i="1"/>
  <c r="ES10" i="1"/>
  <c r="ES9" i="1"/>
  <c r="ES8" i="1"/>
  <c r="EN8" i="1"/>
  <c r="EN9" i="1" s="1"/>
  <c r="EN10" i="1" s="1"/>
  <c r="EN11" i="1" s="1"/>
  <c r="EN12" i="1" s="1"/>
  <c r="EN13" i="1" s="1"/>
  <c r="EN14" i="1" s="1"/>
  <c r="EN15" i="1" s="1"/>
  <c r="EN16" i="1" s="1"/>
  <c r="EN17" i="1" s="1"/>
  <c r="EN18" i="1" s="1"/>
  <c r="EN19" i="1" s="1"/>
  <c r="EN20" i="1" s="1"/>
  <c r="EN21" i="1" s="1"/>
  <c r="EN22" i="1"/>
  <c r="EN23" i="1" s="1"/>
  <c r="EN24" i="1" s="1"/>
  <c r="EN25" i="1" s="1"/>
  <c r="ES7" i="1"/>
  <c r="K5" i="1"/>
  <c r="AH207" i="1"/>
  <c r="AN207" i="1" s="1"/>
  <c r="AT207" i="1" s="1"/>
  <c r="AH220" i="1"/>
  <c r="AN220" i="1" s="1"/>
  <c r="AT220" i="1" s="1"/>
  <c r="AH237" i="1"/>
  <c r="AN237" i="1" s="1"/>
  <c r="AT237" i="1" s="1"/>
  <c r="AH273" i="1"/>
  <c r="AN273" i="1" s="1"/>
  <c r="AT273" i="1" s="1"/>
  <c r="AH277" i="1"/>
  <c r="AN277" i="1" s="1"/>
  <c r="AT277" i="1" s="1"/>
  <c r="AN279" i="1"/>
  <c r="AT279" i="1" s="1"/>
  <c r="AN288" i="1"/>
  <c r="AT288" i="1" s="1"/>
  <c r="AH351" i="1"/>
  <c r="AN351" i="1" s="1"/>
  <c r="AT351" i="1" s="1"/>
  <c r="AN363" i="1"/>
  <c r="AT363" i="1" s="1"/>
  <c r="AH365" i="1"/>
  <c r="AN365" i="1" s="1"/>
  <c r="AT365" i="1" s="1"/>
  <c r="J5" i="1"/>
  <c r="AE5" i="1" s="1"/>
  <c r="AH5" i="1" s="1"/>
  <c r="AW501" i="1"/>
  <c r="BC501" i="1"/>
  <c r="AX501" i="1"/>
  <c r="BD501" i="1"/>
  <c r="BN501" i="1"/>
  <c r="CG501" i="1"/>
  <c r="AY501" i="1"/>
  <c r="BE501" i="1"/>
  <c r="CZ501" i="1"/>
  <c r="CF501" i="1"/>
  <c r="CY501" i="1"/>
  <c r="DR501" i="1"/>
  <c r="CE501" i="1"/>
  <c r="CX501" i="1"/>
  <c r="DQ501" i="1"/>
  <c r="CD501" i="1"/>
  <c r="CW501" i="1"/>
  <c r="DP501" i="1"/>
  <c r="CC501" i="1"/>
  <c r="CV501" i="1"/>
  <c r="DO501" i="1"/>
  <c r="CB501" i="1"/>
  <c r="CU501" i="1"/>
  <c r="DN501" i="1"/>
  <c r="CA501" i="1"/>
  <c r="CT501" i="1"/>
  <c r="DM501" i="1"/>
  <c r="BZ501" i="1"/>
  <c r="CS501" i="1"/>
  <c r="DL501" i="1"/>
  <c r="BY501" i="1"/>
  <c r="CR501" i="1"/>
  <c r="DK501" i="1"/>
  <c r="BX501" i="1"/>
  <c r="CQ501" i="1"/>
  <c r="DJ501" i="1"/>
  <c r="BW501" i="1"/>
  <c r="CP501" i="1"/>
  <c r="DI501" i="1"/>
  <c r="BV501" i="1"/>
  <c r="CO501" i="1"/>
  <c r="DH501" i="1"/>
  <c r="BU501" i="1"/>
  <c r="CN501" i="1"/>
  <c r="DG501" i="1"/>
  <c r="BT501" i="1"/>
  <c r="CM501" i="1"/>
  <c r="DF501" i="1"/>
  <c r="BS501" i="1"/>
  <c r="CL501" i="1"/>
  <c r="DE501" i="1"/>
  <c r="BR501" i="1"/>
  <c r="CK501" i="1"/>
  <c r="DD501" i="1"/>
  <c r="BQ501" i="1"/>
  <c r="CJ501" i="1"/>
  <c r="DC501" i="1"/>
  <c r="BP501" i="1"/>
  <c r="CI501" i="1"/>
  <c r="DB501" i="1"/>
  <c r="BO501" i="1"/>
  <c r="CH501" i="1"/>
  <c r="DA501" i="1"/>
  <c r="AW500" i="1"/>
  <c r="BC500" i="1"/>
  <c r="AX500" i="1"/>
  <c r="BD500" i="1"/>
  <c r="BN500" i="1"/>
  <c r="CG500" i="1"/>
  <c r="AY500" i="1"/>
  <c r="BE500" i="1"/>
  <c r="CZ500" i="1"/>
  <c r="CF500" i="1"/>
  <c r="CY500" i="1"/>
  <c r="DR500" i="1"/>
  <c r="CE500" i="1"/>
  <c r="CX500" i="1"/>
  <c r="DQ500" i="1"/>
  <c r="CD500" i="1"/>
  <c r="CW500" i="1"/>
  <c r="DP500" i="1"/>
  <c r="CC500" i="1"/>
  <c r="CV500" i="1"/>
  <c r="DO500" i="1"/>
  <c r="CB500" i="1"/>
  <c r="CU500" i="1"/>
  <c r="DN500" i="1"/>
  <c r="CA500" i="1"/>
  <c r="CT500" i="1"/>
  <c r="DM500" i="1"/>
  <c r="BZ500" i="1"/>
  <c r="CS500" i="1"/>
  <c r="DL500" i="1"/>
  <c r="BY500" i="1"/>
  <c r="CR500" i="1"/>
  <c r="DK500" i="1"/>
  <c r="BX500" i="1"/>
  <c r="CQ500" i="1"/>
  <c r="DJ500" i="1"/>
  <c r="BW500" i="1"/>
  <c r="CP500" i="1"/>
  <c r="DI500" i="1"/>
  <c r="BV500" i="1"/>
  <c r="CO500" i="1"/>
  <c r="DH500" i="1"/>
  <c r="BU500" i="1"/>
  <c r="CN500" i="1"/>
  <c r="DG500" i="1"/>
  <c r="BT500" i="1"/>
  <c r="CM500" i="1"/>
  <c r="DF500" i="1"/>
  <c r="BS500" i="1"/>
  <c r="CL500" i="1"/>
  <c r="DE500" i="1"/>
  <c r="BR500" i="1"/>
  <c r="CK500" i="1"/>
  <c r="DD500" i="1"/>
  <c r="BQ500" i="1"/>
  <c r="CJ500" i="1"/>
  <c r="DC500" i="1"/>
  <c r="BP500" i="1"/>
  <c r="CI500" i="1"/>
  <c r="DB500" i="1"/>
  <c r="BO500" i="1"/>
  <c r="CH500" i="1"/>
  <c r="DA500" i="1"/>
  <c r="AW499" i="1"/>
  <c r="BC499" i="1"/>
  <c r="AX499" i="1"/>
  <c r="BD499" i="1"/>
  <c r="BN499" i="1"/>
  <c r="CG499" i="1"/>
  <c r="AY499" i="1"/>
  <c r="BE499" i="1"/>
  <c r="CZ499" i="1"/>
  <c r="CF499" i="1"/>
  <c r="CY499" i="1"/>
  <c r="DR499" i="1"/>
  <c r="CE499" i="1"/>
  <c r="CX499" i="1"/>
  <c r="DQ499" i="1"/>
  <c r="CD499" i="1"/>
  <c r="CW499" i="1"/>
  <c r="DP499" i="1"/>
  <c r="CC499" i="1"/>
  <c r="CV499" i="1"/>
  <c r="DO499" i="1"/>
  <c r="CB499" i="1"/>
  <c r="CU499" i="1"/>
  <c r="DN499" i="1"/>
  <c r="CA499" i="1"/>
  <c r="CT499" i="1"/>
  <c r="DM499" i="1"/>
  <c r="BZ499" i="1"/>
  <c r="CS499" i="1"/>
  <c r="DL499" i="1"/>
  <c r="BY499" i="1"/>
  <c r="CR499" i="1"/>
  <c r="DK499" i="1"/>
  <c r="BX499" i="1"/>
  <c r="CQ499" i="1"/>
  <c r="DJ499" i="1"/>
  <c r="BW499" i="1"/>
  <c r="CP499" i="1"/>
  <c r="DI499" i="1"/>
  <c r="BV499" i="1"/>
  <c r="CO499" i="1"/>
  <c r="DH499" i="1"/>
  <c r="BU499" i="1"/>
  <c r="CN499" i="1"/>
  <c r="DG499" i="1"/>
  <c r="BT499" i="1"/>
  <c r="CM499" i="1"/>
  <c r="DF499" i="1"/>
  <c r="BS499" i="1"/>
  <c r="CL499" i="1"/>
  <c r="DE499" i="1"/>
  <c r="BR499" i="1"/>
  <c r="CK499" i="1"/>
  <c r="DD499" i="1"/>
  <c r="BQ499" i="1"/>
  <c r="CJ499" i="1"/>
  <c r="DC499" i="1"/>
  <c r="BP499" i="1"/>
  <c r="CI499" i="1"/>
  <c r="DB499" i="1"/>
  <c r="BO499" i="1"/>
  <c r="CH499" i="1"/>
  <c r="DA499" i="1"/>
  <c r="AW498" i="1"/>
  <c r="BC498" i="1"/>
  <c r="AX498" i="1"/>
  <c r="BD498" i="1"/>
  <c r="BN498" i="1"/>
  <c r="CG498" i="1"/>
  <c r="AY498" i="1"/>
  <c r="BE498" i="1"/>
  <c r="CZ498" i="1"/>
  <c r="CF498" i="1"/>
  <c r="CY498" i="1"/>
  <c r="DR498" i="1"/>
  <c r="CE498" i="1"/>
  <c r="CX498" i="1"/>
  <c r="DQ498" i="1"/>
  <c r="CD498" i="1"/>
  <c r="CW498" i="1"/>
  <c r="DP498" i="1"/>
  <c r="CC498" i="1"/>
  <c r="CV498" i="1"/>
  <c r="DO498" i="1"/>
  <c r="CB498" i="1"/>
  <c r="CU498" i="1"/>
  <c r="DN498" i="1"/>
  <c r="CA498" i="1"/>
  <c r="CT498" i="1"/>
  <c r="DM498" i="1"/>
  <c r="BZ498" i="1"/>
  <c r="CS498" i="1"/>
  <c r="DL498" i="1"/>
  <c r="BY498" i="1"/>
  <c r="CR498" i="1"/>
  <c r="DK498" i="1"/>
  <c r="BX498" i="1"/>
  <c r="CQ498" i="1"/>
  <c r="DJ498" i="1"/>
  <c r="BW498" i="1"/>
  <c r="CP498" i="1"/>
  <c r="DI498" i="1"/>
  <c r="BV498" i="1"/>
  <c r="CO498" i="1"/>
  <c r="DH498" i="1"/>
  <c r="BU498" i="1"/>
  <c r="CN498" i="1"/>
  <c r="DG498" i="1"/>
  <c r="BT498" i="1"/>
  <c r="CM498" i="1"/>
  <c r="DF498" i="1"/>
  <c r="BS498" i="1"/>
  <c r="CL498" i="1"/>
  <c r="DE498" i="1"/>
  <c r="BR498" i="1"/>
  <c r="CK498" i="1"/>
  <c r="DD498" i="1"/>
  <c r="BQ498" i="1"/>
  <c r="CJ498" i="1"/>
  <c r="DC498" i="1"/>
  <c r="BP498" i="1"/>
  <c r="CI498" i="1"/>
  <c r="DB498" i="1"/>
  <c r="BO498" i="1"/>
  <c r="CH498" i="1"/>
  <c r="DA498" i="1"/>
  <c r="AW497" i="1"/>
  <c r="BC497" i="1"/>
  <c r="AX497" i="1"/>
  <c r="BD497" i="1"/>
  <c r="BN497" i="1"/>
  <c r="CG497" i="1"/>
  <c r="AY497" i="1"/>
  <c r="BE497" i="1"/>
  <c r="CZ497" i="1"/>
  <c r="CF497" i="1"/>
  <c r="CY497" i="1"/>
  <c r="DR497" i="1"/>
  <c r="CE497" i="1"/>
  <c r="CX497" i="1"/>
  <c r="DQ497" i="1"/>
  <c r="CD497" i="1"/>
  <c r="CW497" i="1"/>
  <c r="DP497" i="1"/>
  <c r="CC497" i="1"/>
  <c r="CV497" i="1"/>
  <c r="DO497" i="1"/>
  <c r="CB497" i="1"/>
  <c r="CU497" i="1"/>
  <c r="DN497" i="1"/>
  <c r="CA497" i="1"/>
  <c r="CT497" i="1"/>
  <c r="DM497" i="1"/>
  <c r="BZ497" i="1"/>
  <c r="CS497" i="1"/>
  <c r="DL497" i="1"/>
  <c r="BY497" i="1"/>
  <c r="CR497" i="1"/>
  <c r="DK497" i="1"/>
  <c r="BX497" i="1"/>
  <c r="CQ497" i="1"/>
  <c r="DJ497" i="1"/>
  <c r="BW497" i="1"/>
  <c r="CP497" i="1"/>
  <c r="DI497" i="1"/>
  <c r="BV497" i="1"/>
  <c r="CO497" i="1"/>
  <c r="DH497" i="1"/>
  <c r="BU497" i="1"/>
  <c r="CN497" i="1"/>
  <c r="DG497" i="1"/>
  <c r="BT497" i="1"/>
  <c r="CM497" i="1"/>
  <c r="DF497" i="1"/>
  <c r="BS497" i="1"/>
  <c r="CL497" i="1"/>
  <c r="DE497" i="1"/>
  <c r="BR497" i="1"/>
  <c r="CK497" i="1"/>
  <c r="DD497" i="1"/>
  <c r="BQ497" i="1"/>
  <c r="CJ497" i="1"/>
  <c r="DC497" i="1"/>
  <c r="BP497" i="1"/>
  <c r="CI497" i="1"/>
  <c r="DB497" i="1"/>
  <c r="BO497" i="1"/>
  <c r="CH497" i="1"/>
  <c r="DA497" i="1"/>
  <c r="AW496" i="1"/>
  <c r="BC496" i="1"/>
  <c r="AX496" i="1"/>
  <c r="BD496" i="1"/>
  <c r="BN496" i="1"/>
  <c r="CG496" i="1"/>
  <c r="AY496" i="1"/>
  <c r="BE496" i="1"/>
  <c r="CZ496" i="1"/>
  <c r="CF496" i="1"/>
  <c r="CY496" i="1"/>
  <c r="DR496" i="1"/>
  <c r="CE496" i="1"/>
  <c r="CX496" i="1"/>
  <c r="DQ496" i="1"/>
  <c r="CD496" i="1"/>
  <c r="CW496" i="1"/>
  <c r="DP496" i="1"/>
  <c r="CC496" i="1"/>
  <c r="CV496" i="1"/>
  <c r="DO496" i="1"/>
  <c r="CB496" i="1"/>
  <c r="CU496" i="1"/>
  <c r="DN496" i="1"/>
  <c r="CA496" i="1"/>
  <c r="CT496" i="1"/>
  <c r="DM496" i="1"/>
  <c r="BZ496" i="1"/>
  <c r="CS496" i="1"/>
  <c r="DL496" i="1"/>
  <c r="BY496" i="1"/>
  <c r="CR496" i="1"/>
  <c r="DK496" i="1"/>
  <c r="BX496" i="1"/>
  <c r="CQ496" i="1"/>
  <c r="DJ496" i="1"/>
  <c r="BW496" i="1"/>
  <c r="CP496" i="1"/>
  <c r="DI496" i="1"/>
  <c r="BV496" i="1"/>
  <c r="CO496" i="1"/>
  <c r="DH496" i="1"/>
  <c r="BU496" i="1"/>
  <c r="CN496" i="1"/>
  <c r="DG496" i="1"/>
  <c r="BT496" i="1"/>
  <c r="CM496" i="1"/>
  <c r="DF496" i="1"/>
  <c r="BS496" i="1"/>
  <c r="CL496" i="1"/>
  <c r="DE496" i="1"/>
  <c r="BR496" i="1"/>
  <c r="CK496" i="1"/>
  <c r="DD496" i="1"/>
  <c r="BQ496" i="1"/>
  <c r="CJ496" i="1"/>
  <c r="DC496" i="1"/>
  <c r="BP496" i="1"/>
  <c r="CI496" i="1"/>
  <c r="DB496" i="1"/>
  <c r="BO496" i="1"/>
  <c r="CH496" i="1"/>
  <c r="DA496" i="1"/>
  <c r="AW495" i="1"/>
  <c r="BC495" i="1"/>
  <c r="AX495" i="1"/>
  <c r="BD495" i="1"/>
  <c r="BN495" i="1"/>
  <c r="CG495" i="1"/>
  <c r="AY495" i="1"/>
  <c r="BE495" i="1"/>
  <c r="CZ495" i="1"/>
  <c r="CF495" i="1"/>
  <c r="CY495" i="1"/>
  <c r="DR495" i="1"/>
  <c r="CE495" i="1"/>
  <c r="CX495" i="1"/>
  <c r="DQ495" i="1"/>
  <c r="CD495" i="1"/>
  <c r="CW495" i="1"/>
  <c r="DP495" i="1"/>
  <c r="CC495" i="1"/>
  <c r="CV495" i="1"/>
  <c r="DO495" i="1"/>
  <c r="CB495" i="1"/>
  <c r="CU495" i="1"/>
  <c r="DN495" i="1"/>
  <c r="CA495" i="1"/>
  <c r="CT495" i="1"/>
  <c r="DM495" i="1"/>
  <c r="BZ495" i="1"/>
  <c r="CS495" i="1"/>
  <c r="DL495" i="1"/>
  <c r="BY495" i="1"/>
  <c r="CR495" i="1"/>
  <c r="DK495" i="1"/>
  <c r="BX495" i="1"/>
  <c r="CQ495" i="1"/>
  <c r="DJ495" i="1"/>
  <c r="BW495" i="1"/>
  <c r="CP495" i="1"/>
  <c r="DI495" i="1"/>
  <c r="BV495" i="1"/>
  <c r="CO495" i="1"/>
  <c r="DH495" i="1"/>
  <c r="BU495" i="1"/>
  <c r="CN495" i="1"/>
  <c r="DG495" i="1"/>
  <c r="BT495" i="1"/>
  <c r="CM495" i="1"/>
  <c r="DF495" i="1"/>
  <c r="BS495" i="1"/>
  <c r="CL495" i="1"/>
  <c r="DE495" i="1"/>
  <c r="BR495" i="1"/>
  <c r="CK495" i="1"/>
  <c r="DD495" i="1"/>
  <c r="BQ495" i="1"/>
  <c r="CJ495" i="1"/>
  <c r="DC495" i="1"/>
  <c r="BP495" i="1"/>
  <c r="CI495" i="1"/>
  <c r="DB495" i="1"/>
  <c r="BO495" i="1"/>
  <c r="CH495" i="1"/>
  <c r="DA495" i="1"/>
  <c r="AW494" i="1"/>
  <c r="BC494" i="1"/>
  <c r="AX494" i="1"/>
  <c r="BD494" i="1"/>
  <c r="BN494" i="1"/>
  <c r="CG494" i="1"/>
  <c r="AY494" i="1"/>
  <c r="BE494" i="1"/>
  <c r="CZ494" i="1"/>
  <c r="CF494" i="1"/>
  <c r="CY494" i="1"/>
  <c r="DR494" i="1"/>
  <c r="CE494" i="1"/>
  <c r="CX494" i="1"/>
  <c r="DQ494" i="1"/>
  <c r="CD494" i="1"/>
  <c r="CW494" i="1"/>
  <c r="DP494" i="1"/>
  <c r="CC494" i="1"/>
  <c r="CV494" i="1"/>
  <c r="DO494" i="1"/>
  <c r="CB494" i="1"/>
  <c r="CU494" i="1"/>
  <c r="DN494" i="1"/>
  <c r="CA494" i="1"/>
  <c r="CT494" i="1"/>
  <c r="DM494" i="1"/>
  <c r="BZ494" i="1"/>
  <c r="CS494" i="1"/>
  <c r="DL494" i="1"/>
  <c r="BY494" i="1"/>
  <c r="CR494" i="1"/>
  <c r="DK494" i="1"/>
  <c r="BX494" i="1"/>
  <c r="CQ494" i="1"/>
  <c r="DJ494" i="1"/>
  <c r="BW494" i="1"/>
  <c r="CP494" i="1"/>
  <c r="DI494" i="1"/>
  <c r="BV494" i="1"/>
  <c r="CO494" i="1"/>
  <c r="DH494" i="1"/>
  <c r="BU494" i="1"/>
  <c r="CN494" i="1"/>
  <c r="DG494" i="1"/>
  <c r="BT494" i="1"/>
  <c r="CM494" i="1"/>
  <c r="DF494" i="1"/>
  <c r="BS494" i="1"/>
  <c r="CL494" i="1"/>
  <c r="DE494" i="1"/>
  <c r="BR494" i="1"/>
  <c r="CK494" i="1"/>
  <c r="DD494" i="1"/>
  <c r="BQ494" i="1"/>
  <c r="CJ494" i="1"/>
  <c r="DC494" i="1"/>
  <c r="BP494" i="1"/>
  <c r="CI494" i="1"/>
  <c r="DB494" i="1"/>
  <c r="BO494" i="1"/>
  <c r="CH494" i="1"/>
  <c r="DA494" i="1"/>
  <c r="AW493" i="1"/>
  <c r="BC493" i="1"/>
  <c r="AX493" i="1"/>
  <c r="BD493" i="1"/>
  <c r="BN493" i="1"/>
  <c r="CG493" i="1"/>
  <c r="AY493" i="1"/>
  <c r="BE493" i="1"/>
  <c r="CZ493" i="1"/>
  <c r="CF493" i="1"/>
  <c r="CY493" i="1"/>
  <c r="DR493" i="1"/>
  <c r="CE493" i="1"/>
  <c r="CX493" i="1"/>
  <c r="DQ493" i="1"/>
  <c r="CD493" i="1"/>
  <c r="CW493" i="1"/>
  <c r="DP493" i="1"/>
  <c r="CC493" i="1"/>
  <c r="CV493" i="1"/>
  <c r="DO493" i="1"/>
  <c r="CB493" i="1"/>
  <c r="CU493" i="1"/>
  <c r="DN493" i="1"/>
  <c r="CA493" i="1"/>
  <c r="CT493" i="1"/>
  <c r="DM493" i="1"/>
  <c r="BZ493" i="1"/>
  <c r="CS493" i="1"/>
  <c r="DL493" i="1"/>
  <c r="BY493" i="1"/>
  <c r="CR493" i="1"/>
  <c r="DK493" i="1"/>
  <c r="BX493" i="1"/>
  <c r="CQ493" i="1"/>
  <c r="DJ493" i="1"/>
  <c r="BW493" i="1"/>
  <c r="CP493" i="1"/>
  <c r="DI493" i="1"/>
  <c r="BV493" i="1"/>
  <c r="CO493" i="1"/>
  <c r="DH493" i="1"/>
  <c r="BU493" i="1"/>
  <c r="CN493" i="1"/>
  <c r="DG493" i="1"/>
  <c r="BT493" i="1"/>
  <c r="CM493" i="1"/>
  <c r="DF493" i="1"/>
  <c r="BS493" i="1"/>
  <c r="CL493" i="1"/>
  <c r="DE493" i="1"/>
  <c r="BR493" i="1"/>
  <c r="CK493" i="1"/>
  <c r="DD493" i="1"/>
  <c r="BQ493" i="1"/>
  <c r="CJ493" i="1"/>
  <c r="DC493" i="1"/>
  <c r="BP493" i="1"/>
  <c r="CI493" i="1"/>
  <c r="DB493" i="1"/>
  <c r="BO493" i="1"/>
  <c r="CH493" i="1"/>
  <c r="DA493" i="1"/>
  <c r="AW492" i="1"/>
  <c r="BC492" i="1"/>
  <c r="AX492" i="1"/>
  <c r="BD492" i="1"/>
  <c r="BN492" i="1"/>
  <c r="CG492" i="1"/>
  <c r="AY492" i="1"/>
  <c r="BE492" i="1"/>
  <c r="CZ492" i="1"/>
  <c r="CF492" i="1"/>
  <c r="CY492" i="1"/>
  <c r="DR492" i="1"/>
  <c r="CE492" i="1"/>
  <c r="CX492" i="1"/>
  <c r="DQ492" i="1"/>
  <c r="CD492" i="1"/>
  <c r="CW492" i="1"/>
  <c r="DP492" i="1"/>
  <c r="CC492" i="1"/>
  <c r="CV492" i="1"/>
  <c r="DO492" i="1"/>
  <c r="CB492" i="1"/>
  <c r="CU492" i="1"/>
  <c r="DN492" i="1"/>
  <c r="CA492" i="1"/>
  <c r="CT492" i="1"/>
  <c r="DM492" i="1"/>
  <c r="BZ492" i="1"/>
  <c r="CS492" i="1"/>
  <c r="DL492" i="1"/>
  <c r="BY492" i="1"/>
  <c r="CR492" i="1"/>
  <c r="DK492" i="1"/>
  <c r="BX492" i="1"/>
  <c r="CQ492" i="1"/>
  <c r="DJ492" i="1"/>
  <c r="BW492" i="1"/>
  <c r="CP492" i="1"/>
  <c r="DI492" i="1"/>
  <c r="BV492" i="1"/>
  <c r="CO492" i="1"/>
  <c r="DH492" i="1"/>
  <c r="BU492" i="1"/>
  <c r="CN492" i="1"/>
  <c r="DG492" i="1"/>
  <c r="BT492" i="1"/>
  <c r="CM492" i="1"/>
  <c r="DF492" i="1"/>
  <c r="BS492" i="1"/>
  <c r="CL492" i="1"/>
  <c r="DE492" i="1"/>
  <c r="BR492" i="1"/>
  <c r="CK492" i="1"/>
  <c r="DD492" i="1"/>
  <c r="BQ492" i="1"/>
  <c r="CJ492" i="1"/>
  <c r="DC492" i="1"/>
  <c r="BP492" i="1"/>
  <c r="CI492" i="1"/>
  <c r="DB492" i="1"/>
  <c r="BO492" i="1"/>
  <c r="CH492" i="1"/>
  <c r="DA492" i="1"/>
  <c r="AW491" i="1"/>
  <c r="BC491" i="1"/>
  <c r="AX491" i="1"/>
  <c r="BD491" i="1"/>
  <c r="BN491" i="1"/>
  <c r="CG491" i="1"/>
  <c r="AY491" i="1"/>
  <c r="BE491" i="1"/>
  <c r="CZ491" i="1"/>
  <c r="CF491" i="1"/>
  <c r="CY491" i="1"/>
  <c r="DR491" i="1"/>
  <c r="CE491" i="1"/>
  <c r="CX491" i="1"/>
  <c r="DQ491" i="1"/>
  <c r="CD491" i="1"/>
  <c r="CW491" i="1"/>
  <c r="DP491" i="1"/>
  <c r="CC491" i="1"/>
  <c r="CV491" i="1"/>
  <c r="DO491" i="1"/>
  <c r="CB491" i="1"/>
  <c r="CU491" i="1"/>
  <c r="DN491" i="1"/>
  <c r="CA491" i="1"/>
  <c r="CT491" i="1"/>
  <c r="DM491" i="1"/>
  <c r="BZ491" i="1"/>
  <c r="CS491" i="1"/>
  <c r="DL491" i="1"/>
  <c r="BY491" i="1"/>
  <c r="CR491" i="1"/>
  <c r="DK491" i="1"/>
  <c r="BX491" i="1"/>
  <c r="CQ491" i="1"/>
  <c r="DJ491" i="1"/>
  <c r="BW491" i="1"/>
  <c r="CP491" i="1"/>
  <c r="DI491" i="1"/>
  <c r="BV491" i="1"/>
  <c r="CO491" i="1"/>
  <c r="DH491" i="1"/>
  <c r="BU491" i="1"/>
  <c r="CN491" i="1"/>
  <c r="DG491" i="1"/>
  <c r="BT491" i="1"/>
  <c r="CM491" i="1"/>
  <c r="DF491" i="1"/>
  <c r="BS491" i="1"/>
  <c r="CL491" i="1"/>
  <c r="DE491" i="1"/>
  <c r="BR491" i="1"/>
  <c r="CK491" i="1"/>
  <c r="DD491" i="1"/>
  <c r="BQ491" i="1"/>
  <c r="CJ491" i="1"/>
  <c r="DC491" i="1"/>
  <c r="BP491" i="1"/>
  <c r="CI491" i="1"/>
  <c r="DB491" i="1"/>
  <c r="BO491" i="1"/>
  <c r="CH491" i="1"/>
  <c r="DA491" i="1"/>
  <c r="AW490" i="1"/>
  <c r="BC490" i="1"/>
  <c r="AX490" i="1"/>
  <c r="BD490" i="1"/>
  <c r="BN490" i="1"/>
  <c r="CG490" i="1"/>
  <c r="AY490" i="1"/>
  <c r="BE490" i="1"/>
  <c r="CZ490" i="1"/>
  <c r="CF490" i="1"/>
  <c r="CY490" i="1"/>
  <c r="DR490" i="1"/>
  <c r="CE490" i="1"/>
  <c r="CX490" i="1"/>
  <c r="DQ490" i="1"/>
  <c r="CD490" i="1"/>
  <c r="CW490" i="1"/>
  <c r="DP490" i="1"/>
  <c r="CC490" i="1"/>
  <c r="CV490" i="1"/>
  <c r="DO490" i="1"/>
  <c r="CB490" i="1"/>
  <c r="CU490" i="1"/>
  <c r="DN490" i="1"/>
  <c r="CA490" i="1"/>
  <c r="CT490" i="1"/>
  <c r="DM490" i="1"/>
  <c r="BZ490" i="1"/>
  <c r="CS490" i="1"/>
  <c r="DL490" i="1"/>
  <c r="BY490" i="1"/>
  <c r="CR490" i="1"/>
  <c r="DK490" i="1"/>
  <c r="BX490" i="1"/>
  <c r="CQ490" i="1"/>
  <c r="DJ490" i="1"/>
  <c r="BW490" i="1"/>
  <c r="CP490" i="1"/>
  <c r="DI490" i="1"/>
  <c r="BV490" i="1"/>
  <c r="CO490" i="1"/>
  <c r="DH490" i="1"/>
  <c r="BU490" i="1"/>
  <c r="CN490" i="1"/>
  <c r="DG490" i="1"/>
  <c r="BT490" i="1"/>
  <c r="CM490" i="1"/>
  <c r="DF490" i="1"/>
  <c r="BS490" i="1"/>
  <c r="CL490" i="1"/>
  <c r="DE490" i="1"/>
  <c r="BR490" i="1"/>
  <c r="CK490" i="1"/>
  <c r="DD490" i="1"/>
  <c r="BQ490" i="1"/>
  <c r="CJ490" i="1"/>
  <c r="DC490" i="1"/>
  <c r="BP490" i="1"/>
  <c r="CI490" i="1"/>
  <c r="DB490" i="1"/>
  <c r="BO490" i="1"/>
  <c r="CH490" i="1"/>
  <c r="DA490" i="1"/>
  <c r="AW489" i="1"/>
  <c r="BC489" i="1"/>
  <c r="AX489" i="1"/>
  <c r="BD489" i="1"/>
  <c r="BN489" i="1"/>
  <c r="CG489" i="1"/>
  <c r="AY489" i="1"/>
  <c r="BE489" i="1"/>
  <c r="CZ489" i="1"/>
  <c r="CF489" i="1"/>
  <c r="CY489" i="1"/>
  <c r="DR489" i="1"/>
  <c r="CE489" i="1"/>
  <c r="CX489" i="1"/>
  <c r="DQ489" i="1"/>
  <c r="CD489" i="1"/>
  <c r="CW489" i="1"/>
  <c r="DP489" i="1"/>
  <c r="CC489" i="1"/>
  <c r="CV489" i="1"/>
  <c r="DO489" i="1"/>
  <c r="CB489" i="1"/>
  <c r="CU489" i="1"/>
  <c r="DN489" i="1"/>
  <c r="CA489" i="1"/>
  <c r="CT489" i="1"/>
  <c r="DM489" i="1"/>
  <c r="BZ489" i="1"/>
  <c r="CS489" i="1"/>
  <c r="DL489" i="1"/>
  <c r="BY489" i="1"/>
  <c r="CR489" i="1"/>
  <c r="DK489" i="1"/>
  <c r="BX489" i="1"/>
  <c r="CQ489" i="1"/>
  <c r="DJ489" i="1"/>
  <c r="BW489" i="1"/>
  <c r="CP489" i="1"/>
  <c r="DI489" i="1"/>
  <c r="BV489" i="1"/>
  <c r="CO489" i="1"/>
  <c r="DH489" i="1"/>
  <c r="BU489" i="1"/>
  <c r="CN489" i="1"/>
  <c r="DG489" i="1"/>
  <c r="BT489" i="1"/>
  <c r="CM489" i="1"/>
  <c r="DF489" i="1"/>
  <c r="BS489" i="1"/>
  <c r="CL489" i="1"/>
  <c r="DE489" i="1"/>
  <c r="BR489" i="1"/>
  <c r="CK489" i="1"/>
  <c r="DD489" i="1"/>
  <c r="BQ489" i="1"/>
  <c r="CJ489" i="1"/>
  <c r="DC489" i="1"/>
  <c r="BP489" i="1"/>
  <c r="CI489" i="1"/>
  <c r="DB489" i="1"/>
  <c r="BO489" i="1"/>
  <c r="CH489" i="1"/>
  <c r="DA489" i="1"/>
  <c r="AW488" i="1"/>
  <c r="BC488" i="1"/>
  <c r="AX488" i="1"/>
  <c r="BD488" i="1"/>
  <c r="BN488" i="1"/>
  <c r="CG488" i="1"/>
  <c r="AY488" i="1"/>
  <c r="BE488" i="1"/>
  <c r="CZ488" i="1"/>
  <c r="CF488" i="1"/>
  <c r="CY488" i="1"/>
  <c r="DR488" i="1"/>
  <c r="CE488" i="1"/>
  <c r="CX488" i="1"/>
  <c r="DQ488" i="1"/>
  <c r="CD488" i="1"/>
  <c r="CW488" i="1"/>
  <c r="DP488" i="1"/>
  <c r="CC488" i="1"/>
  <c r="CV488" i="1"/>
  <c r="DO488" i="1"/>
  <c r="CB488" i="1"/>
  <c r="CU488" i="1"/>
  <c r="DN488" i="1"/>
  <c r="CA488" i="1"/>
  <c r="CT488" i="1"/>
  <c r="DM488" i="1"/>
  <c r="BZ488" i="1"/>
  <c r="CS488" i="1"/>
  <c r="DL488" i="1"/>
  <c r="BY488" i="1"/>
  <c r="CR488" i="1"/>
  <c r="DK488" i="1"/>
  <c r="BX488" i="1"/>
  <c r="CQ488" i="1"/>
  <c r="DJ488" i="1"/>
  <c r="BW488" i="1"/>
  <c r="CP488" i="1"/>
  <c r="DI488" i="1"/>
  <c r="BV488" i="1"/>
  <c r="CO488" i="1"/>
  <c r="DH488" i="1"/>
  <c r="BU488" i="1"/>
  <c r="CN488" i="1"/>
  <c r="DG488" i="1"/>
  <c r="BT488" i="1"/>
  <c r="CM488" i="1"/>
  <c r="DF488" i="1"/>
  <c r="BS488" i="1"/>
  <c r="CL488" i="1"/>
  <c r="DE488" i="1"/>
  <c r="BR488" i="1"/>
  <c r="CK488" i="1"/>
  <c r="DD488" i="1"/>
  <c r="BQ488" i="1"/>
  <c r="CJ488" i="1"/>
  <c r="DC488" i="1"/>
  <c r="BP488" i="1"/>
  <c r="CI488" i="1"/>
  <c r="DB488" i="1"/>
  <c r="BO488" i="1"/>
  <c r="CH488" i="1"/>
  <c r="DA488" i="1"/>
  <c r="AW487" i="1"/>
  <c r="BC487" i="1"/>
  <c r="AX487" i="1"/>
  <c r="BD487" i="1"/>
  <c r="BN487" i="1"/>
  <c r="CG487" i="1"/>
  <c r="AY487" i="1"/>
  <c r="BE487" i="1"/>
  <c r="CZ487" i="1"/>
  <c r="CF487" i="1"/>
  <c r="CY487" i="1"/>
  <c r="DR487" i="1"/>
  <c r="CE487" i="1"/>
  <c r="CX487" i="1"/>
  <c r="DQ487" i="1"/>
  <c r="CD487" i="1"/>
  <c r="CW487" i="1"/>
  <c r="DP487" i="1"/>
  <c r="CC487" i="1"/>
  <c r="CV487" i="1"/>
  <c r="DO487" i="1"/>
  <c r="CB487" i="1"/>
  <c r="CU487" i="1"/>
  <c r="DN487" i="1"/>
  <c r="CA487" i="1"/>
  <c r="CT487" i="1"/>
  <c r="DM487" i="1"/>
  <c r="BZ487" i="1"/>
  <c r="CS487" i="1"/>
  <c r="DL487" i="1"/>
  <c r="BY487" i="1"/>
  <c r="CR487" i="1"/>
  <c r="DK487" i="1"/>
  <c r="BX487" i="1"/>
  <c r="CQ487" i="1"/>
  <c r="DJ487" i="1"/>
  <c r="BW487" i="1"/>
  <c r="CP487" i="1"/>
  <c r="DI487" i="1"/>
  <c r="BV487" i="1"/>
  <c r="CO487" i="1"/>
  <c r="DH487" i="1"/>
  <c r="BU487" i="1"/>
  <c r="CN487" i="1"/>
  <c r="DG487" i="1"/>
  <c r="BT487" i="1"/>
  <c r="CM487" i="1"/>
  <c r="DF487" i="1"/>
  <c r="BS487" i="1"/>
  <c r="CL487" i="1"/>
  <c r="DE487" i="1"/>
  <c r="BR487" i="1"/>
  <c r="CK487" i="1"/>
  <c r="DD487" i="1"/>
  <c r="BQ487" i="1"/>
  <c r="CJ487" i="1"/>
  <c r="DC487" i="1"/>
  <c r="BP487" i="1"/>
  <c r="CI487" i="1"/>
  <c r="DB487" i="1"/>
  <c r="BO487" i="1"/>
  <c r="CH487" i="1"/>
  <c r="DA487" i="1"/>
  <c r="AW486" i="1"/>
  <c r="BC486" i="1"/>
  <c r="AX486" i="1"/>
  <c r="BD486" i="1"/>
  <c r="BN486" i="1"/>
  <c r="CG486" i="1"/>
  <c r="AY486" i="1"/>
  <c r="BE486" i="1"/>
  <c r="CZ486" i="1"/>
  <c r="CF486" i="1"/>
  <c r="CY486" i="1"/>
  <c r="DR486" i="1"/>
  <c r="CE486" i="1"/>
  <c r="CX486" i="1"/>
  <c r="DQ486" i="1"/>
  <c r="CD486" i="1"/>
  <c r="CW486" i="1"/>
  <c r="DP486" i="1"/>
  <c r="CC486" i="1"/>
  <c r="CV486" i="1"/>
  <c r="DO486" i="1"/>
  <c r="CB486" i="1"/>
  <c r="CU486" i="1"/>
  <c r="DN486" i="1"/>
  <c r="CA486" i="1"/>
  <c r="CT486" i="1"/>
  <c r="DM486" i="1"/>
  <c r="BZ486" i="1"/>
  <c r="CS486" i="1"/>
  <c r="DL486" i="1"/>
  <c r="BY486" i="1"/>
  <c r="CR486" i="1"/>
  <c r="DK486" i="1"/>
  <c r="BX486" i="1"/>
  <c r="CQ486" i="1"/>
  <c r="DJ486" i="1"/>
  <c r="BW486" i="1"/>
  <c r="CP486" i="1"/>
  <c r="DI486" i="1"/>
  <c r="BV486" i="1"/>
  <c r="CO486" i="1"/>
  <c r="DH486" i="1"/>
  <c r="BU486" i="1"/>
  <c r="CN486" i="1"/>
  <c r="DG486" i="1"/>
  <c r="BT486" i="1"/>
  <c r="CM486" i="1"/>
  <c r="DF486" i="1"/>
  <c r="BS486" i="1"/>
  <c r="CL486" i="1"/>
  <c r="DE486" i="1"/>
  <c r="BR486" i="1"/>
  <c r="CK486" i="1"/>
  <c r="DD486" i="1"/>
  <c r="BQ486" i="1"/>
  <c r="CJ486" i="1"/>
  <c r="DC486" i="1"/>
  <c r="BP486" i="1"/>
  <c r="CI486" i="1"/>
  <c r="DB486" i="1"/>
  <c r="BO486" i="1"/>
  <c r="CH486" i="1"/>
  <c r="DA486" i="1"/>
  <c r="AW485" i="1"/>
  <c r="BC485" i="1"/>
  <c r="AX485" i="1"/>
  <c r="BD485" i="1"/>
  <c r="BN485" i="1"/>
  <c r="CG485" i="1"/>
  <c r="AY485" i="1"/>
  <c r="BE485" i="1"/>
  <c r="CZ485" i="1"/>
  <c r="CF485" i="1"/>
  <c r="CY485" i="1"/>
  <c r="DR485" i="1"/>
  <c r="CE485" i="1"/>
  <c r="CX485" i="1"/>
  <c r="DQ485" i="1"/>
  <c r="CD485" i="1"/>
  <c r="CW485" i="1"/>
  <c r="DP485" i="1"/>
  <c r="CC485" i="1"/>
  <c r="CV485" i="1"/>
  <c r="DO485" i="1"/>
  <c r="CB485" i="1"/>
  <c r="CU485" i="1"/>
  <c r="DN485" i="1"/>
  <c r="CA485" i="1"/>
  <c r="CT485" i="1"/>
  <c r="DM485" i="1"/>
  <c r="BZ485" i="1"/>
  <c r="CS485" i="1"/>
  <c r="DL485" i="1"/>
  <c r="BY485" i="1"/>
  <c r="CR485" i="1"/>
  <c r="DK485" i="1"/>
  <c r="BX485" i="1"/>
  <c r="CQ485" i="1"/>
  <c r="DJ485" i="1"/>
  <c r="BW485" i="1"/>
  <c r="CP485" i="1"/>
  <c r="DI485" i="1"/>
  <c r="BV485" i="1"/>
  <c r="CO485" i="1"/>
  <c r="DH485" i="1"/>
  <c r="BU485" i="1"/>
  <c r="CN485" i="1"/>
  <c r="DG485" i="1"/>
  <c r="BT485" i="1"/>
  <c r="CM485" i="1"/>
  <c r="DF485" i="1"/>
  <c r="BS485" i="1"/>
  <c r="CL485" i="1"/>
  <c r="DE485" i="1"/>
  <c r="BR485" i="1"/>
  <c r="CK485" i="1"/>
  <c r="DD485" i="1"/>
  <c r="BQ485" i="1"/>
  <c r="CJ485" i="1"/>
  <c r="DC485" i="1"/>
  <c r="BP485" i="1"/>
  <c r="CI485" i="1"/>
  <c r="DB485" i="1"/>
  <c r="BO485" i="1"/>
  <c r="CH485" i="1"/>
  <c r="DA485" i="1"/>
  <c r="AW484" i="1"/>
  <c r="BC484" i="1"/>
  <c r="AX484" i="1"/>
  <c r="BD484" i="1"/>
  <c r="BN484" i="1"/>
  <c r="CG484" i="1"/>
  <c r="AY484" i="1"/>
  <c r="BE484" i="1"/>
  <c r="CZ484" i="1"/>
  <c r="CF484" i="1"/>
  <c r="CY484" i="1"/>
  <c r="DR484" i="1"/>
  <c r="CE484" i="1"/>
  <c r="CX484" i="1"/>
  <c r="DQ484" i="1"/>
  <c r="CD484" i="1"/>
  <c r="CW484" i="1"/>
  <c r="DP484" i="1"/>
  <c r="CC484" i="1"/>
  <c r="CV484" i="1"/>
  <c r="DO484" i="1"/>
  <c r="CB484" i="1"/>
  <c r="CU484" i="1"/>
  <c r="DN484" i="1"/>
  <c r="CA484" i="1"/>
  <c r="CT484" i="1"/>
  <c r="DM484" i="1"/>
  <c r="BZ484" i="1"/>
  <c r="CS484" i="1"/>
  <c r="DL484" i="1"/>
  <c r="BY484" i="1"/>
  <c r="CR484" i="1"/>
  <c r="DK484" i="1"/>
  <c r="BX484" i="1"/>
  <c r="CQ484" i="1"/>
  <c r="DJ484" i="1"/>
  <c r="BW484" i="1"/>
  <c r="CP484" i="1"/>
  <c r="DI484" i="1"/>
  <c r="BV484" i="1"/>
  <c r="CO484" i="1"/>
  <c r="DH484" i="1"/>
  <c r="BU484" i="1"/>
  <c r="CN484" i="1"/>
  <c r="DG484" i="1"/>
  <c r="BT484" i="1"/>
  <c r="CM484" i="1"/>
  <c r="DF484" i="1"/>
  <c r="BS484" i="1"/>
  <c r="CL484" i="1"/>
  <c r="DE484" i="1"/>
  <c r="BR484" i="1"/>
  <c r="CK484" i="1"/>
  <c r="DD484" i="1"/>
  <c r="BQ484" i="1"/>
  <c r="CJ484" i="1"/>
  <c r="DC484" i="1"/>
  <c r="BP484" i="1"/>
  <c r="CI484" i="1"/>
  <c r="DB484" i="1"/>
  <c r="BO484" i="1"/>
  <c r="CH484" i="1"/>
  <c r="DA484" i="1"/>
  <c r="AW483" i="1"/>
  <c r="BC483" i="1"/>
  <c r="AX483" i="1"/>
  <c r="BD483" i="1"/>
  <c r="BN483" i="1"/>
  <c r="CG483" i="1"/>
  <c r="AY483" i="1"/>
  <c r="BE483" i="1"/>
  <c r="CZ483" i="1"/>
  <c r="CF483" i="1"/>
  <c r="CY483" i="1"/>
  <c r="DR483" i="1"/>
  <c r="CE483" i="1"/>
  <c r="CX483" i="1"/>
  <c r="DQ483" i="1"/>
  <c r="CD483" i="1"/>
  <c r="CW483" i="1"/>
  <c r="DP483" i="1"/>
  <c r="CC483" i="1"/>
  <c r="CV483" i="1"/>
  <c r="DO483" i="1"/>
  <c r="CB483" i="1"/>
  <c r="CU483" i="1"/>
  <c r="DN483" i="1"/>
  <c r="CA483" i="1"/>
  <c r="CT483" i="1"/>
  <c r="DM483" i="1"/>
  <c r="BZ483" i="1"/>
  <c r="CS483" i="1"/>
  <c r="DL483" i="1"/>
  <c r="BY483" i="1"/>
  <c r="CR483" i="1"/>
  <c r="DK483" i="1"/>
  <c r="BX483" i="1"/>
  <c r="CQ483" i="1"/>
  <c r="DJ483" i="1"/>
  <c r="BW483" i="1"/>
  <c r="CP483" i="1"/>
  <c r="DI483" i="1"/>
  <c r="BV483" i="1"/>
  <c r="CO483" i="1"/>
  <c r="DH483" i="1"/>
  <c r="BU483" i="1"/>
  <c r="CN483" i="1"/>
  <c r="DG483" i="1"/>
  <c r="BT483" i="1"/>
  <c r="CM483" i="1"/>
  <c r="DF483" i="1"/>
  <c r="BS483" i="1"/>
  <c r="CL483" i="1"/>
  <c r="DE483" i="1"/>
  <c r="BR483" i="1"/>
  <c r="CK483" i="1"/>
  <c r="DD483" i="1"/>
  <c r="BQ483" i="1"/>
  <c r="CJ483" i="1"/>
  <c r="DC483" i="1"/>
  <c r="BP483" i="1"/>
  <c r="CI483" i="1"/>
  <c r="DB483" i="1"/>
  <c r="BO483" i="1"/>
  <c r="CH483" i="1"/>
  <c r="DA483" i="1"/>
  <c r="AW482" i="1"/>
  <c r="BC482" i="1"/>
  <c r="AX482" i="1"/>
  <c r="BD482" i="1"/>
  <c r="BN482" i="1"/>
  <c r="CG482" i="1"/>
  <c r="AY482" i="1"/>
  <c r="BE482" i="1"/>
  <c r="CZ482" i="1"/>
  <c r="CF482" i="1"/>
  <c r="CY482" i="1"/>
  <c r="DR482" i="1"/>
  <c r="CE482" i="1"/>
  <c r="CX482" i="1"/>
  <c r="DQ482" i="1"/>
  <c r="CD482" i="1"/>
  <c r="CW482" i="1"/>
  <c r="DP482" i="1"/>
  <c r="CC482" i="1"/>
  <c r="CV482" i="1"/>
  <c r="DO482" i="1"/>
  <c r="CB482" i="1"/>
  <c r="CU482" i="1"/>
  <c r="DN482" i="1"/>
  <c r="CA482" i="1"/>
  <c r="CT482" i="1"/>
  <c r="DM482" i="1"/>
  <c r="BZ482" i="1"/>
  <c r="CS482" i="1"/>
  <c r="DL482" i="1"/>
  <c r="BY482" i="1"/>
  <c r="CR482" i="1"/>
  <c r="DK482" i="1"/>
  <c r="BX482" i="1"/>
  <c r="CQ482" i="1"/>
  <c r="DJ482" i="1"/>
  <c r="BW482" i="1"/>
  <c r="CP482" i="1"/>
  <c r="DI482" i="1"/>
  <c r="BV482" i="1"/>
  <c r="CO482" i="1"/>
  <c r="DH482" i="1"/>
  <c r="BU482" i="1"/>
  <c r="CN482" i="1"/>
  <c r="DG482" i="1"/>
  <c r="BT482" i="1"/>
  <c r="CM482" i="1"/>
  <c r="DF482" i="1"/>
  <c r="BS482" i="1"/>
  <c r="CL482" i="1"/>
  <c r="DE482" i="1"/>
  <c r="BR482" i="1"/>
  <c r="CK482" i="1"/>
  <c r="DD482" i="1"/>
  <c r="BQ482" i="1"/>
  <c r="CJ482" i="1"/>
  <c r="DC482" i="1"/>
  <c r="BP482" i="1"/>
  <c r="CI482" i="1"/>
  <c r="DB482" i="1"/>
  <c r="BO482" i="1"/>
  <c r="CH482" i="1"/>
  <c r="DA482" i="1"/>
  <c r="AW481" i="1"/>
  <c r="BC481" i="1"/>
  <c r="AX481" i="1"/>
  <c r="BD481" i="1"/>
  <c r="BN481" i="1"/>
  <c r="CG481" i="1"/>
  <c r="AY481" i="1"/>
  <c r="BE481" i="1"/>
  <c r="CZ481" i="1"/>
  <c r="CF481" i="1"/>
  <c r="CY481" i="1"/>
  <c r="DR481" i="1"/>
  <c r="CE481" i="1"/>
  <c r="CX481" i="1"/>
  <c r="DQ481" i="1"/>
  <c r="CD481" i="1"/>
  <c r="CW481" i="1"/>
  <c r="DP481" i="1"/>
  <c r="CC481" i="1"/>
  <c r="CV481" i="1"/>
  <c r="DO481" i="1"/>
  <c r="CB481" i="1"/>
  <c r="CU481" i="1"/>
  <c r="DN481" i="1"/>
  <c r="CA481" i="1"/>
  <c r="CT481" i="1"/>
  <c r="DM481" i="1"/>
  <c r="BZ481" i="1"/>
  <c r="CS481" i="1"/>
  <c r="DL481" i="1"/>
  <c r="BY481" i="1"/>
  <c r="CR481" i="1"/>
  <c r="DK481" i="1"/>
  <c r="BX481" i="1"/>
  <c r="CQ481" i="1"/>
  <c r="DJ481" i="1"/>
  <c r="BW481" i="1"/>
  <c r="CP481" i="1"/>
  <c r="DI481" i="1"/>
  <c r="BV481" i="1"/>
  <c r="CO481" i="1"/>
  <c r="DH481" i="1"/>
  <c r="BU481" i="1"/>
  <c r="CN481" i="1"/>
  <c r="DG481" i="1"/>
  <c r="BT481" i="1"/>
  <c r="CM481" i="1"/>
  <c r="DF481" i="1"/>
  <c r="BS481" i="1"/>
  <c r="CL481" i="1"/>
  <c r="DE481" i="1"/>
  <c r="BR481" i="1"/>
  <c r="CK481" i="1"/>
  <c r="DD481" i="1"/>
  <c r="BQ481" i="1"/>
  <c r="CJ481" i="1"/>
  <c r="DC481" i="1"/>
  <c r="BP481" i="1"/>
  <c r="CI481" i="1"/>
  <c r="DB481" i="1"/>
  <c r="BO481" i="1"/>
  <c r="CH481" i="1"/>
  <c r="DA481" i="1"/>
  <c r="AW480" i="1"/>
  <c r="BC480" i="1"/>
  <c r="AX480" i="1"/>
  <c r="BD480" i="1"/>
  <c r="BN480" i="1"/>
  <c r="CG480" i="1"/>
  <c r="AY480" i="1"/>
  <c r="BE480" i="1"/>
  <c r="CZ480" i="1"/>
  <c r="CF480" i="1"/>
  <c r="CY480" i="1"/>
  <c r="DR480" i="1"/>
  <c r="CE480" i="1"/>
  <c r="CX480" i="1"/>
  <c r="DQ480" i="1"/>
  <c r="CD480" i="1"/>
  <c r="CW480" i="1"/>
  <c r="DP480" i="1"/>
  <c r="CC480" i="1"/>
  <c r="CV480" i="1"/>
  <c r="DO480" i="1"/>
  <c r="CB480" i="1"/>
  <c r="CU480" i="1"/>
  <c r="DN480" i="1"/>
  <c r="CA480" i="1"/>
  <c r="CT480" i="1"/>
  <c r="DM480" i="1"/>
  <c r="BZ480" i="1"/>
  <c r="CS480" i="1"/>
  <c r="DL480" i="1"/>
  <c r="BY480" i="1"/>
  <c r="CR480" i="1"/>
  <c r="DK480" i="1"/>
  <c r="BX480" i="1"/>
  <c r="CQ480" i="1"/>
  <c r="DJ480" i="1"/>
  <c r="BW480" i="1"/>
  <c r="CP480" i="1"/>
  <c r="DI480" i="1"/>
  <c r="BV480" i="1"/>
  <c r="CO480" i="1"/>
  <c r="DH480" i="1"/>
  <c r="BU480" i="1"/>
  <c r="CN480" i="1"/>
  <c r="DG480" i="1"/>
  <c r="BT480" i="1"/>
  <c r="CM480" i="1"/>
  <c r="DF480" i="1"/>
  <c r="BS480" i="1"/>
  <c r="CL480" i="1"/>
  <c r="DE480" i="1"/>
  <c r="BR480" i="1"/>
  <c r="CK480" i="1"/>
  <c r="DD480" i="1"/>
  <c r="BQ480" i="1"/>
  <c r="CJ480" i="1"/>
  <c r="DC480" i="1"/>
  <c r="BP480" i="1"/>
  <c r="CI480" i="1"/>
  <c r="DB480" i="1"/>
  <c r="BO480" i="1"/>
  <c r="CH480" i="1"/>
  <c r="DA480" i="1"/>
  <c r="AW479" i="1"/>
  <c r="BC479" i="1"/>
  <c r="AX479" i="1"/>
  <c r="BD479" i="1"/>
  <c r="BN479" i="1"/>
  <c r="CG479" i="1"/>
  <c r="AY479" i="1"/>
  <c r="BE479" i="1"/>
  <c r="CZ479" i="1"/>
  <c r="CF479" i="1"/>
  <c r="CY479" i="1"/>
  <c r="DR479" i="1"/>
  <c r="CE479" i="1"/>
  <c r="CX479" i="1"/>
  <c r="DQ479" i="1"/>
  <c r="CD479" i="1"/>
  <c r="CW479" i="1"/>
  <c r="DP479" i="1"/>
  <c r="CC479" i="1"/>
  <c r="CV479" i="1"/>
  <c r="DO479" i="1"/>
  <c r="CB479" i="1"/>
  <c r="CU479" i="1"/>
  <c r="DN479" i="1"/>
  <c r="CA479" i="1"/>
  <c r="CT479" i="1"/>
  <c r="DM479" i="1"/>
  <c r="BZ479" i="1"/>
  <c r="CS479" i="1"/>
  <c r="DL479" i="1"/>
  <c r="BY479" i="1"/>
  <c r="CR479" i="1"/>
  <c r="DK479" i="1"/>
  <c r="BX479" i="1"/>
  <c r="CQ479" i="1"/>
  <c r="DJ479" i="1"/>
  <c r="BW479" i="1"/>
  <c r="CP479" i="1"/>
  <c r="DI479" i="1"/>
  <c r="BV479" i="1"/>
  <c r="CO479" i="1"/>
  <c r="DH479" i="1"/>
  <c r="BU479" i="1"/>
  <c r="CN479" i="1"/>
  <c r="DG479" i="1"/>
  <c r="BT479" i="1"/>
  <c r="CM479" i="1"/>
  <c r="DF479" i="1"/>
  <c r="BS479" i="1"/>
  <c r="CL479" i="1"/>
  <c r="DE479" i="1"/>
  <c r="BR479" i="1"/>
  <c r="CK479" i="1"/>
  <c r="DD479" i="1"/>
  <c r="BQ479" i="1"/>
  <c r="CJ479" i="1"/>
  <c r="DC479" i="1"/>
  <c r="BP479" i="1"/>
  <c r="CI479" i="1"/>
  <c r="DB479" i="1"/>
  <c r="BO479" i="1"/>
  <c r="CH479" i="1"/>
  <c r="DA479" i="1"/>
  <c r="AW478" i="1"/>
  <c r="BC478" i="1"/>
  <c r="AX478" i="1"/>
  <c r="BD478" i="1"/>
  <c r="BN478" i="1"/>
  <c r="CG478" i="1"/>
  <c r="AY478" i="1"/>
  <c r="BE478" i="1"/>
  <c r="CZ478" i="1"/>
  <c r="CF478" i="1"/>
  <c r="CY478" i="1"/>
  <c r="DR478" i="1"/>
  <c r="CE478" i="1"/>
  <c r="CX478" i="1"/>
  <c r="DQ478" i="1"/>
  <c r="CD478" i="1"/>
  <c r="CW478" i="1"/>
  <c r="DP478" i="1"/>
  <c r="CC478" i="1"/>
  <c r="CV478" i="1"/>
  <c r="DO478" i="1"/>
  <c r="CB478" i="1"/>
  <c r="CU478" i="1"/>
  <c r="DN478" i="1"/>
  <c r="CA478" i="1"/>
  <c r="CT478" i="1"/>
  <c r="DM478" i="1"/>
  <c r="BZ478" i="1"/>
  <c r="CS478" i="1"/>
  <c r="DL478" i="1"/>
  <c r="BY478" i="1"/>
  <c r="CR478" i="1"/>
  <c r="DK478" i="1"/>
  <c r="BX478" i="1"/>
  <c r="CQ478" i="1"/>
  <c r="DJ478" i="1"/>
  <c r="BW478" i="1"/>
  <c r="CP478" i="1"/>
  <c r="DI478" i="1"/>
  <c r="BV478" i="1"/>
  <c r="CO478" i="1"/>
  <c r="DH478" i="1"/>
  <c r="BU478" i="1"/>
  <c r="CN478" i="1"/>
  <c r="DG478" i="1"/>
  <c r="BT478" i="1"/>
  <c r="CM478" i="1"/>
  <c r="DF478" i="1"/>
  <c r="BS478" i="1"/>
  <c r="CL478" i="1"/>
  <c r="DE478" i="1"/>
  <c r="BR478" i="1"/>
  <c r="CK478" i="1"/>
  <c r="DD478" i="1"/>
  <c r="BQ478" i="1"/>
  <c r="CJ478" i="1"/>
  <c r="DC478" i="1"/>
  <c r="BP478" i="1"/>
  <c r="CI478" i="1"/>
  <c r="DB478" i="1"/>
  <c r="BO478" i="1"/>
  <c r="CH478" i="1"/>
  <c r="DA478" i="1"/>
  <c r="AW477" i="1"/>
  <c r="BC477" i="1"/>
  <c r="AX477" i="1"/>
  <c r="BD477" i="1"/>
  <c r="BN477" i="1"/>
  <c r="CG477" i="1"/>
  <c r="AY477" i="1"/>
  <c r="BE477" i="1"/>
  <c r="CZ477" i="1"/>
  <c r="CF477" i="1"/>
  <c r="CY477" i="1"/>
  <c r="DR477" i="1"/>
  <c r="CE477" i="1"/>
  <c r="CX477" i="1"/>
  <c r="DQ477" i="1"/>
  <c r="CD477" i="1"/>
  <c r="CW477" i="1"/>
  <c r="DP477" i="1"/>
  <c r="CC477" i="1"/>
  <c r="CV477" i="1"/>
  <c r="DO477" i="1"/>
  <c r="CB477" i="1"/>
  <c r="CU477" i="1"/>
  <c r="DN477" i="1"/>
  <c r="CA477" i="1"/>
  <c r="CT477" i="1"/>
  <c r="DM477" i="1"/>
  <c r="BZ477" i="1"/>
  <c r="CS477" i="1"/>
  <c r="DL477" i="1"/>
  <c r="BY477" i="1"/>
  <c r="CR477" i="1"/>
  <c r="DK477" i="1"/>
  <c r="BX477" i="1"/>
  <c r="CQ477" i="1"/>
  <c r="DJ477" i="1"/>
  <c r="BW477" i="1"/>
  <c r="CP477" i="1"/>
  <c r="DI477" i="1"/>
  <c r="BV477" i="1"/>
  <c r="CO477" i="1"/>
  <c r="DH477" i="1"/>
  <c r="BU477" i="1"/>
  <c r="CN477" i="1"/>
  <c r="DG477" i="1"/>
  <c r="BT477" i="1"/>
  <c r="CM477" i="1"/>
  <c r="DF477" i="1"/>
  <c r="BS477" i="1"/>
  <c r="CL477" i="1"/>
  <c r="DE477" i="1"/>
  <c r="BR477" i="1"/>
  <c r="CK477" i="1"/>
  <c r="DD477" i="1"/>
  <c r="BQ477" i="1"/>
  <c r="CJ477" i="1"/>
  <c r="DC477" i="1"/>
  <c r="BP477" i="1"/>
  <c r="CI477" i="1"/>
  <c r="DB477" i="1"/>
  <c r="BO477" i="1"/>
  <c r="CH477" i="1"/>
  <c r="DA477" i="1"/>
  <c r="AW476" i="1"/>
  <c r="BC476" i="1"/>
  <c r="AX476" i="1"/>
  <c r="BD476" i="1"/>
  <c r="BN476" i="1"/>
  <c r="CG476" i="1"/>
  <c r="AY476" i="1"/>
  <c r="BE476" i="1"/>
  <c r="CZ476" i="1"/>
  <c r="CF476" i="1"/>
  <c r="CY476" i="1"/>
  <c r="DR476" i="1"/>
  <c r="CE476" i="1"/>
  <c r="CX476" i="1"/>
  <c r="DQ476" i="1"/>
  <c r="CD476" i="1"/>
  <c r="CW476" i="1"/>
  <c r="DP476" i="1"/>
  <c r="CC476" i="1"/>
  <c r="CV476" i="1"/>
  <c r="DO476" i="1"/>
  <c r="CB476" i="1"/>
  <c r="CU476" i="1"/>
  <c r="DN476" i="1"/>
  <c r="CA476" i="1"/>
  <c r="CT476" i="1"/>
  <c r="DM476" i="1"/>
  <c r="BZ476" i="1"/>
  <c r="CS476" i="1"/>
  <c r="DL476" i="1"/>
  <c r="BY476" i="1"/>
  <c r="CR476" i="1"/>
  <c r="DK476" i="1"/>
  <c r="BX476" i="1"/>
  <c r="CQ476" i="1"/>
  <c r="DJ476" i="1"/>
  <c r="BW476" i="1"/>
  <c r="CP476" i="1"/>
  <c r="DI476" i="1"/>
  <c r="BV476" i="1"/>
  <c r="CO476" i="1"/>
  <c r="DH476" i="1"/>
  <c r="BU476" i="1"/>
  <c r="CN476" i="1"/>
  <c r="DG476" i="1"/>
  <c r="BT476" i="1"/>
  <c r="CM476" i="1"/>
  <c r="DF476" i="1"/>
  <c r="BS476" i="1"/>
  <c r="CL476" i="1"/>
  <c r="DE476" i="1"/>
  <c r="BR476" i="1"/>
  <c r="CK476" i="1"/>
  <c r="DD476" i="1"/>
  <c r="BQ476" i="1"/>
  <c r="CJ476" i="1"/>
  <c r="DC476" i="1"/>
  <c r="BP476" i="1"/>
  <c r="CI476" i="1"/>
  <c r="DB476" i="1"/>
  <c r="BO476" i="1"/>
  <c r="CH476" i="1"/>
  <c r="DA476" i="1"/>
  <c r="AW475" i="1"/>
  <c r="BC475" i="1"/>
  <c r="AX475" i="1"/>
  <c r="BD475" i="1"/>
  <c r="BN475" i="1"/>
  <c r="CG475" i="1"/>
  <c r="AY475" i="1"/>
  <c r="BE475" i="1"/>
  <c r="CZ475" i="1"/>
  <c r="CF475" i="1"/>
  <c r="CY475" i="1"/>
  <c r="DR475" i="1"/>
  <c r="CE475" i="1"/>
  <c r="CX475" i="1"/>
  <c r="DQ475" i="1"/>
  <c r="CD475" i="1"/>
  <c r="CW475" i="1"/>
  <c r="DP475" i="1"/>
  <c r="CC475" i="1"/>
  <c r="CV475" i="1"/>
  <c r="DO475" i="1"/>
  <c r="CB475" i="1"/>
  <c r="CU475" i="1"/>
  <c r="DN475" i="1"/>
  <c r="CA475" i="1"/>
  <c r="CT475" i="1"/>
  <c r="DM475" i="1"/>
  <c r="BZ475" i="1"/>
  <c r="CS475" i="1"/>
  <c r="DL475" i="1"/>
  <c r="BY475" i="1"/>
  <c r="CR475" i="1"/>
  <c r="DK475" i="1"/>
  <c r="BX475" i="1"/>
  <c r="CQ475" i="1"/>
  <c r="DJ475" i="1"/>
  <c r="BW475" i="1"/>
  <c r="CP475" i="1"/>
  <c r="DI475" i="1"/>
  <c r="BV475" i="1"/>
  <c r="CO475" i="1"/>
  <c r="DH475" i="1"/>
  <c r="BU475" i="1"/>
  <c r="CN475" i="1"/>
  <c r="DG475" i="1"/>
  <c r="BT475" i="1"/>
  <c r="CM475" i="1"/>
  <c r="DF475" i="1"/>
  <c r="BS475" i="1"/>
  <c r="CL475" i="1"/>
  <c r="DE475" i="1"/>
  <c r="BR475" i="1"/>
  <c r="CK475" i="1"/>
  <c r="DD475" i="1"/>
  <c r="BQ475" i="1"/>
  <c r="CJ475" i="1"/>
  <c r="DC475" i="1"/>
  <c r="BP475" i="1"/>
  <c r="CI475" i="1"/>
  <c r="DB475" i="1"/>
  <c r="BO475" i="1"/>
  <c r="CH475" i="1"/>
  <c r="DA475" i="1"/>
  <c r="AW474" i="1"/>
  <c r="BC474" i="1"/>
  <c r="AX474" i="1"/>
  <c r="BD474" i="1"/>
  <c r="BN474" i="1"/>
  <c r="CG474" i="1"/>
  <c r="AY474" i="1"/>
  <c r="BE474" i="1"/>
  <c r="CZ474" i="1"/>
  <c r="CF474" i="1"/>
  <c r="CY474" i="1"/>
  <c r="DR474" i="1"/>
  <c r="CE474" i="1"/>
  <c r="CX474" i="1"/>
  <c r="DQ474" i="1"/>
  <c r="CD474" i="1"/>
  <c r="CW474" i="1"/>
  <c r="DP474" i="1"/>
  <c r="CC474" i="1"/>
  <c r="CV474" i="1"/>
  <c r="DO474" i="1"/>
  <c r="CB474" i="1"/>
  <c r="CU474" i="1"/>
  <c r="DN474" i="1"/>
  <c r="CA474" i="1"/>
  <c r="CT474" i="1"/>
  <c r="DM474" i="1"/>
  <c r="BZ474" i="1"/>
  <c r="CS474" i="1"/>
  <c r="DL474" i="1"/>
  <c r="BY474" i="1"/>
  <c r="CR474" i="1"/>
  <c r="DK474" i="1"/>
  <c r="BX474" i="1"/>
  <c r="CQ474" i="1"/>
  <c r="DJ474" i="1"/>
  <c r="BW474" i="1"/>
  <c r="CP474" i="1"/>
  <c r="DI474" i="1"/>
  <c r="BV474" i="1"/>
  <c r="CO474" i="1"/>
  <c r="DH474" i="1"/>
  <c r="BU474" i="1"/>
  <c r="CN474" i="1"/>
  <c r="DG474" i="1"/>
  <c r="BT474" i="1"/>
  <c r="CM474" i="1"/>
  <c r="DF474" i="1"/>
  <c r="BS474" i="1"/>
  <c r="CL474" i="1"/>
  <c r="DE474" i="1"/>
  <c r="BR474" i="1"/>
  <c r="CK474" i="1"/>
  <c r="DD474" i="1"/>
  <c r="BQ474" i="1"/>
  <c r="CJ474" i="1"/>
  <c r="DC474" i="1"/>
  <c r="BP474" i="1"/>
  <c r="CI474" i="1"/>
  <c r="DB474" i="1"/>
  <c r="BO474" i="1"/>
  <c r="CH474" i="1"/>
  <c r="DA474" i="1"/>
  <c r="AW473" i="1"/>
  <c r="BC473" i="1"/>
  <c r="AX473" i="1"/>
  <c r="BD473" i="1"/>
  <c r="BN473" i="1"/>
  <c r="CG473" i="1"/>
  <c r="AY473" i="1"/>
  <c r="BE473" i="1"/>
  <c r="CZ473" i="1"/>
  <c r="CF473" i="1"/>
  <c r="CY473" i="1"/>
  <c r="DR473" i="1"/>
  <c r="CE473" i="1"/>
  <c r="CX473" i="1"/>
  <c r="DQ473" i="1"/>
  <c r="CD473" i="1"/>
  <c r="CW473" i="1"/>
  <c r="DP473" i="1"/>
  <c r="CC473" i="1"/>
  <c r="CV473" i="1"/>
  <c r="DO473" i="1"/>
  <c r="CB473" i="1"/>
  <c r="CU473" i="1"/>
  <c r="DN473" i="1"/>
  <c r="CA473" i="1"/>
  <c r="CT473" i="1"/>
  <c r="DM473" i="1"/>
  <c r="BZ473" i="1"/>
  <c r="CS473" i="1"/>
  <c r="DL473" i="1"/>
  <c r="BY473" i="1"/>
  <c r="CR473" i="1"/>
  <c r="DK473" i="1"/>
  <c r="BX473" i="1"/>
  <c r="CQ473" i="1"/>
  <c r="DJ473" i="1"/>
  <c r="BW473" i="1"/>
  <c r="CP473" i="1"/>
  <c r="DI473" i="1"/>
  <c r="BV473" i="1"/>
  <c r="CO473" i="1"/>
  <c r="DH473" i="1"/>
  <c r="BU473" i="1"/>
  <c r="CN473" i="1"/>
  <c r="DG473" i="1"/>
  <c r="BT473" i="1"/>
  <c r="CM473" i="1"/>
  <c r="DF473" i="1"/>
  <c r="BS473" i="1"/>
  <c r="CL473" i="1"/>
  <c r="DE473" i="1"/>
  <c r="BR473" i="1"/>
  <c r="CK473" i="1"/>
  <c r="DD473" i="1"/>
  <c r="BQ473" i="1"/>
  <c r="CJ473" i="1"/>
  <c r="DC473" i="1"/>
  <c r="BP473" i="1"/>
  <c r="CI473" i="1"/>
  <c r="DB473" i="1"/>
  <c r="BO473" i="1"/>
  <c r="CH473" i="1"/>
  <c r="DA473" i="1"/>
  <c r="AW472" i="1"/>
  <c r="BC472" i="1"/>
  <c r="AX472" i="1"/>
  <c r="BD472" i="1"/>
  <c r="BN472" i="1"/>
  <c r="CG472" i="1"/>
  <c r="AY472" i="1"/>
  <c r="BE472" i="1"/>
  <c r="CZ472" i="1"/>
  <c r="CF472" i="1"/>
  <c r="CY472" i="1"/>
  <c r="DR472" i="1"/>
  <c r="CE472" i="1"/>
  <c r="CX472" i="1"/>
  <c r="DQ472" i="1"/>
  <c r="CD472" i="1"/>
  <c r="CW472" i="1"/>
  <c r="DP472" i="1"/>
  <c r="CC472" i="1"/>
  <c r="CV472" i="1"/>
  <c r="DO472" i="1"/>
  <c r="CB472" i="1"/>
  <c r="CU472" i="1"/>
  <c r="DN472" i="1"/>
  <c r="CA472" i="1"/>
  <c r="CT472" i="1"/>
  <c r="DM472" i="1"/>
  <c r="BZ472" i="1"/>
  <c r="CS472" i="1"/>
  <c r="DL472" i="1"/>
  <c r="BY472" i="1"/>
  <c r="CR472" i="1"/>
  <c r="DK472" i="1"/>
  <c r="BX472" i="1"/>
  <c r="CQ472" i="1"/>
  <c r="DJ472" i="1"/>
  <c r="BW472" i="1"/>
  <c r="CP472" i="1"/>
  <c r="DI472" i="1"/>
  <c r="BV472" i="1"/>
  <c r="CO472" i="1"/>
  <c r="DH472" i="1"/>
  <c r="BU472" i="1"/>
  <c r="CN472" i="1"/>
  <c r="DG472" i="1"/>
  <c r="BT472" i="1"/>
  <c r="CM472" i="1"/>
  <c r="DF472" i="1"/>
  <c r="BS472" i="1"/>
  <c r="CL472" i="1"/>
  <c r="DE472" i="1"/>
  <c r="BR472" i="1"/>
  <c r="CK472" i="1"/>
  <c r="DD472" i="1"/>
  <c r="BQ472" i="1"/>
  <c r="CJ472" i="1"/>
  <c r="DC472" i="1"/>
  <c r="BP472" i="1"/>
  <c r="CI472" i="1"/>
  <c r="DB472" i="1"/>
  <c r="BO472" i="1"/>
  <c r="CH472" i="1"/>
  <c r="DA472" i="1"/>
  <c r="AW471" i="1"/>
  <c r="BC471" i="1"/>
  <c r="AX471" i="1"/>
  <c r="BD471" i="1"/>
  <c r="BN471" i="1"/>
  <c r="CG471" i="1"/>
  <c r="AY471" i="1"/>
  <c r="BE471" i="1"/>
  <c r="CZ471" i="1"/>
  <c r="CF471" i="1"/>
  <c r="CY471" i="1"/>
  <c r="DR471" i="1"/>
  <c r="CE471" i="1"/>
  <c r="CX471" i="1"/>
  <c r="DQ471" i="1"/>
  <c r="CD471" i="1"/>
  <c r="CW471" i="1"/>
  <c r="DP471" i="1"/>
  <c r="CC471" i="1"/>
  <c r="CV471" i="1"/>
  <c r="DO471" i="1"/>
  <c r="CB471" i="1"/>
  <c r="CU471" i="1"/>
  <c r="DN471" i="1"/>
  <c r="CA471" i="1"/>
  <c r="CT471" i="1"/>
  <c r="DM471" i="1"/>
  <c r="BZ471" i="1"/>
  <c r="CS471" i="1"/>
  <c r="DL471" i="1"/>
  <c r="BY471" i="1"/>
  <c r="CR471" i="1"/>
  <c r="DK471" i="1"/>
  <c r="BX471" i="1"/>
  <c r="CQ471" i="1"/>
  <c r="DJ471" i="1"/>
  <c r="BW471" i="1"/>
  <c r="CP471" i="1"/>
  <c r="DI471" i="1"/>
  <c r="BV471" i="1"/>
  <c r="CO471" i="1"/>
  <c r="DH471" i="1"/>
  <c r="BU471" i="1"/>
  <c r="CN471" i="1"/>
  <c r="DG471" i="1"/>
  <c r="BT471" i="1"/>
  <c r="CM471" i="1"/>
  <c r="DF471" i="1"/>
  <c r="BS471" i="1"/>
  <c r="CL471" i="1"/>
  <c r="DE471" i="1"/>
  <c r="BR471" i="1"/>
  <c r="CK471" i="1"/>
  <c r="DD471" i="1"/>
  <c r="BQ471" i="1"/>
  <c r="CJ471" i="1"/>
  <c r="DC471" i="1"/>
  <c r="BP471" i="1"/>
  <c r="CI471" i="1"/>
  <c r="DB471" i="1"/>
  <c r="BO471" i="1"/>
  <c r="CH471" i="1"/>
  <c r="DA471" i="1"/>
  <c r="AW470" i="1"/>
  <c r="BC470" i="1"/>
  <c r="AX470" i="1"/>
  <c r="BD470" i="1"/>
  <c r="BN470" i="1"/>
  <c r="CG470" i="1"/>
  <c r="AY470" i="1"/>
  <c r="BE470" i="1"/>
  <c r="CZ470" i="1"/>
  <c r="CF470" i="1"/>
  <c r="CY470" i="1"/>
  <c r="DR470" i="1"/>
  <c r="CE470" i="1"/>
  <c r="CX470" i="1"/>
  <c r="DQ470" i="1"/>
  <c r="CD470" i="1"/>
  <c r="CW470" i="1"/>
  <c r="DP470" i="1"/>
  <c r="CC470" i="1"/>
  <c r="CV470" i="1"/>
  <c r="DO470" i="1"/>
  <c r="CB470" i="1"/>
  <c r="CU470" i="1"/>
  <c r="DN470" i="1"/>
  <c r="CA470" i="1"/>
  <c r="CT470" i="1"/>
  <c r="DM470" i="1"/>
  <c r="BZ470" i="1"/>
  <c r="CS470" i="1"/>
  <c r="DL470" i="1"/>
  <c r="BY470" i="1"/>
  <c r="CR470" i="1"/>
  <c r="DK470" i="1"/>
  <c r="BX470" i="1"/>
  <c r="CQ470" i="1"/>
  <c r="DJ470" i="1"/>
  <c r="BW470" i="1"/>
  <c r="CP470" i="1"/>
  <c r="DI470" i="1"/>
  <c r="BV470" i="1"/>
  <c r="CO470" i="1"/>
  <c r="DH470" i="1"/>
  <c r="BU470" i="1"/>
  <c r="CN470" i="1"/>
  <c r="DG470" i="1"/>
  <c r="BT470" i="1"/>
  <c r="CM470" i="1"/>
  <c r="DF470" i="1"/>
  <c r="BS470" i="1"/>
  <c r="CL470" i="1"/>
  <c r="DE470" i="1"/>
  <c r="BR470" i="1"/>
  <c r="CK470" i="1"/>
  <c r="DD470" i="1"/>
  <c r="BQ470" i="1"/>
  <c r="CJ470" i="1"/>
  <c r="DC470" i="1"/>
  <c r="BP470" i="1"/>
  <c r="CI470" i="1"/>
  <c r="DB470" i="1"/>
  <c r="BO470" i="1"/>
  <c r="CH470" i="1"/>
  <c r="DA470" i="1"/>
  <c r="AW469" i="1"/>
  <c r="BC469" i="1"/>
  <c r="AX469" i="1"/>
  <c r="BD469" i="1"/>
  <c r="BN469" i="1"/>
  <c r="CG469" i="1"/>
  <c r="AP469" i="1"/>
  <c r="AV469" i="1" s="1"/>
  <c r="AY469" i="1"/>
  <c r="BE469" i="1"/>
  <c r="CZ469" i="1"/>
  <c r="CF469" i="1"/>
  <c r="CY469" i="1"/>
  <c r="DR469" i="1"/>
  <c r="CE469" i="1"/>
  <c r="CX469" i="1"/>
  <c r="DQ469" i="1"/>
  <c r="CD469" i="1"/>
  <c r="CW469" i="1"/>
  <c r="DP469" i="1"/>
  <c r="CC469" i="1"/>
  <c r="CV469" i="1"/>
  <c r="DO469" i="1"/>
  <c r="CB469" i="1"/>
  <c r="CU469" i="1"/>
  <c r="DN469" i="1"/>
  <c r="CA469" i="1"/>
  <c r="CT469" i="1"/>
  <c r="DM469" i="1"/>
  <c r="BZ469" i="1"/>
  <c r="CS469" i="1"/>
  <c r="DL469" i="1"/>
  <c r="BY469" i="1"/>
  <c r="CR469" i="1"/>
  <c r="DK469" i="1"/>
  <c r="BX469" i="1"/>
  <c r="CQ469" i="1"/>
  <c r="DJ469" i="1"/>
  <c r="BW469" i="1"/>
  <c r="CP469" i="1"/>
  <c r="DI469" i="1"/>
  <c r="BV469" i="1"/>
  <c r="CO469" i="1"/>
  <c r="DH469" i="1"/>
  <c r="BU469" i="1"/>
  <c r="CN469" i="1"/>
  <c r="DG469" i="1"/>
  <c r="BT469" i="1"/>
  <c r="CM469" i="1"/>
  <c r="DF469" i="1"/>
  <c r="BS469" i="1"/>
  <c r="CL469" i="1"/>
  <c r="DE469" i="1"/>
  <c r="BR469" i="1"/>
  <c r="CK469" i="1"/>
  <c r="DD469" i="1"/>
  <c r="BQ469" i="1"/>
  <c r="CJ469" i="1"/>
  <c r="DC469" i="1"/>
  <c r="BP469" i="1"/>
  <c r="CI469" i="1"/>
  <c r="DB469" i="1"/>
  <c r="BO469" i="1"/>
  <c r="CH469" i="1"/>
  <c r="DA469" i="1"/>
  <c r="AW468" i="1"/>
  <c r="BC468" i="1"/>
  <c r="AX468" i="1"/>
  <c r="BD468" i="1"/>
  <c r="BN468" i="1"/>
  <c r="CG468" i="1"/>
  <c r="AY468" i="1"/>
  <c r="BE468" i="1"/>
  <c r="CZ468" i="1"/>
  <c r="CF468" i="1"/>
  <c r="CY468" i="1"/>
  <c r="DR468" i="1"/>
  <c r="CE468" i="1"/>
  <c r="CX468" i="1"/>
  <c r="DQ468" i="1"/>
  <c r="CD468" i="1"/>
  <c r="CW468" i="1"/>
  <c r="DP468" i="1"/>
  <c r="CC468" i="1"/>
  <c r="CV468" i="1"/>
  <c r="DO468" i="1"/>
  <c r="CB468" i="1"/>
  <c r="CU468" i="1"/>
  <c r="DN468" i="1"/>
  <c r="CA468" i="1"/>
  <c r="CT468" i="1"/>
  <c r="DM468" i="1"/>
  <c r="BZ468" i="1"/>
  <c r="CS468" i="1"/>
  <c r="DL468" i="1"/>
  <c r="BY468" i="1"/>
  <c r="CR468" i="1"/>
  <c r="DK468" i="1"/>
  <c r="BX468" i="1"/>
  <c r="CQ468" i="1"/>
  <c r="DJ468" i="1"/>
  <c r="BW468" i="1"/>
  <c r="CP468" i="1"/>
  <c r="DI468" i="1"/>
  <c r="BV468" i="1"/>
  <c r="CO468" i="1"/>
  <c r="DH468" i="1"/>
  <c r="BU468" i="1"/>
  <c r="CN468" i="1"/>
  <c r="DG468" i="1"/>
  <c r="BT468" i="1"/>
  <c r="CM468" i="1"/>
  <c r="DF468" i="1"/>
  <c r="BS468" i="1"/>
  <c r="CL468" i="1"/>
  <c r="DE468" i="1"/>
  <c r="BR468" i="1"/>
  <c r="CK468" i="1"/>
  <c r="DD468" i="1"/>
  <c r="BQ468" i="1"/>
  <c r="CJ468" i="1"/>
  <c r="DC468" i="1"/>
  <c r="BP468" i="1"/>
  <c r="CI468" i="1"/>
  <c r="DB468" i="1"/>
  <c r="BO468" i="1"/>
  <c r="CH468" i="1"/>
  <c r="DA468" i="1"/>
  <c r="AW467" i="1"/>
  <c r="BC467" i="1"/>
  <c r="AX467" i="1"/>
  <c r="BD467" i="1"/>
  <c r="BN467" i="1"/>
  <c r="CG467" i="1"/>
  <c r="AY467" i="1"/>
  <c r="BE467" i="1"/>
  <c r="CZ467" i="1"/>
  <c r="CF467" i="1"/>
  <c r="CY467" i="1"/>
  <c r="DR467" i="1"/>
  <c r="CE467" i="1"/>
  <c r="CX467" i="1"/>
  <c r="DQ467" i="1"/>
  <c r="CD467" i="1"/>
  <c r="CW467" i="1"/>
  <c r="DP467" i="1"/>
  <c r="CC467" i="1"/>
  <c r="CV467" i="1"/>
  <c r="DO467" i="1"/>
  <c r="CB467" i="1"/>
  <c r="CU467" i="1"/>
  <c r="DN467" i="1"/>
  <c r="CA467" i="1"/>
  <c r="CT467" i="1"/>
  <c r="DM467" i="1"/>
  <c r="BZ467" i="1"/>
  <c r="CS467" i="1"/>
  <c r="DL467" i="1"/>
  <c r="BY467" i="1"/>
  <c r="CR467" i="1"/>
  <c r="DK467" i="1"/>
  <c r="BX467" i="1"/>
  <c r="CQ467" i="1"/>
  <c r="DJ467" i="1"/>
  <c r="BW467" i="1"/>
  <c r="CP467" i="1"/>
  <c r="DI467" i="1"/>
  <c r="BV467" i="1"/>
  <c r="CO467" i="1"/>
  <c r="DH467" i="1"/>
  <c r="BU467" i="1"/>
  <c r="CN467" i="1"/>
  <c r="DG467" i="1"/>
  <c r="BT467" i="1"/>
  <c r="CM467" i="1"/>
  <c r="DF467" i="1"/>
  <c r="BS467" i="1"/>
  <c r="CL467" i="1"/>
  <c r="DE467" i="1"/>
  <c r="BR467" i="1"/>
  <c r="CK467" i="1"/>
  <c r="DD467" i="1"/>
  <c r="BQ467" i="1"/>
  <c r="CJ467" i="1"/>
  <c r="DC467" i="1"/>
  <c r="BP467" i="1"/>
  <c r="CI467" i="1"/>
  <c r="DB467" i="1"/>
  <c r="BO467" i="1"/>
  <c r="CH467" i="1"/>
  <c r="DA467" i="1"/>
  <c r="AW466" i="1"/>
  <c r="BC466" i="1"/>
  <c r="AX466" i="1"/>
  <c r="BD466" i="1"/>
  <c r="BN466" i="1"/>
  <c r="CG466" i="1"/>
  <c r="AY466" i="1"/>
  <c r="BE466" i="1"/>
  <c r="CZ466" i="1"/>
  <c r="CF466" i="1"/>
  <c r="CY466" i="1"/>
  <c r="DR466" i="1"/>
  <c r="CE466" i="1"/>
  <c r="CX466" i="1"/>
  <c r="DQ466" i="1"/>
  <c r="CD466" i="1"/>
  <c r="CW466" i="1"/>
  <c r="DP466" i="1"/>
  <c r="CC466" i="1"/>
  <c r="CV466" i="1"/>
  <c r="DO466" i="1"/>
  <c r="CB466" i="1"/>
  <c r="CU466" i="1"/>
  <c r="DN466" i="1"/>
  <c r="CA466" i="1"/>
  <c r="CT466" i="1"/>
  <c r="DM466" i="1"/>
  <c r="BZ466" i="1"/>
  <c r="CS466" i="1"/>
  <c r="DL466" i="1"/>
  <c r="BY466" i="1"/>
  <c r="CR466" i="1"/>
  <c r="DK466" i="1"/>
  <c r="BX466" i="1"/>
  <c r="CQ466" i="1"/>
  <c r="DJ466" i="1"/>
  <c r="BW466" i="1"/>
  <c r="CP466" i="1"/>
  <c r="DI466" i="1"/>
  <c r="BV466" i="1"/>
  <c r="CO466" i="1"/>
  <c r="DH466" i="1"/>
  <c r="BU466" i="1"/>
  <c r="CN466" i="1"/>
  <c r="DG466" i="1"/>
  <c r="BT466" i="1"/>
  <c r="CM466" i="1"/>
  <c r="DF466" i="1"/>
  <c r="BS466" i="1"/>
  <c r="CL466" i="1"/>
  <c r="DE466" i="1"/>
  <c r="BR466" i="1"/>
  <c r="CK466" i="1"/>
  <c r="DD466" i="1"/>
  <c r="BQ466" i="1"/>
  <c r="CJ466" i="1"/>
  <c r="DC466" i="1"/>
  <c r="BP466" i="1"/>
  <c r="CI466" i="1"/>
  <c r="DB466" i="1"/>
  <c r="BO466" i="1"/>
  <c r="CH466" i="1"/>
  <c r="DA466" i="1"/>
  <c r="AW465" i="1"/>
  <c r="BC465" i="1"/>
  <c r="AX465" i="1"/>
  <c r="BD465" i="1"/>
  <c r="BN465" i="1"/>
  <c r="CG465" i="1"/>
  <c r="AP465" i="1"/>
  <c r="AV465" i="1" s="1"/>
  <c r="AY465" i="1"/>
  <c r="BE465" i="1"/>
  <c r="CZ465" i="1"/>
  <c r="CF465" i="1"/>
  <c r="CY465" i="1"/>
  <c r="DR465" i="1"/>
  <c r="CE465" i="1"/>
  <c r="CX465" i="1"/>
  <c r="DQ465" i="1"/>
  <c r="CD465" i="1"/>
  <c r="CW465" i="1"/>
  <c r="DP465" i="1"/>
  <c r="CC465" i="1"/>
  <c r="CV465" i="1"/>
  <c r="DO465" i="1"/>
  <c r="CB465" i="1"/>
  <c r="CU465" i="1"/>
  <c r="DN465" i="1"/>
  <c r="CA465" i="1"/>
  <c r="CT465" i="1"/>
  <c r="DM465" i="1"/>
  <c r="BZ465" i="1"/>
  <c r="CS465" i="1"/>
  <c r="DL465" i="1"/>
  <c r="BY465" i="1"/>
  <c r="CR465" i="1"/>
  <c r="DK465" i="1"/>
  <c r="BX465" i="1"/>
  <c r="CQ465" i="1"/>
  <c r="DJ465" i="1"/>
  <c r="BW465" i="1"/>
  <c r="CP465" i="1"/>
  <c r="DI465" i="1"/>
  <c r="BV465" i="1"/>
  <c r="CO465" i="1"/>
  <c r="DH465" i="1"/>
  <c r="BU465" i="1"/>
  <c r="CN465" i="1"/>
  <c r="DG465" i="1"/>
  <c r="BT465" i="1"/>
  <c r="CM465" i="1"/>
  <c r="DF465" i="1"/>
  <c r="BS465" i="1"/>
  <c r="CL465" i="1"/>
  <c r="DE465" i="1"/>
  <c r="BR465" i="1"/>
  <c r="CK465" i="1"/>
  <c r="DD465" i="1"/>
  <c r="BQ465" i="1"/>
  <c r="CJ465" i="1"/>
  <c r="DC465" i="1"/>
  <c r="BP465" i="1"/>
  <c r="CI465" i="1"/>
  <c r="DB465" i="1"/>
  <c r="BO465" i="1"/>
  <c r="CH465" i="1"/>
  <c r="DA465" i="1"/>
  <c r="AW464" i="1"/>
  <c r="BC464" i="1"/>
  <c r="AX464" i="1"/>
  <c r="BD464" i="1"/>
  <c r="BN464" i="1"/>
  <c r="CG464" i="1"/>
  <c r="AY464" i="1"/>
  <c r="BE464" i="1"/>
  <c r="CZ464" i="1"/>
  <c r="CF464" i="1"/>
  <c r="CY464" i="1"/>
  <c r="DR464" i="1"/>
  <c r="CE464" i="1"/>
  <c r="CX464" i="1"/>
  <c r="DQ464" i="1"/>
  <c r="CD464" i="1"/>
  <c r="CW464" i="1"/>
  <c r="DP464" i="1"/>
  <c r="CC464" i="1"/>
  <c r="CV464" i="1"/>
  <c r="DO464" i="1"/>
  <c r="CB464" i="1"/>
  <c r="CU464" i="1"/>
  <c r="DN464" i="1"/>
  <c r="CA464" i="1"/>
  <c r="CT464" i="1"/>
  <c r="DM464" i="1"/>
  <c r="BZ464" i="1"/>
  <c r="CS464" i="1"/>
  <c r="DL464" i="1"/>
  <c r="BY464" i="1"/>
  <c r="CR464" i="1"/>
  <c r="DK464" i="1"/>
  <c r="BX464" i="1"/>
  <c r="CQ464" i="1"/>
  <c r="DJ464" i="1"/>
  <c r="BW464" i="1"/>
  <c r="CP464" i="1"/>
  <c r="DI464" i="1"/>
  <c r="BV464" i="1"/>
  <c r="CO464" i="1"/>
  <c r="DH464" i="1"/>
  <c r="BU464" i="1"/>
  <c r="CN464" i="1"/>
  <c r="DG464" i="1"/>
  <c r="BT464" i="1"/>
  <c r="CM464" i="1"/>
  <c r="DF464" i="1"/>
  <c r="BS464" i="1"/>
  <c r="CL464" i="1"/>
  <c r="DE464" i="1"/>
  <c r="BR464" i="1"/>
  <c r="CK464" i="1"/>
  <c r="DD464" i="1"/>
  <c r="BQ464" i="1"/>
  <c r="CJ464" i="1"/>
  <c r="DC464" i="1"/>
  <c r="BP464" i="1"/>
  <c r="CI464" i="1"/>
  <c r="DB464" i="1"/>
  <c r="BO464" i="1"/>
  <c r="CH464" i="1"/>
  <c r="DA464" i="1"/>
  <c r="AW463" i="1"/>
  <c r="BC463" i="1"/>
  <c r="AX463" i="1"/>
  <c r="BD463" i="1"/>
  <c r="BN463" i="1"/>
  <c r="CG463" i="1"/>
  <c r="AY463" i="1"/>
  <c r="BE463" i="1"/>
  <c r="CZ463" i="1"/>
  <c r="CF463" i="1"/>
  <c r="CY463" i="1"/>
  <c r="DR463" i="1"/>
  <c r="CE463" i="1"/>
  <c r="CX463" i="1"/>
  <c r="DQ463" i="1"/>
  <c r="CD463" i="1"/>
  <c r="CW463" i="1"/>
  <c r="DP463" i="1"/>
  <c r="CC463" i="1"/>
  <c r="CV463" i="1"/>
  <c r="DO463" i="1"/>
  <c r="CB463" i="1"/>
  <c r="CU463" i="1"/>
  <c r="DN463" i="1"/>
  <c r="CA463" i="1"/>
  <c r="CT463" i="1"/>
  <c r="DM463" i="1"/>
  <c r="BZ463" i="1"/>
  <c r="CS463" i="1"/>
  <c r="DL463" i="1"/>
  <c r="BY463" i="1"/>
  <c r="CR463" i="1"/>
  <c r="DK463" i="1"/>
  <c r="BX463" i="1"/>
  <c r="CQ463" i="1"/>
  <c r="DJ463" i="1"/>
  <c r="BW463" i="1"/>
  <c r="CP463" i="1"/>
  <c r="DI463" i="1"/>
  <c r="BV463" i="1"/>
  <c r="CO463" i="1"/>
  <c r="DH463" i="1"/>
  <c r="BU463" i="1"/>
  <c r="CN463" i="1"/>
  <c r="DG463" i="1"/>
  <c r="BT463" i="1"/>
  <c r="CM463" i="1"/>
  <c r="DF463" i="1"/>
  <c r="BS463" i="1"/>
  <c r="CL463" i="1"/>
  <c r="DE463" i="1"/>
  <c r="BR463" i="1"/>
  <c r="CK463" i="1"/>
  <c r="DD463" i="1"/>
  <c r="BQ463" i="1"/>
  <c r="CJ463" i="1"/>
  <c r="DC463" i="1"/>
  <c r="BP463" i="1"/>
  <c r="CI463" i="1"/>
  <c r="DB463" i="1"/>
  <c r="BO463" i="1"/>
  <c r="CH463" i="1"/>
  <c r="DA463" i="1"/>
  <c r="AW462" i="1"/>
  <c r="BC462" i="1"/>
  <c r="AX462" i="1"/>
  <c r="BD462" i="1"/>
  <c r="BN462" i="1"/>
  <c r="CG462" i="1"/>
  <c r="AY462" i="1"/>
  <c r="BE462" i="1"/>
  <c r="CZ462" i="1"/>
  <c r="CF462" i="1"/>
  <c r="CY462" i="1"/>
  <c r="DR462" i="1"/>
  <c r="CE462" i="1"/>
  <c r="CX462" i="1"/>
  <c r="DQ462" i="1"/>
  <c r="CD462" i="1"/>
  <c r="CW462" i="1"/>
  <c r="DP462" i="1"/>
  <c r="CC462" i="1"/>
  <c r="CV462" i="1"/>
  <c r="DO462" i="1"/>
  <c r="CB462" i="1"/>
  <c r="CU462" i="1"/>
  <c r="DN462" i="1"/>
  <c r="CA462" i="1"/>
  <c r="CT462" i="1"/>
  <c r="DM462" i="1"/>
  <c r="BZ462" i="1"/>
  <c r="CS462" i="1"/>
  <c r="DL462" i="1"/>
  <c r="BY462" i="1"/>
  <c r="CR462" i="1"/>
  <c r="DK462" i="1"/>
  <c r="BX462" i="1"/>
  <c r="CQ462" i="1"/>
  <c r="DJ462" i="1"/>
  <c r="BW462" i="1"/>
  <c r="CP462" i="1"/>
  <c r="DI462" i="1"/>
  <c r="BV462" i="1"/>
  <c r="CO462" i="1"/>
  <c r="DH462" i="1"/>
  <c r="BU462" i="1"/>
  <c r="CN462" i="1"/>
  <c r="DG462" i="1"/>
  <c r="BT462" i="1"/>
  <c r="CM462" i="1"/>
  <c r="DF462" i="1"/>
  <c r="BS462" i="1"/>
  <c r="CL462" i="1"/>
  <c r="DE462" i="1"/>
  <c r="BR462" i="1"/>
  <c r="CK462" i="1"/>
  <c r="DD462" i="1"/>
  <c r="BQ462" i="1"/>
  <c r="CJ462" i="1"/>
  <c r="DC462" i="1"/>
  <c r="BP462" i="1"/>
  <c r="CI462" i="1"/>
  <c r="DB462" i="1"/>
  <c r="BO462" i="1"/>
  <c r="CH462" i="1"/>
  <c r="DA462" i="1"/>
  <c r="AW461" i="1"/>
  <c r="BC461" i="1"/>
  <c r="AX461" i="1"/>
  <c r="BD461" i="1"/>
  <c r="BN461" i="1"/>
  <c r="CG461" i="1"/>
  <c r="AY461" i="1"/>
  <c r="BE461" i="1"/>
  <c r="CZ461" i="1"/>
  <c r="CF461" i="1"/>
  <c r="CY461" i="1"/>
  <c r="DR461" i="1"/>
  <c r="CE461" i="1"/>
  <c r="CX461" i="1"/>
  <c r="DQ461" i="1"/>
  <c r="CD461" i="1"/>
  <c r="CW461" i="1"/>
  <c r="DP461" i="1"/>
  <c r="CC461" i="1"/>
  <c r="CV461" i="1"/>
  <c r="DO461" i="1"/>
  <c r="CB461" i="1"/>
  <c r="CU461" i="1"/>
  <c r="DN461" i="1"/>
  <c r="CA461" i="1"/>
  <c r="CT461" i="1"/>
  <c r="DM461" i="1"/>
  <c r="BZ461" i="1"/>
  <c r="CS461" i="1"/>
  <c r="DL461" i="1"/>
  <c r="BY461" i="1"/>
  <c r="CR461" i="1"/>
  <c r="DK461" i="1"/>
  <c r="BX461" i="1"/>
  <c r="CQ461" i="1"/>
  <c r="DJ461" i="1"/>
  <c r="BW461" i="1"/>
  <c r="CP461" i="1"/>
  <c r="DI461" i="1"/>
  <c r="BV461" i="1"/>
  <c r="CO461" i="1"/>
  <c r="DH461" i="1"/>
  <c r="BU461" i="1"/>
  <c r="CN461" i="1"/>
  <c r="DG461" i="1"/>
  <c r="BT461" i="1"/>
  <c r="CM461" i="1"/>
  <c r="DF461" i="1"/>
  <c r="BS461" i="1"/>
  <c r="CL461" i="1"/>
  <c r="DE461" i="1"/>
  <c r="BR461" i="1"/>
  <c r="CK461" i="1"/>
  <c r="DD461" i="1"/>
  <c r="BQ461" i="1"/>
  <c r="CJ461" i="1"/>
  <c r="DC461" i="1"/>
  <c r="BP461" i="1"/>
  <c r="CI461" i="1"/>
  <c r="DB461" i="1"/>
  <c r="BO461" i="1"/>
  <c r="CH461" i="1"/>
  <c r="DA461" i="1"/>
  <c r="AW460" i="1"/>
  <c r="BC460" i="1"/>
  <c r="AX460" i="1"/>
  <c r="BD460" i="1"/>
  <c r="BN460" i="1"/>
  <c r="CG460" i="1"/>
  <c r="AY460" i="1"/>
  <c r="BE460" i="1"/>
  <c r="CZ460" i="1"/>
  <c r="CF460" i="1"/>
  <c r="CY460" i="1"/>
  <c r="DR460" i="1"/>
  <c r="CE460" i="1"/>
  <c r="CX460" i="1"/>
  <c r="DQ460" i="1"/>
  <c r="CD460" i="1"/>
  <c r="CW460" i="1"/>
  <c r="DP460" i="1"/>
  <c r="CC460" i="1"/>
  <c r="CV460" i="1"/>
  <c r="DO460" i="1"/>
  <c r="CB460" i="1"/>
  <c r="CU460" i="1"/>
  <c r="DN460" i="1"/>
  <c r="CA460" i="1"/>
  <c r="CT460" i="1"/>
  <c r="DM460" i="1"/>
  <c r="BZ460" i="1"/>
  <c r="CS460" i="1"/>
  <c r="DL460" i="1"/>
  <c r="BY460" i="1"/>
  <c r="CR460" i="1"/>
  <c r="DK460" i="1"/>
  <c r="BX460" i="1"/>
  <c r="CQ460" i="1"/>
  <c r="DJ460" i="1"/>
  <c r="BW460" i="1"/>
  <c r="CP460" i="1"/>
  <c r="DI460" i="1"/>
  <c r="BV460" i="1"/>
  <c r="CO460" i="1"/>
  <c r="DH460" i="1"/>
  <c r="BU460" i="1"/>
  <c r="CN460" i="1"/>
  <c r="DG460" i="1"/>
  <c r="BT460" i="1"/>
  <c r="CM460" i="1"/>
  <c r="DF460" i="1"/>
  <c r="BS460" i="1"/>
  <c r="CL460" i="1"/>
  <c r="DE460" i="1"/>
  <c r="BR460" i="1"/>
  <c r="CK460" i="1"/>
  <c r="DD460" i="1"/>
  <c r="BQ460" i="1"/>
  <c r="CJ460" i="1"/>
  <c r="DC460" i="1"/>
  <c r="BP460" i="1"/>
  <c r="CI460" i="1"/>
  <c r="DB460" i="1"/>
  <c r="BO460" i="1"/>
  <c r="CH460" i="1"/>
  <c r="DA460" i="1"/>
  <c r="AW459" i="1"/>
  <c r="BC459" i="1"/>
  <c r="AX459" i="1"/>
  <c r="BD459" i="1"/>
  <c r="BN459" i="1"/>
  <c r="CG459" i="1"/>
  <c r="AV459" i="1"/>
  <c r="AY459" i="1"/>
  <c r="BE459" i="1"/>
  <c r="CZ459" i="1"/>
  <c r="CF459" i="1"/>
  <c r="CY459" i="1"/>
  <c r="DR459" i="1"/>
  <c r="CE459" i="1"/>
  <c r="CX459" i="1"/>
  <c r="DQ459" i="1"/>
  <c r="CD459" i="1"/>
  <c r="CW459" i="1"/>
  <c r="DP459" i="1"/>
  <c r="CC459" i="1"/>
  <c r="CV459" i="1"/>
  <c r="DO459" i="1"/>
  <c r="CB459" i="1"/>
  <c r="CU459" i="1"/>
  <c r="DN459" i="1"/>
  <c r="CA459" i="1"/>
  <c r="CT459" i="1"/>
  <c r="DM459" i="1"/>
  <c r="BZ459" i="1"/>
  <c r="CS459" i="1"/>
  <c r="DL459" i="1"/>
  <c r="BY459" i="1"/>
  <c r="CR459" i="1"/>
  <c r="DK459" i="1"/>
  <c r="BX459" i="1"/>
  <c r="CQ459" i="1"/>
  <c r="DJ459" i="1"/>
  <c r="BW459" i="1"/>
  <c r="CP459" i="1"/>
  <c r="DI459" i="1"/>
  <c r="BV459" i="1"/>
  <c r="CO459" i="1"/>
  <c r="DH459" i="1"/>
  <c r="BU459" i="1"/>
  <c r="CN459" i="1"/>
  <c r="DG459" i="1"/>
  <c r="BT459" i="1"/>
  <c r="CM459" i="1"/>
  <c r="DF459" i="1"/>
  <c r="BS459" i="1"/>
  <c r="CL459" i="1"/>
  <c r="DE459" i="1"/>
  <c r="BR459" i="1"/>
  <c r="CK459" i="1"/>
  <c r="DD459" i="1"/>
  <c r="BQ459" i="1"/>
  <c r="CJ459" i="1"/>
  <c r="DC459" i="1"/>
  <c r="BP459" i="1"/>
  <c r="CI459" i="1"/>
  <c r="DB459" i="1"/>
  <c r="BO459" i="1"/>
  <c r="CH459" i="1"/>
  <c r="DA459" i="1"/>
  <c r="AW458" i="1"/>
  <c r="BC458" i="1"/>
  <c r="AX458" i="1"/>
  <c r="BD458" i="1"/>
  <c r="BN458" i="1"/>
  <c r="CG458" i="1"/>
  <c r="AY458" i="1"/>
  <c r="BE458" i="1"/>
  <c r="CZ458" i="1"/>
  <c r="CF458" i="1"/>
  <c r="CY458" i="1"/>
  <c r="DR458" i="1"/>
  <c r="CE458" i="1"/>
  <c r="CX458" i="1"/>
  <c r="DQ458" i="1"/>
  <c r="CD458" i="1"/>
  <c r="CW458" i="1"/>
  <c r="DP458" i="1"/>
  <c r="CC458" i="1"/>
  <c r="CV458" i="1"/>
  <c r="DO458" i="1"/>
  <c r="CB458" i="1"/>
  <c r="CU458" i="1"/>
  <c r="DN458" i="1"/>
  <c r="CA458" i="1"/>
  <c r="CT458" i="1"/>
  <c r="DM458" i="1"/>
  <c r="BZ458" i="1"/>
  <c r="CS458" i="1"/>
  <c r="DL458" i="1"/>
  <c r="BY458" i="1"/>
  <c r="CR458" i="1"/>
  <c r="DK458" i="1"/>
  <c r="BX458" i="1"/>
  <c r="CQ458" i="1"/>
  <c r="DJ458" i="1"/>
  <c r="BW458" i="1"/>
  <c r="CP458" i="1"/>
  <c r="DI458" i="1"/>
  <c r="BV458" i="1"/>
  <c r="CO458" i="1"/>
  <c r="DH458" i="1"/>
  <c r="BU458" i="1"/>
  <c r="CN458" i="1"/>
  <c r="DG458" i="1"/>
  <c r="BT458" i="1"/>
  <c r="CM458" i="1"/>
  <c r="DF458" i="1"/>
  <c r="BS458" i="1"/>
  <c r="CL458" i="1"/>
  <c r="DE458" i="1"/>
  <c r="BR458" i="1"/>
  <c r="CK458" i="1"/>
  <c r="DD458" i="1"/>
  <c r="BQ458" i="1"/>
  <c r="CJ458" i="1"/>
  <c r="DC458" i="1"/>
  <c r="BP458" i="1"/>
  <c r="CI458" i="1"/>
  <c r="DB458" i="1"/>
  <c r="BO458" i="1"/>
  <c r="CH458" i="1"/>
  <c r="DA458" i="1"/>
  <c r="AW457" i="1"/>
  <c r="BC457" i="1"/>
  <c r="AX457" i="1"/>
  <c r="BD457" i="1"/>
  <c r="BN457" i="1"/>
  <c r="CG457" i="1"/>
  <c r="AY457" i="1"/>
  <c r="BE457" i="1"/>
  <c r="CZ457" i="1"/>
  <c r="CF457" i="1"/>
  <c r="CY457" i="1"/>
  <c r="DR457" i="1"/>
  <c r="CE457" i="1"/>
  <c r="CX457" i="1"/>
  <c r="DQ457" i="1"/>
  <c r="CD457" i="1"/>
  <c r="CW457" i="1"/>
  <c r="DP457" i="1"/>
  <c r="CC457" i="1"/>
  <c r="CV457" i="1"/>
  <c r="DO457" i="1"/>
  <c r="CB457" i="1"/>
  <c r="CU457" i="1"/>
  <c r="DN457" i="1"/>
  <c r="CA457" i="1"/>
  <c r="CT457" i="1"/>
  <c r="DM457" i="1"/>
  <c r="BZ457" i="1"/>
  <c r="CS457" i="1"/>
  <c r="DL457" i="1"/>
  <c r="BY457" i="1"/>
  <c r="CR457" i="1"/>
  <c r="DK457" i="1"/>
  <c r="BX457" i="1"/>
  <c r="CQ457" i="1"/>
  <c r="DJ457" i="1"/>
  <c r="BW457" i="1"/>
  <c r="CP457" i="1"/>
  <c r="DI457" i="1"/>
  <c r="BV457" i="1"/>
  <c r="CO457" i="1"/>
  <c r="DH457" i="1"/>
  <c r="BU457" i="1"/>
  <c r="CN457" i="1"/>
  <c r="DG457" i="1"/>
  <c r="BT457" i="1"/>
  <c r="CM457" i="1"/>
  <c r="DF457" i="1"/>
  <c r="BS457" i="1"/>
  <c r="CL457" i="1"/>
  <c r="DE457" i="1"/>
  <c r="BR457" i="1"/>
  <c r="CK457" i="1"/>
  <c r="DD457" i="1"/>
  <c r="BQ457" i="1"/>
  <c r="CJ457" i="1"/>
  <c r="DC457" i="1"/>
  <c r="BP457" i="1"/>
  <c r="CI457" i="1"/>
  <c r="DB457" i="1"/>
  <c r="BO457" i="1"/>
  <c r="CH457" i="1"/>
  <c r="DA457" i="1"/>
  <c r="AW456" i="1"/>
  <c r="BC456" i="1"/>
  <c r="AX456" i="1"/>
  <c r="BD456" i="1"/>
  <c r="BN456" i="1"/>
  <c r="CG456" i="1"/>
  <c r="AY456" i="1"/>
  <c r="BE456" i="1"/>
  <c r="CZ456" i="1"/>
  <c r="CF456" i="1"/>
  <c r="CY456" i="1"/>
  <c r="DR456" i="1"/>
  <c r="CE456" i="1"/>
  <c r="CX456" i="1"/>
  <c r="DQ456" i="1"/>
  <c r="CD456" i="1"/>
  <c r="CW456" i="1"/>
  <c r="DP456" i="1"/>
  <c r="CC456" i="1"/>
  <c r="CV456" i="1"/>
  <c r="DO456" i="1"/>
  <c r="CB456" i="1"/>
  <c r="CU456" i="1"/>
  <c r="DN456" i="1"/>
  <c r="CA456" i="1"/>
  <c r="CT456" i="1"/>
  <c r="DM456" i="1"/>
  <c r="BZ456" i="1"/>
  <c r="CS456" i="1"/>
  <c r="DL456" i="1"/>
  <c r="BY456" i="1"/>
  <c r="CR456" i="1"/>
  <c r="DK456" i="1"/>
  <c r="BX456" i="1"/>
  <c r="CQ456" i="1"/>
  <c r="DJ456" i="1"/>
  <c r="BW456" i="1"/>
  <c r="CP456" i="1"/>
  <c r="DI456" i="1"/>
  <c r="BV456" i="1"/>
  <c r="CO456" i="1"/>
  <c r="DH456" i="1"/>
  <c r="BU456" i="1"/>
  <c r="CN456" i="1"/>
  <c r="DG456" i="1"/>
  <c r="BT456" i="1"/>
  <c r="CM456" i="1"/>
  <c r="DF456" i="1"/>
  <c r="BS456" i="1"/>
  <c r="CL456" i="1"/>
  <c r="DE456" i="1"/>
  <c r="BR456" i="1"/>
  <c r="CK456" i="1"/>
  <c r="DD456" i="1"/>
  <c r="BQ456" i="1"/>
  <c r="CJ456" i="1"/>
  <c r="DC456" i="1"/>
  <c r="BP456" i="1"/>
  <c r="CI456" i="1"/>
  <c r="DB456" i="1"/>
  <c r="BO456" i="1"/>
  <c r="CH456" i="1"/>
  <c r="DA456" i="1"/>
  <c r="AW455" i="1"/>
  <c r="BC455" i="1"/>
  <c r="AX455" i="1"/>
  <c r="BD455" i="1"/>
  <c r="BN455" i="1"/>
  <c r="CG455" i="1"/>
  <c r="AP455" i="1"/>
  <c r="AV455" i="1" s="1"/>
  <c r="AY455" i="1"/>
  <c r="BE455" i="1"/>
  <c r="CZ455" i="1"/>
  <c r="CF455" i="1"/>
  <c r="CY455" i="1"/>
  <c r="DR455" i="1"/>
  <c r="CE455" i="1"/>
  <c r="CX455" i="1"/>
  <c r="DQ455" i="1"/>
  <c r="CD455" i="1"/>
  <c r="CW455" i="1"/>
  <c r="DP455" i="1"/>
  <c r="CC455" i="1"/>
  <c r="CV455" i="1"/>
  <c r="DO455" i="1"/>
  <c r="CB455" i="1"/>
  <c r="CU455" i="1"/>
  <c r="DN455" i="1"/>
  <c r="CA455" i="1"/>
  <c r="CT455" i="1"/>
  <c r="DM455" i="1"/>
  <c r="BZ455" i="1"/>
  <c r="CS455" i="1"/>
  <c r="DL455" i="1"/>
  <c r="BY455" i="1"/>
  <c r="CR455" i="1"/>
  <c r="DK455" i="1"/>
  <c r="BX455" i="1"/>
  <c r="CQ455" i="1"/>
  <c r="DJ455" i="1"/>
  <c r="BW455" i="1"/>
  <c r="CP455" i="1"/>
  <c r="DI455" i="1"/>
  <c r="BV455" i="1"/>
  <c r="CO455" i="1"/>
  <c r="DH455" i="1"/>
  <c r="BU455" i="1"/>
  <c r="CN455" i="1"/>
  <c r="DG455" i="1"/>
  <c r="BT455" i="1"/>
  <c r="CM455" i="1"/>
  <c r="DF455" i="1"/>
  <c r="BS455" i="1"/>
  <c r="CL455" i="1"/>
  <c r="DE455" i="1"/>
  <c r="BR455" i="1"/>
  <c r="CK455" i="1"/>
  <c r="DD455" i="1"/>
  <c r="BQ455" i="1"/>
  <c r="CJ455" i="1"/>
  <c r="DC455" i="1"/>
  <c r="BP455" i="1"/>
  <c r="CI455" i="1"/>
  <c r="DB455" i="1"/>
  <c r="BO455" i="1"/>
  <c r="CH455" i="1"/>
  <c r="DA455" i="1"/>
  <c r="AW454" i="1"/>
  <c r="BC454" i="1"/>
  <c r="AX454" i="1"/>
  <c r="BD454" i="1"/>
  <c r="BN454" i="1"/>
  <c r="CG454" i="1"/>
  <c r="AY454" i="1"/>
  <c r="BE454" i="1"/>
  <c r="CZ454" i="1"/>
  <c r="CF454" i="1"/>
  <c r="CY454" i="1"/>
  <c r="DR454" i="1"/>
  <c r="CE454" i="1"/>
  <c r="CX454" i="1"/>
  <c r="DQ454" i="1"/>
  <c r="CD454" i="1"/>
  <c r="CW454" i="1"/>
  <c r="DP454" i="1"/>
  <c r="CC454" i="1"/>
  <c r="CV454" i="1"/>
  <c r="DO454" i="1"/>
  <c r="CB454" i="1"/>
  <c r="CU454" i="1"/>
  <c r="DN454" i="1"/>
  <c r="CA454" i="1"/>
  <c r="CT454" i="1"/>
  <c r="DM454" i="1"/>
  <c r="BZ454" i="1"/>
  <c r="CS454" i="1"/>
  <c r="DL454" i="1"/>
  <c r="BY454" i="1"/>
  <c r="CR454" i="1"/>
  <c r="DK454" i="1"/>
  <c r="BX454" i="1"/>
  <c r="CQ454" i="1"/>
  <c r="DJ454" i="1"/>
  <c r="BW454" i="1"/>
  <c r="CP454" i="1"/>
  <c r="DI454" i="1"/>
  <c r="BV454" i="1"/>
  <c r="CO454" i="1"/>
  <c r="DH454" i="1"/>
  <c r="BU454" i="1"/>
  <c r="CN454" i="1"/>
  <c r="DG454" i="1"/>
  <c r="BT454" i="1"/>
  <c r="CM454" i="1"/>
  <c r="DF454" i="1"/>
  <c r="BS454" i="1"/>
  <c r="CL454" i="1"/>
  <c r="DE454" i="1"/>
  <c r="BR454" i="1"/>
  <c r="CK454" i="1"/>
  <c r="DD454" i="1"/>
  <c r="BQ454" i="1"/>
  <c r="CJ454" i="1"/>
  <c r="DC454" i="1"/>
  <c r="BP454" i="1"/>
  <c r="CI454" i="1"/>
  <c r="DB454" i="1"/>
  <c r="BO454" i="1"/>
  <c r="CH454" i="1"/>
  <c r="DA454" i="1"/>
  <c r="AW453" i="1"/>
  <c r="BC453" i="1"/>
  <c r="AX453" i="1"/>
  <c r="BD453" i="1"/>
  <c r="BN453" i="1"/>
  <c r="CG453" i="1"/>
  <c r="AJ453" i="1"/>
  <c r="AP453" i="1" s="1"/>
  <c r="AV453" i="1"/>
  <c r="AY453" i="1"/>
  <c r="BE453" i="1"/>
  <c r="CZ453" i="1"/>
  <c r="CF453" i="1"/>
  <c r="CY453" i="1"/>
  <c r="DR453" i="1"/>
  <c r="CE453" i="1"/>
  <c r="CX453" i="1"/>
  <c r="DQ453" i="1"/>
  <c r="CD453" i="1"/>
  <c r="CW453" i="1"/>
  <c r="DP453" i="1"/>
  <c r="CC453" i="1"/>
  <c r="CV453" i="1"/>
  <c r="DO453" i="1"/>
  <c r="CB453" i="1"/>
  <c r="CU453" i="1"/>
  <c r="DN453" i="1"/>
  <c r="CA453" i="1"/>
  <c r="CT453" i="1"/>
  <c r="DM453" i="1"/>
  <c r="BZ453" i="1"/>
  <c r="CS453" i="1"/>
  <c r="DL453" i="1"/>
  <c r="BY453" i="1"/>
  <c r="CR453" i="1"/>
  <c r="DK453" i="1"/>
  <c r="BX453" i="1"/>
  <c r="CQ453" i="1"/>
  <c r="DJ453" i="1"/>
  <c r="BW453" i="1"/>
  <c r="CP453" i="1"/>
  <c r="DI453" i="1"/>
  <c r="BV453" i="1"/>
  <c r="CO453" i="1"/>
  <c r="DH453" i="1"/>
  <c r="BU453" i="1"/>
  <c r="CN453" i="1"/>
  <c r="DG453" i="1"/>
  <c r="BT453" i="1"/>
  <c r="CM453" i="1"/>
  <c r="DF453" i="1"/>
  <c r="BS453" i="1"/>
  <c r="CL453" i="1"/>
  <c r="DE453" i="1"/>
  <c r="BR453" i="1"/>
  <c r="CK453" i="1"/>
  <c r="DD453" i="1"/>
  <c r="BQ453" i="1"/>
  <c r="CJ453" i="1"/>
  <c r="DC453" i="1"/>
  <c r="BP453" i="1"/>
  <c r="CI453" i="1"/>
  <c r="DB453" i="1"/>
  <c r="BO453" i="1"/>
  <c r="CH453" i="1"/>
  <c r="DA453" i="1"/>
  <c r="AW452" i="1"/>
  <c r="BC452" i="1"/>
  <c r="AX452" i="1"/>
  <c r="BD452" i="1"/>
  <c r="BN452" i="1"/>
  <c r="CG452" i="1"/>
  <c r="AY452" i="1"/>
  <c r="BE452" i="1"/>
  <c r="CZ452" i="1"/>
  <c r="CF452" i="1"/>
  <c r="CY452" i="1"/>
  <c r="DR452" i="1"/>
  <c r="CE452" i="1"/>
  <c r="CX452" i="1"/>
  <c r="DQ452" i="1"/>
  <c r="CD452" i="1"/>
  <c r="CW452" i="1"/>
  <c r="DP452" i="1"/>
  <c r="CC452" i="1"/>
  <c r="CV452" i="1"/>
  <c r="DO452" i="1"/>
  <c r="CB452" i="1"/>
  <c r="CU452" i="1"/>
  <c r="DN452" i="1"/>
  <c r="CA452" i="1"/>
  <c r="CT452" i="1"/>
  <c r="DM452" i="1"/>
  <c r="BZ452" i="1"/>
  <c r="CS452" i="1"/>
  <c r="DL452" i="1"/>
  <c r="BY452" i="1"/>
  <c r="CR452" i="1"/>
  <c r="DK452" i="1"/>
  <c r="BX452" i="1"/>
  <c r="CQ452" i="1"/>
  <c r="DJ452" i="1"/>
  <c r="BW452" i="1"/>
  <c r="CP452" i="1"/>
  <c r="DI452" i="1"/>
  <c r="BV452" i="1"/>
  <c r="CO452" i="1"/>
  <c r="DH452" i="1"/>
  <c r="BU452" i="1"/>
  <c r="CN452" i="1"/>
  <c r="DG452" i="1"/>
  <c r="BT452" i="1"/>
  <c r="CM452" i="1"/>
  <c r="DF452" i="1"/>
  <c r="BS452" i="1"/>
  <c r="CL452" i="1"/>
  <c r="DE452" i="1"/>
  <c r="BR452" i="1"/>
  <c r="CK452" i="1"/>
  <c r="DD452" i="1"/>
  <c r="BQ452" i="1"/>
  <c r="CJ452" i="1"/>
  <c r="DC452" i="1"/>
  <c r="BP452" i="1"/>
  <c r="CI452" i="1"/>
  <c r="DB452" i="1"/>
  <c r="BO452" i="1"/>
  <c r="CH452" i="1"/>
  <c r="DA452" i="1"/>
  <c r="AW451" i="1"/>
  <c r="BC451" i="1"/>
  <c r="AX451" i="1"/>
  <c r="BD451" i="1"/>
  <c r="BN451" i="1"/>
  <c r="CG451" i="1"/>
  <c r="AY451" i="1"/>
  <c r="BE451" i="1"/>
  <c r="CZ451" i="1"/>
  <c r="CF451" i="1"/>
  <c r="CY451" i="1"/>
  <c r="DR451" i="1"/>
  <c r="CE451" i="1"/>
  <c r="CX451" i="1"/>
  <c r="DQ451" i="1"/>
  <c r="CD451" i="1"/>
  <c r="CW451" i="1"/>
  <c r="DP451" i="1"/>
  <c r="CC451" i="1"/>
  <c r="CV451" i="1"/>
  <c r="DO451" i="1"/>
  <c r="CB451" i="1"/>
  <c r="CU451" i="1"/>
  <c r="DN451" i="1"/>
  <c r="CA451" i="1"/>
  <c r="CT451" i="1"/>
  <c r="DM451" i="1"/>
  <c r="BZ451" i="1"/>
  <c r="CS451" i="1"/>
  <c r="DL451" i="1"/>
  <c r="BY451" i="1"/>
  <c r="CR451" i="1"/>
  <c r="DK451" i="1"/>
  <c r="BX451" i="1"/>
  <c r="CQ451" i="1"/>
  <c r="DJ451" i="1"/>
  <c r="BW451" i="1"/>
  <c r="CP451" i="1"/>
  <c r="DI451" i="1"/>
  <c r="BV451" i="1"/>
  <c r="CO451" i="1"/>
  <c r="DH451" i="1"/>
  <c r="BU451" i="1"/>
  <c r="CN451" i="1"/>
  <c r="DG451" i="1"/>
  <c r="BT451" i="1"/>
  <c r="CM451" i="1"/>
  <c r="DF451" i="1"/>
  <c r="BS451" i="1"/>
  <c r="CL451" i="1"/>
  <c r="DE451" i="1"/>
  <c r="BR451" i="1"/>
  <c r="CK451" i="1"/>
  <c r="DD451" i="1"/>
  <c r="BQ451" i="1"/>
  <c r="CJ451" i="1"/>
  <c r="DC451" i="1"/>
  <c r="BP451" i="1"/>
  <c r="CI451" i="1"/>
  <c r="DB451" i="1"/>
  <c r="BO451" i="1"/>
  <c r="CH451" i="1"/>
  <c r="DA451" i="1"/>
  <c r="AW450" i="1"/>
  <c r="BC450" i="1"/>
  <c r="AX450" i="1"/>
  <c r="BD450" i="1"/>
  <c r="BN450" i="1"/>
  <c r="CG450" i="1"/>
  <c r="AY450" i="1"/>
  <c r="BE450" i="1"/>
  <c r="CZ450" i="1"/>
  <c r="CF450" i="1"/>
  <c r="CY450" i="1"/>
  <c r="DR450" i="1"/>
  <c r="CE450" i="1"/>
  <c r="CX450" i="1"/>
  <c r="DQ450" i="1"/>
  <c r="CD450" i="1"/>
  <c r="CW450" i="1"/>
  <c r="DP450" i="1"/>
  <c r="CC450" i="1"/>
  <c r="CV450" i="1"/>
  <c r="DO450" i="1"/>
  <c r="CB450" i="1"/>
  <c r="CU450" i="1"/>
  <c r="DN450" i="1"/>
  <c r="CA450" i="1"/>
  <c r="CT450" i="1"/>
  <c r="DM450" i="1"/>
  <c r="BZ450" i="1"/>
  <c r="CS450" i="1"/>
  <c r="DL450" i="1"/>
  <c r="BY450" i="1"/>
  <c r="CR450" i="1"/>
  <c r="DK450" i="1"/>
  <c r="BX450" i="1"/>
  <c r="CQ450" i="1"/>
  <c r="DJ450" i="1"/>
  <c r="BW450" i="1"/>
  <c r="CP450" i="1"/>
  <c r="DI450" i="1"/>
  <c r="BV450" i="1"/>
  <c r="CO450" i="1"/>
  <c r="DH450" i="1"/>
  <c r="BU450" i="1"/>
  <c r="CN450" i="1"/>
  <c r="DG450" i="1"/>
  <c r="BT450" i="1"/>
  <c r="CM450" i="1"/>
  <c r="DF450" i="1"/>
  <c r="BS450" i="1"/>
  <c r="CL450" i="1"/>
  <c r="DE450" i="1"/>
  <c r="BR450" i="1"/>
  <c r="CK450" i="1"/>
  <c r="DD450" i="1"/>
  <c r="BQ450" i="1"/>
  <c r="CJ450" i="1"/>
  <c r="DC450" i="1"/>
  <c r="BP450" i="1"/>
  <c r="CI450" i="1"/>
  <c r="DB450" i="1"/>
  <c r="BO450" i="1"/>
  <c r="CH450" i="1"/>
  <c r="DA450" i="1"/>
  <c r="AW449" i="1"/>
  <c r="BC449" i="1"/>
  <c r="AX449" i="1"/>
  <c r="BD449" i="1"/>
  <c r="BN449" i="1"/>
  <c r="CG449" i="1"/>
  <c r="AY449" i="1"/>
  <c r="BE449" i="1"/>
  <c r="CZ449" i="1"/>
  <c r="CF449" i="1"/>
  <c r="CY449" i="1"/>
  <c r="DR449" i="1"/>
  <c r="CE449" i="1"/>
  <c r="CX449" i="1"/>
  <c r="DQ449" i="1"/>
  <c r="CD449" i="1"/>
  <c r="CW449" i="1"/>
  <c r="DP449" i="1"/>
  <c r="CC449" i="1"/>
  <c r="CV449" i="1"/>
  <c r="DO449" i="1"/>
  <c r="CB449" i="1"/>
  <c r="CU449" i="1"/>
  <c r="DN449" i="1"/>
  <c r="CA449" i="1"/>
  <c r="CT449" i="1"/>
  <c r="DM449" i="1"/>
  <c r="BZ449" i="1"/>
  <c r="CS449" i="1"/>
  <c r="DL449" i="1"/>
  <c r="BY449" i="1"/>
  <c r="CR449" i="1"/>
  <c r="DK449" i="1"/>
  <c r="BX449" i="1"/>
  <c r="CQ449" i="1"/>
  <c r="DJ449" i="1"/>
  <c r="BW449" i="1"/>
  <c r="CP449" i="1"/>
  <c r="DI449" i="1"/>
  <c r="BV449" i="1"/>
  <c r="CO449" i="1"/>
  <c r="DH449" i="1"/>
  <c r="BU449" i="1"/>
  <c r="CN449" i="1"/>
  <c r="DG449" i="1"/>
  <c r="BT449" i="1"/>
  <c r="CM449" i="1"/>
  <c r="DF449" i="1"/>
  <c r="BS449" i="1"/>
  <c r="CL449" i="1"/>
  <c r="DE449" i="1"/>
  <c r="BR449" i="1"/>
  <c r="CK449" i="1"/>
  <c r="DD449" i="1"/>
  <c r="BQ449" i="1"/>
  <c r="CJ449" i="1"/>
  <c r="DC449" i="1"/>
  <c r="BP449" i="1"/>
  <c r="CI449" i="1"/>
  <c r="DB449" i="1"/>
  <c r="BO449" i="1"/>
  <c r="CH449" i="1"/>
  <c r="DA449" i="1"/>
  <c r="AW448" i="1"/>
  <c r="BC448" i="1"/>
  <c r="AX448" i="1"/>
  <c r="BD448" i="1"/>
  <c r="BN448" i="1"/>
  <c r="CG448" i="1"/>
  <c r="AY448" i="1"/>
  <c r="BE448" i="1"/>
  <c r="CZ448" i="1"/>
  <c r="CF448" i="1"/>
  <c r="CY448" i="1"/>
  <c r="DR448" i="1"/>
  <c r="CE448" i="1"/>
  <c r="CX448" i="1"/>
  <c r="DQ448" i="1"/>
  <c r="CD448" i="1"/>
  <c r="CW448" i="1"/>
  <c r="DP448" i="1"/>
  <c r="CC448" i="1"/>
  <c r="CV448" i="1"/>
  <c r="DO448" i="1"/>
  <c r="CB448" i="1"/>
  <c r="CU448" i="1"/>
  <c r="DN448" i="1"/>
  <c r="CA448" i="1"/>
  <c r="CT448" i="1"/>
  <c r="DM448" i="1"/>
  <c r="BZ448" i="1"/>
  <c r="CS448" i="1"/>
  <c r="DL448" i="1"/>
  <c r="BY448" i="1"/>
  <c r="CR448" i="1"/>
  <c r="DK448" i="1"/>
  <c r="BX448" i="1"/>
  <c r="CQ448" i="1"/>
  <c r="DJ448" i="1"/>
  <c r="BW448" i="1"/>
  <c r="CP448" i="1"/>
  <c r="DI448" i="1"/>
  <c r="BV448" i="1"/>
  <c r="CO448" i="1"/>
  <c r="DH448" i="1"/>
  <c r="BU448" i="1"/>
  <c r="CN448" i="1"/>
  <c r="DG448" i="1"/>
  <c r="BT448" i="1"/>
  <c r="CM448" i="1"/>
  <c r="DF448" i="1"/>
  <c r="BS448" i="1"/>
  <c r="CL448" i="1"/>
  <c r="DE448" i="1"/>
  <c r="BR448" i="1"/>
  <c r="CK448" i="1"/>
  <c r="DD448" i="1"/>
  <c r="BQ448" i="1"/>
  <c r="CJ448" i="1"/>
  <c r="DC448" i="1"/>
  <c r="BP448" i="1"/>
  <c r="CI448" i="1"/>
  <c r="DB448" i="1"/>
  <c r="BO448" i="1"/>
  <c r="CH448" i="1"/>
  <c r="DA448" i="1"/>
  <c r="AW447" i="1"/>
  <c r="BC447" i="1"/>
  <c r="AX447" i="1"/>
  <c r="BD447" i="1"/>
  <c r="BN447" i="1"/>
  <c r="CG447" i="1"/>
  <c r="AY447" i="1"/>
  <c r="BE447" i="1"/>
  <c r="CZ447" i="1"/>
  <c r="CF447" i="1"/>
  <c r="CY447" i="1"/>
  <c r="DR447" i="1"/>
  <c r="CE447" i="1"/>
  <c r="CX447" i="1"/>
  <c r="DQ447" i="1"/>
  <c r="CD447" i="1"/>
  <c r="CW447" i="1"/>
  <c r="DP447" i="1"/>
  <c r="CC447" i="1"/>
  <c r="CV447" i="1"/>
  <c r="DO447" i="1"/>
  <c r="CB447" i="1"/>
  <c r="CU447" i="1"/>
  <c r="DN447" i="1"/>
  <c r="CA447" i="1"/>
  <c r="CT447" i="1"/>
  <c r="DM447" i="1"/>
  <c r="BZ447" i="1"/>
  <c r="CS447" i="1"/>
  <c r="DL447" i="1"/>
  <c r="BY447" i="1"/>
  <c r="CR447" i="1"/>
  <c r="DK447" i="1"/>
  <c r="BX447" i="1"/>
  <c r="CQ447" i="1"/>
  <c r="DJ447" i="1"/>
  <c r="BW447" i="1"/>
  <c r="CP447" i="1"/>
  <c r="DI447" i="1"/>
  <c r="BV447" i="1"/>
  <c r="CO447" i="1"/>
  <c r="DH447" i="1"/>
  <c r="BU447" i="1"/>
  <c r="CN447" i="1"/>
  <c r="DG447" i="1"/>
  <c r="BT447" i="1"/>
  <c r="CM447" i="1"/>
  <c r="DF447" i="1"/>
  <c r="BS447" i="1"/>
  <c r="CL447" i="1"/>
  <c r="DE447" i="1"/>
  <c r="BR447" i="1"/>
  <c r="CK447" i="1"/>
  <c r="DD447" i="1"/>
  <c r="BQ447" i="1"/>
  <c r="CJ447" i="1"/>
  <c r="DC447" i="1"/>
  <c r="BP447" i="1"/>
  <c r="CI447" i="1"/>
  <c r="DB447" i="1"/>
  <c r="BO447" i="1"/>
  <c r="CH447" i="1"/>
  <c r="DA447" i="1"/>
  <c r="AW446" i="1"/>
  <c r="BC446" i="1"/>
  <c r="AX446" i="1"/>
  <c r="BD446" i="1"/>
  <c r="BN446" i="1"/>
  <c r="CG446" i="1"/>
  <c r="AY446" i="1"/>
  <c r="BE446" i="1"/>
  <c r="CZ446" i="1"/>
  <c r="CF446" i="1"/>
  <c r="CY446" i="1"/>
  <c r="DR446" i="1"/>
  <c r="CE446" i="1"/>
  <c r="CX446" i="1"/>
  <c r="DQ446" i="1"/>
  <c r="CD446" i="1"/>
  <c r="CW446" i="1"/>
  <c r="DP446" i="1"/>
  <c r="CC446" i="1"/>
  <c r="CV446" i="1"/>
  <c r="DO446" i="1"/>
  <c r="CB446" i="1"/>
  <c r="CU446" i="1"/>
  <c r="DN446" i="1"/>
  <c r="CA446" i="1"/>
  <c r="CT446" i="1"/>
  <c r="DM446" i="1"/>
  <c r="BZ446" i="1"/>
  <c r="CS446" i="1"/>
  <c r="DL446" i="1"/>
  <c r="BY446" i="1"/>
  <c r="CR446" i="1"/>
  <c r="DK446" i="1"/>
  <c r="BX446" i="1"/>
  <c r="CQ446" i="1"/>
  <c r="DJ446" i="1"/>
  <c r="BW446" i="1"/>
  <c r="CP446" i="1"/>
  <c r="DI446" i="1"/>
  <c r="BV446" i="1"/>
  <c r="CO446" i="1"/>
  <c r="DH446" i="1"/>
  <c r="BU446" i="1"/>
  <c r="CN446" i="1"/>
  <c r="DG446" i="1"/>
  <c r="BT446" i="1"/>
  <c r="CM446" i="1"/>
  <c r="DF446" i="1"/>
  <c r="BS446" i="1"/>
  <c r="CL446" i="1"/>
  <c r="DE446" i="1"/>
  <c r="BR446" i="1"/>
  <c r="CK446" i="1"/>
  <c r="DD446" i="1"/>
  <c r="BQ446" i="1"/>
  <c r="CJ446" i="1"/>
  <c r="DC446" i="1"/>
  <c r="BP446" i="1"/>
  <c r="CI446" i="1"/>
  <c r="DB446" i="1"/>
  <c r="BO446" i="1"/>
  <c r="CH446" i="1"/>
  <c r="DA446" i="1"/>
  <c r="AW445" i="1"/>
  <c r="BC445" i="1"/>
  <c r="AX445" i="1"/>
  <c r="BD445" i="1"/>
  <c r="BN445" i="1"/>
  <c r="CG445" i="1"/>
  <c r="AY445" i="1"/>
  <c r="BE445" i="1"/>
  <c r="CZ445" i="1"/>
  <c r="CF445" i="1"/>
  <c r="CY445" i="1"/>
  <c r="DR445" i="1"/>
  <c r="CE445" i="1"/>
  <c r="CX445" i="1"/>
  <c r="DQ445" i="1"/>
  <c r="CD445" i="1"/>
  <c r="CW445" i="1"/>
  <c r="DP445" i="1"/>
  <c r="CC445" i="1"/>
  <c r="CV445" i="1"/>
  <c r="DO445" i="1"/>
  <c r="CB445" i="1"/>
  <c r="CU445" i="1"/>
  <c r="DN445" i="1"/>
  <c r="CA445" i="1"/>
  <c r="CT445" i="1"/>
  <c r="DM445" i="1"/>
  <c r="BZ445" i="1"/>
  <c r="CS445" i="1"/>
  <c r="DL445" i="1"/>
  <c r="BY445" i="1"/>
  <c r="CR445" i="1"/>
  <c r="DK445" i="1"/>
  <c r="BX445" i="1"/>
  <c r="CQ445" i="1"/>
  <c r="DJ445" i="1"/>
  <c r="BW445" i="1"/>
  <c r="CP445" i="1"/>
  <c r="DI445" i="1"/>
  <c r="BV445" i="1"/>
  <c r="CO445" i="1"/>
  <c r="DH445" i="1"/>
  <c r="BU445" i="1"/>
  <c r="CN445" i="1"/>
  <c r="DG445" i="1"/>
  <c r="BT445" i="1"/>
  <c r="CM445" i="1"/>
  <c r="DF445" i="1"/>
  <c r="BS445" i="1"/>
  <c r="CL445" i="1"/>
  <c r="DE445" i="1"/>
  <c r="BR445" i="1"/>
  <c r="CK445" i="1"/>
  <c r="DD445" i="1"/>
  <c r="BQ445" i="1"/>
  <c r="CJ445" i="1"/>
  <c r="DC445" i="1"/>
  <c r="BP445" i="1"/>
  <c r="CI445" i="1"/>
  <c r="DB445" i="1"/>
  <c r="BO445" i="1"/>
  <c r="CH445" i="1"/>
  <c r="DA445" i="1"/>
  <c r="AW444" i="1"/>
  <c r="BC444" i="1"/>
  <c r="AX444" i="1"/>
  <c r="BD444" i="1"/>
  <c r="BN444" i="1"/>
  <c r="CG444" i="1"/>
  <c r="AY444" i="1"/>
  <c r="BE444" i="1"/>
  <c r="CZ444" i="1"/>
  <c r="CF444" i="1"/>
  <c r="CY444" i="1"/>
  <c r="DR444" i="1"/>
  <c r="CE444" i="1"/>
  <c r="CX444" i="1"/>
  <c r="DQ444" i="1"/>
  <c r="CD444" i="1"/>
  <c r="CW444" i="1"/>
  <c r="DP444" i="1"/>
  <c r="CC444" i="1"/>
  <c r="CV444" i="1"/>
  <c r="DO444" i="1"/>
  <c r="CB444" i="1"/>
  <c r="CU444" i="1"/>
  <c r="DN444" i="1"/>
  <c r="CA444" i="1"/>
  <c r="CT444" i="1"/>
  <c r="DM444" i="1"/>
  <c r="BZ444" i="1"/>
  <c r="CS444" i="1"/>
  <c r="DL444" i="1"/>
  <c r="BY444" i="1"/>
  <c r="CR444" i="1"/>
  <c r="DK444" i="1"/>
  <c r="BX444" i="1"/>
  <c r="CQ444" i="1"/>
  <c r="DJ444" i="1"/>
  <c r="BW444" i="1"/>
  <c r="CP444" i="1"/>
  <c r="DI444" i="1"/>
  <c r="BV444" i="1"/>
  <c r="CO444" i="1"/>
  <c r="DH444" i="1"/>
  <c r="BU444" i="1"/>
  <c r="CN444" i="1"/>
  <c r="DG444" i="1"/>
  <c r="BT444" i="1"/>
  <c r="CM444" i="1"/>
  <c r="DF444" i="1"/>
  <c r="BS444" i="1"/>
  <c r="CL444" i="1"/>
  <c r="DE444" i="1"/>
  <c r="BR444" i="1"/>
  <c r="CK444" i="1"/>
  <c r="DD444" i="1"/>
  <c r="BQ444" i="1"/>
  <c r="CJ444" i="1"/>
  <c r="DC444" i="1"/>
  <c r="BP444" i="1"/>
  <c r="CI444" i="1"/>
  <c r="DB444" i="1"/>
  <c r="BO444" i="1"/>
  <c r="CH444" i="1"/>
  <c r="DA444" i="1"/>
  <c r="AW443" i="1"/>
  <c r="BC443" i="1"/>
  <c r="AX443" i="1"/>
  <c r="BD443" i="1"/>
  <c r="BN443" i="1"/>
  <c r="CG443" i="1"/>
  <c r="AY443" i="1"/>
  <c r="BE443" i="1"/>
  <c r="CZ443" i="1"/>
  <c r="CF443" i="1"/>
  <c r="CY443" i="1"/>
  <c r="DR443" i="1"/>
  <c r="CE443" i="1"/>
  <c r="CX443" i="1"/>
  <c r="DQ443" i="1"/>
  <c r="CD443" i="1"/>
  <c r="CW443" i="1"/>
  <c r="DP443" i="1"/>
  <c r="CC443" i="1"/>
  <c r="CV443" i="1"/>
  <c r="DO443" i="1"/>
  <c r="CB443" i="1"/>
  <c r="CU443" i="1"/>
  <c r="DN443" i="1"/>
  <c r="CA443" i="1"/>
  <c r="CT443" i="1"/>
  <c r="DM443" i="1"/>
  <c r="BZ443" i="1"/>
  <c r="CS443" i="1"/>
  <c r="DL443" i="1"/>
  <c r="BY443" i="1"/>
  <c r="CR443" i="1"/>
  <c r="DK443" i="1"/>
  <c r="BX443" i="1"/>
  <c r="CQ443" i="1"/>
  <c r="DJ443" i="1"/>
  <c r="BW443" i="1"/>
  <c r="CP443" i="1"/>
  <c r="DI443" i="1"/>
  <c r="BV443" i="1"/>
  <c r="CO443" i="1"/>
  <c r="DH443" i="1"/>
  <c r="BU443" i="1"/>
  <c r="CN443" i="1"/>
  <c r="DG443" i="1"/>
  <c r="BT443" i="1"/>
  <c r="CM443" i="1"/>
  <c r="DF443" i="1"/>
  <c r="BS443" i="1"/>
  <c r="CL443" i="1"/>
  <c r="DE443" i="1"/>
  <c r="BR443" i="1"/>
  <c r="CK443" i="1"/>
  <c r="DD443" i="1"/>
  <c r="BQ443" i="1"/>
  <c r="CJ443" i="1"/>
  <c r="DC443" i="1"/>
  <c r="BP443" i="1"/>
  <c r="CI443" i="1"/>
  <c r="DB443" i="1"/>
  <c r="BO443" i="1"/>
  <c r="CH443" i="1"/>
  <c r="DA443" i="1"/>
  <c r="AW442" i="1"/>
  <c r="BC442" i="1"/>
  <c r="AX442" i="1"/>
  <c r="BD442" i="1"/>
  <c r="BN442" i="1"/>
  <c r="CG442" i="1"/>
  <c r="AY442" i="1"/>
  <c r="BE442" i="1"/>
  <c r="CZ442" i="1"/>
  <c r="CF442" i="1"/>
  <c r="CY442" i="1"/>
  <c r="DR442" i="1"/>
  <c r="CE442" i="1"/>
  <c r="CX442" i="1"/>
  <c r="DQ442" i="1"/>
  <c r="CD442" i="1"/>
  <c r="CW442" i="1"/>
  <c r="DP442" i="1"/>
  <c r="CC442" i="1"/>
  <c r="CV442" i="1"/>
  <c r="DO442" i="1"/>
  <c r="CB442" i="1"/>
  <c r="CU442" i="1"/>
  <c r="DN442" i="1"/>
  <c r="CA442" i="1"/>
  <c r="CT442" i="1"/>
  <c r="DM442" i="1"/>
  <c r="BZ442" i="1"/>
  <c r="CS442" i="1"/>
  <c r="DL442" i="1"/>
  <c r="BY442" i="1"/>
  <c r="CR442" i="1"/>
  <c r="DK442" i="1"/>
  <c r="BX442" i="1"/>
  <c r="CQ442" i="1"/>
  <c r="DJ442" i="1"/>
  <c r="BW442" i="1"/>
  <c r="CP442" i="1"/>
  <c r="DI442" i="1"/>
  <c r="BV442" i="1"/>
  <c r="CO442" i="1"/>
  <c r="DH442" i="1"/>
  <c r="BU442" i="1"/>
  <c r="CN442" i="1"/>
  <c r="DG442" i="1"/>
  <c r="BT442" i="1"/>
  <c r="CM442" i="1"/>
  <c r="DF442" i="1"/>
  <c r="BS442" i="1"/>
  <c r="CL442" i="1"/>
  <c r="DE442" i="1"/>
  <c r="BR442" i="1"/>
  <c r="CK442" i="1"/>
  <c r="DD442" i="1"/>
  <c r="BQ442" i="1"/>
  <c r="CJ442" i="1"/>
  <c r="DC442" i="1"/>
  <c r="BP442" i="1"/>
  <c r="CI442" i="1"/>
  <c r="DB442" i="1"/>
  <c r="BO442" i="1"/>
  <c r="CH442" i="1"/>
  <c r="DA442" i="1"/>
  <c r="AW441" i="1"/>
  <c r="BC441" i="1"/>
  <c r="AX441" i="1"/>
  <c r="BD441" i="1"/>
  <c r="BN441" i="1"/>
  <c r="CG441" i="1"/>
  <c r="AJ441" i="1"/>
  <c r="AP441" i="1" s="1"/>
  <c r="AV441" i="1" s="1"/>
  <c r="AY441" i="1"/>
  <c r="BE441" i="1"/>
  <c r="CZ441" i="1"/>
  <c r="CF441" i="1"/>
  <c r="CY441" i="1"/>
  <c r="DR441" i="1"/>
  <c r="CE441" i="1"/>
  <c r="CX441" i="1"/>
  <c r="DQ441" i="1"/>
  <c r="CD441" i="1"/>
  <c r="CW441" i="1"/>
  <c r="DP441" i="1"/>
  <c r="CC441" i="1"/>
  <c r="CV441" i="1"/>
  <c r="DO441" i="1"/>
  <c r="CB441" i="1"/>
  <c r="CU441" i="1"/>
  <c r="DN441" i="1"/>
  <c r="CA441" i="1"/>
  <c r="CT441" i="1"/>
  <c r="DM441" i="1"/>
  <c r="BZ441" i="1"/>
  <c r="CS441" i="1"/>
  <c r="DL441" i="1"/>
  <c r="BY441" i="1"/>
  <c r="CR441" i="1"/>
  <c r="DK441" i="1"/>
  <c r="BX441" i="1"/>
  <c r="CQ441" i="1"/>
  <c r="DJ441" i="1"/>
  <c r="BW441" i="1"/>
  <c r="CP441" i="1"/>
  <c r="DI441" i="1"/>
  <c r="BV441" i="1"/>
  <c r="CO441" i="1"/>
  <c r="DH441" i="1"/>
  <c r="BU441" i="1"/>
  <c r="CN441" i="1"/>
  <c r="DG441" i="1"/>
  <c r="BT441" i="1"/>
  <c r="CM441" i="1"/>
  <c r="DF441" i="1"/>
  <c r="BS441" i="1"/>
  <c r="CL441" i="1"/>
  <c r="DE441" i="1"/>
  <c r="BR441" i="1"/>
  <c r="CK441" i="1"/>
  <c r="DD441" i="1"/>
  <c r="BQ441" i="1"/>
  <c r="CJ441" i="1"/>
  <c r="DC441" i="1"/>
  <c r="BP441" i="1"/>
  <c r="CI441" i="1"/>
  <c r="DB441" i="1"/>
  <c r="BO441" i="1"/>
  <c r="CH441" i="1"/>
  <c r="DA441" i="1"/>
  <c r="AW440" i="1"/>
  <c r="BC440" i="1"/>
  <c r="AX440" i="1"/>
  <c r="BD440" i="1"/>
  <c r="BN440" i="1"/>
  <c r="CG440" i="1"/>
  <c r="AY440" i="1"/>
  <c r="BE440" i="1"/>
  <c r="CZ440" i="1"/>
  <c r="CF440" i="1"/>
  <c r="CY440" i="1"/>
  <c r="DR440" i="1"/>
  <c r="CE440" i="1"/>
  <c r="CX440" i="1"/>
  <c r="DQ440" i="1"/>
  <c r="CD440" i="1"/>
  <c r="CW440" i="1"/>
  <c r="DP440" i="1"/>
  <c r="CC440" i="1"/>
  <c r="CV440" i="1"/>
  <c r="DO440" i="1"/>
  <c r="CB440" i="1"/>
  <c r="CU440" i="1"/>
  <c r="DN440" i="1"/>
  <c r="CA440" i="1"/>
  <c r="CT440" i="1"/>
  <c r="DM440" i="1"/>
  <c r="BZ440" i="1"/>
  <c r="CS440" i="1"/>
  <c r="DL440" i="1"/>
  <c r="BY440" i="1"/>
  <c r="CR440" i="1"/>
  <c r="DK440" i="1"/>
  <c r="BX440" i="1"/>
  <c r="CQ440" i="1"/>
  <c r="DJ440" i="1"/>
  <c r="BW440" i="1"/>
  <c r="CP440" i="1"/>
  <c r="DI440" i="1"/>
  <c r="BV440" i="1"/>
  <c r="CO440" i="1"/>
  <c r="DH440" i="1"/>
  <c r="BU440" i="1"/>
  <c r="CN440" i="1"/>
  <c r="DG440" i="1"/>
  <c r="BT440" i="1"/>
  <c r="CM440" i="1"/>
  <c r="DF440" i="1"/>
  <c r="BS440" i="1"/>
  <c r="CL440" i="1"/>
  <c r="DE440" i="1"/>
  <c r="BR440" i="1"/>
  <c r="CK440" i="1"/>
  <c r="DD440" i="1"/>
  <c r="BQ440" i="1"/>
  <c r="CJ440" i="1"/>
  <c r="DC440" i="1"/>
  <c r="BP440" i="1"/>
  <c r="CI440" i="1"/>
  <c r="DB440" i="1"/>
  <c r="BO440" i="1"/>
  <c r="CH440" i="1"/>
  <c r="DA440" i="1"/>
  <c r="AW439" i="1"/>
  <c r="BC439" i="1"/>
  <c r="AX439" i="1"/>
  <c r="BD439" i="1"/>
  <c r="BN439" i="1"/>
  <c r="CG439" i="1"/>
  <c r="AY439" i="1"/>
  <c r="BE439" i="1"/>
  <c r="CZ439" i="1"/>
  <c r="CF439" i="1"/>
  <c r="CY439" i="1"/>
  <c r="DR439" i="1"/>
  <c r="CE439" i="1"/>
  <c r="CX439" i="1"/>
  <c r="DQ439" i="1"/>
  <c r="CD439" i="1"/>
  <c r="CW439" i="1"/>
  <c r="DP439" i="1"/>
  <c r="CC439" i="1"/>
  <c r="CV439" i="1"/>
  <c r="DO439" i="1"/>
  <c r="CB439" i="1"/>
  <c r="CU439" i="1"/>
  <c r="DN439" i="1"/>
  <c r="CA439" i="1"/>
  <c r="CT439" i="1"/>
  <c r="DM439" i="1"/>
  <c r="BZ439" i="1"/>
  <c r="CS439" i="1"/>
  <c r="DL439" i="1"/>
  <c r="BY439" i="1"/>
  <c r="CR439" i="1"/>
  <c r="DK439" i="1"/>
  <c r="BX439" i="1"/>
  <c r="CQ439" i="1"/>
  <c r="DJ439" i="1"/>
  <c r="BW439" i="1"/>
  <c r="CP439" i="1"/>
  <c r="DI439" i="1"/>
  <c r="BV439" i="1"/>
  <c r="CO439" i="1"/>
  <c r="DH439" i="1"/>
  <c r="BU439" i="1"/>
  <c r="CN439" i="1"/>
  <c r="DG439" i="1"/>
  <c r="BT439" i="1"/>
  <c r="CM439" i="1"/>
  <c r="DF439" i="1"/>
  <c r="BS439" i="1"/>
  <c r="CL439" i="1"/>
  <c r="DE439" i="1"/>
  <c r="BR439" i="1"/>
  <c r="CK439" i="1"/>
  <c r="DD439" i="1"/>
  <c r="BQ439" i="1"/>
  <c r="CJ439" i="1"/>
  <c r="DC439" i="1"/>
  <c r="BP439" i="1"/>
  <c r="CI439" i="1"/>
  <c r="DB439" i="1"/>
  <c r="BO439" i="1"/>
  <c r="CH439" i="1"/>
  <c r="DA439" i="1"/>
  <c r="AW438" i="1"/>
  <c r="BC438" i="1"/>
  <c r="AX438" i="1"/>
  <c r="BD438" i="1"/>
  <c r="BN438" i="1"/>
  <c r="CG438" i="1"/>
  <c r="AY438" i="1"/>
  <c r="BE438" i="1"/>
  <c r="CZ438" i="1"/>
  <c r="CF438" i="1"/>
  <c r="CY438" i="1"/>
  <c r="DR438" i="1"/>
  <c r="CE438" i="1"/>
  <c r="CX438" i="1"/>
  <c r="DQ438" i="1"/>
  <c r="CD438" i="1"/>
  <c r="CW438" i="1"/>
  <c r="DP438" i="1"/>
  <c r="CC438" i="1"/>
  <c r="CV438" i="1"/>
  <c r="DO438" i="1"/>
  <c r="CB438" i="1"/>
  <c r="CU438" i="1"/>
  <c r="DN438" i="1"/>
  <c r="CA438" i="1"/>
  <c r="CT438" i="1"/>
  <c r="DM438" i="1"/>
  <c r="BZ438" i="1"/>
  <c r="CS438" i="1"/>
  <c r="DL438" i="1"/>
  <c r="BY438" i="1"/>
  <c r="CR438" i="1"/>
  <c r="DK438" i="1"/>
  <c r="BX438" i="1"/>
  <c r="CQ438" i="1"/>
  <c r="DJ438" i="1"/>
  <c r="BW438" i="1"/>
  <c r="CP438" i="1"/>
  <c r="DI438" i="1"/>
  <c r="BV438" i="1"/>
  <c r="CO438" i="1"/>
  <c r="DH438" i="1"/>
  <c r="BU438" i="1"/>
  <c r="CN438" i="1"/>
  <c r="DG438" i="1"/>
  <c r="BT438" i="1"/>
  <c r="CM438" i="1"/>
  <c r="DF438" i="1"/>
  <c r="BS438" i="1"/>
  <c r="CL438" i="1"/>
  <c r="DE438" i="1"/>
  <c r="BR438" i="1"/>
  <c r="CK438" i="1"/>
  <c r="DD438" i="1"/>
  <c r="BQ438" i="1"/>
  <c r="CJ438" i="1"/>
  <c r="DC438" i="1"/>
  <c r="BP438" i="1"/>
  <c r="CI438" i="1"/>
  <c r="DB438" i="1"/>
  <c r="BO438" i="1"/>
  <c r="CH438" i="1"/>
  <c r="DA438" i="1"/>
  <c r="AW437" i="1"/>
  <c r="BC437" i="1"/>
  <c r="AX437" i="1"/>
  <c r="BD437" i="1"/>
  <c r="BN437" i="1"/>
  <c r="CG437" i="1"/>
  <c r="AY437" i="1"/>
  <c r="BE437" i="1"/>
  <c r="CZ437" i="1"/>
  <c r="CF437" i="1"/>
  <c r="CY437" i="1"/>
  <c r="DR437" i="1"/>
  <c r="CE437" i="1"/>
  <c r="CX437" i="1"/>
  <c r="DQ437" i="1"/>
  <c r="CD437" i="1"/>
  <c r="CW437" i="1"/>
  <c r="DP437" i="1"/>
  <c r="CC437" i="1"/>
  <c r="CV437" i="1"/>
  <c r="DO437" i="1"/>
  <c r="CB437" i="1"/>
  <c r="CU437" i="1"/>
  <c r="DN437" i="1"/>
  <c r="CA437" i="1"/>
  <c r="CT437" i="1"/>
  <c r="DM437" i="1"/>
  <c r="BZ437" i="1"/>
  <c r="CS437" i="1"/>
  <c r="DL437" i="1"/>
  <c r="BY437" i="1"/>
  <c r="CR437" i="1"/>
  <c r="DK437" i="1"/>
  <c r="BX437" i="1"/>
  <c r="CQ437" i="1"/>
  <c r="DJ437" i="1"/>
  <c r="BW437" i="1"/>
  <c r="CP437" i="1"/>
  <c r="DI437" i="1"/>
  <c r="BV437" i="1"/>
  <c r="CO437" i="1"/>
  <c r="DH437" i="1"/>
  <c r="BU437" i="1"/>
  <c r="CN437" i="1"/>
  <c r="DG437" i="1"/>
  <c r="BT437" i="1"/>
  <c r="CM437" i="1"/>
  <c r="DF437" i="1"/>
  <c r="BS437" i="1"/>
  <c r="CL437" i="1"/>
  <c r="DE437" i="1"/>
  <c r="BR437" i="1"/>
  <c r="CK437" i="1"/>
  <c r="DD437" i="1"/>
  <c r="BQ437" i="1"/>
  <c r="CJ437" i="1"/>
  <c r="DC437" i="1"/>
  <c r="BP437" i="1"/>
  <c r="CI437" i="1"/>
  <c r="DB437" i="1"/>
  <c r="BO437" i="1"/>
  <c r="CH437" i="1"/>
  <c r="DA437" i="1"/>
  <c r="AW436" i="1"/>
  <c r="BC436" i="1"/>
  <c r="AX436" i="1"/>
  <c r="BD436" i="1"/>
  <c r="BN436" i="1"/>
  <c r="CG436" i="1"/>
  <c r="AY436" i="1"/>
  <c r="BE436" i="1"/>
  <c r="CZ436" i="1"/>
  <c r="CF436" i="1"/>
  <c r="CY436" i="1"/>
  <c r="DR436" i="1"/>
  <c r="CE436" i="1"/>
  <c r="CX436" i="1"/>
  <c r="DQ436" i="1"/>
  <c r="CD436" i="1"/>
  <c r="CW436" i="1"/>
  <c r="DP436" i="1"/>
  <c r="CC436" i="1"/>
  <c r="CV436" i="1"/>
  <c r="DO436" i="1"/>
  <c r="CB436" i="1"/>
  <c r="CU436" i="1"/>
  <c r="DN436" i="1"/>
  <c r="CA436" i="1"/>
  <c r="CT436" i="1"/>
  <c r="DM436" i="1"/>
  <c r="BZ436" i="1"/>
  <c r="CS436" i="1"/>
  <c r="DL436" i="1"/>
  <c r="BY436" i="1"/>
  <c r="CR436" i="1"/>
  <c r="DK436" i="1"/>
  <c r="BX436" i="1"/>
  <c r="CQ436" i="1"/>
  <c r="DJ436" i="1"/>
  <c r="BW436" i="1"/>
  <c r="CP436" i="1"/>
  <c r="DI436" i="1"/>
  <c r="BV436" i="1"/>
  <c r="CO436" i="1"/>
  <c r="DH436" i="1"/>
  <c r="BU436" i="1"/>
  <c r="CN436" i="1"/>
  <c r="DG436" i="1"/>
  <c r="BT436" i="1"/>
  <c r="CM436" i="1"/>
  <c r="DF436" i="1"/>
  <c r="BS436" i="1"/>
  <c r="CL436" i="1"/>
  <c r="DE436" i="1"/>
  <c r="BR436" i="1"/>
  <c r="CK436" i="1"/>
  <c r="DD436" i="1"/>
  <c r="BQ436" i="1"/>
  <c r="CJ436" i="1"/>
  <c r="DC436" i="1"/>
  <c r="BP436" i="1"/>
  <c r="CI436" i="1"/>
  <c r="DB436" i="1"/>
  <c r="BO436" i="1"/>
  <c r="CH436" i="1"/>
  <c r="DA436" i="1"/>
  <c r="AW435" i="1"/>
  <c r="BC435" i="1"/>
  <c r="AX435" i="1"/>
  <c r="BD435" i="1"/>
  <c r="BN435" i="1"/>
  <c r="CG435" i="1"/>
  <c r="AY435" i="1"/>
  <c r="BE435" i="1"/>
  <c r="CZ435" i="1"/>
  <c r="CF435" i="1"/>
  <c r="CY435" i="1"/>
  <c r="DR435" i="1"/>
  <c r="CE435" i="1"/>
  <c r="CX435" i="1"/>
  <c r="DQ435" i="1"/>
  <c r="CD435" i="1"/>
  <c r="CW435" i="1"/>
  <c r="DP435" i="1"/>
  <c r="CC435" i="1"/>
  <c r="CV435" i="1"/>
  <c r="DO435" i="1"/>
  <c r="CB435" i="1"/>
  <c r="CU435" i="1"/>
  <c r="DN435" i="1"/>
  <c r="CA435" i="1"/>
  <c r="CT435" i="1"/>
  <c r="DM435" i="1"/>
  <c r="BZ435" i="1"/>
  <c r="CS435" i="1"/>
  <c r="DL435" i="1"/>
  <c r="BY435" i="1"/>
  <c r="CR435" i="1"/>
  <c r="DK435" i="1"/>
  <c r="BX435" i="1"/>
  <c r="CQ435" i="1"/>
  <c r="DJ435" i="1"/>
  <c r="BW435" i="1"/>
  <c r="CP435" i="1"/>
  <c r="DI435" i="1"/>
  <c r="BV435" i="1"/>
  <c r="CO435" i="1"/>
  <c r="DH435" i="1"/>
  <c r="BU435" i="1"/>
  <c r="CN435" i="1"/>
  <c r="DG435" i="1"/>
  <c r="BT435" i="1"/>
  <c r="CM435" i="1"/>
  <c r="DF435" i="1"/>
  <c r="BS435" i="1"/>
  <c r="CL435" i="1"/>
  <c r="DE435" i="1"/>
  <c r="BR435" i="1"/>
  <c r="CK435" i="1"/>
  <c r="DD435" i="1"/>
  <c r="BQ435" i="1"/>
  <c r="CJ435" i="1"/>
  <c r="DC435" i="1"/>
  <c r="BP435" i="1"/>
  <c r="CI435" i="1"/>
  <c r="DB435" i="1"/>
  <c r="BO435" i="1"/>
  <c r="CH435" i="1"/>
  <c r="DA435" i="1"/>
  <c r="AW434" i="1"/>
  <c r="BC434" i="1"/>
  <c r="AX434" i="1"/>
  <c r="BD434" i="1"/>
  <c r="BN434" i="1"/>
  <c r="CG434" i="1"/>
  <c r="AY434" i="1"/>
  <c r="BB434" i="1" s="1"/>
  <c r="BE434" i="1"/>
  <c r="CZ434" i="1"/>
  <c r="CF434" i="1"/>
  <c r="CY434" i="1"/>
  <c r="DR434" i="1"/>
  <c r="CE434" i="1"/>
  <c r="CX434" i="1"/>
  <c r="DQ434" i="1"/>
  <c r="CD434" i="1"/>
  <c r="CW434" i="1"/>
  <c r="DP434" i="1"/>
  <c r="CC434" i="1"/>
  <c r="CV434" i="1"/>
  <c r="DO434" i="1"/>
  <c r="CB434" i="1"/>
  <c r="CU434" i="1"/>
  <c r="DN434" i="1"/>
  <c r="CA434" i="1"/>
  <c r="CT434" i="1"/>
  <c r="DM434" i="1"/>
  <c r="BZ434" i="1"/>
  <c r="CS434" i="1"/>
  <c r="DL434" i="1"/>
  <c r="BY434" i="1"/>
  <c r="CR434" i="1"/>
  <c r="DK434" i="1"/>
  <c r="BX434" i="1"/>
  <c r="CQ434" i="1"/>
  <c r="DJ434" i="1"/>
  <c r="BW434" i="1"/>
  <c r="CP434" i="1"/>
  <c r="DI434" i="1"/>
  <c r="BV434" i="1"/>
  <c r="CO434" i="1"/>
  <c r="DH434" i="1"/>
  <c r="BU434" i="1"/>
  <c r="CN434" i="1"/>
  <c r="DG434" i="1"/>
  <c r="BT434" i="1"/>
  <c r="CM434" i="1"/>
  <c r="DF434" i="1"/>
  <c r="BS434" i="1"/>
  <c r="CL434" i="1"/>
  <c r="DE434" i="1"/>
  <c r="BR434" i="1"/>
  <c r="CK434" i="1"/>
  <c r="DD434" i="1"/>
  <c r="BQ434" i="1"/>
  <c r="CJ434" i="1"/>
  <c r="DC434" i="1"/>
  <c r="BP434" i="1"/>
  <c r="CI434" i="1"/>
  <c r="DB434" i="1"/>
  <c r="BO434" i="1"/>
  <c r="CH434" i="1"/>
  <c r="DA434" i="1"/>
  <c r="AW433" i="1"/>
  <c r="BC433" i="1"/>
  <c r="AX433" i="1"/>
  <c r="BD433" i="1"/>
  <c r="BN433" i="1"/>
  <c r="CG433" i="1"/>
  <c r="AV433" i="1"/>
  <c r="AY433" i="1"/>
  <c r="BE433" i="1"/>
  <c r="CZ433" i="1"/>
  <c r="CF433" i="1"/>
  <c r="CY433" i="1"/>
  <c r="DR433" i="1"/>
  <c r="CE433" i="1"/>
  <c r="CX433" i="1"/>
  <c r="DQ433" i="1"/>
  <c r="CD433" i="1"/>
  <c r="CW433" i="1"/>
  <c r="DP433" i="1"/>
  <c r="CC433" i="1"/>
  <c r="CV433" i="1"/>
  <c r="DO433" i="1"/>
  <c r="CB433" i="1"/>
  <c r="CU433" i="1"/>
  <c r="DN433" i="1"/>
  <c r="CA433" i="1"/>
  <c r="CT433" i="1"/>
  <c r="DM433" i="1"/>
  <c r="BZ433" i="1"/>
  <c r="CS433" i="1"/>
  <c r="DL433" i="1"/>
  <c r="BY433" i="1"/>
  <c r="CR433" i="1"/>
  <c r="DK433" i="1"/>
  <c r="BX433" i="1"/>
  <c r="CQ433" i="1"/>
  <c r="DJ433" i="1"/>
  <c r="BW433" i="1"/>
  <c r="CP433" i="1"/>
  <c r="DI433" i="1"/>
  <c r="BV433" i="1"/>
  <c r="CO433" i="1"/>
  <c r="DH433" i="1"/>
  <c r="BU433" i="1"/>
  <c r="CN433" i="1"/>
  <c r="DG433" i="1"/>
  <c r="BT433" i="1"/>
  <c r="CM433" i="1"/>
  <c r="DF433" i="1"/>
  <c r="BS433" i="1"/>
  <c r="CL433" i="1"/>
  <c r="DE433" i="1"/>
  <c r="BR433" i="1"/>
  <c r="CK433" i="1"/>
  <c r="DD433" i="1"/>
  <c r="BQ433" i="1"/>
  <c r="CJ433" i="1"/>
  <c r="DC433" i="1"/>
  <c r="BP433" i="1"/>
  <c r="CI433" i="1"/>
  <c r="DB433" i="1"/>
  <c r="BO433" i="1"/>
  <c r="CH433" i="1"/>
  <c r="DA433" i="1"/>
  <c r="AW432" i="1"/>
  <c r="BC432" i="1"/>
  <c r="AX432" i="1"/>
  <c r="BD432" i="1"/>
  <c r="BN432" i="1"/>
  <c r="CG432" i="1"/>
  <c r="AY432" i="1"/>
  <c r="BE432" i="1"/>
  <c r="CZ432" i="1"/>
  <c r="CF432" i="1"/>
  <c r="CY432" i="1"/>
  <c r="DR432" i="1"/>
  <c r="CE432" i="1"/>
  <c r="CX432" i="1"/>
  <c r="DQ432" i="1"/>
  <c r="CD432" i="1"/>
  <c r="CW432" i="1"/>
  <c r="DP432" i="1"/>
  <c r="CC432" i="1"/>
  <c r="CV432" i="1"/>
  <c r="DO432" i="1"/>
  <c r="CB432" i="1"/>
  <c r="CU432" i="1"/>
  <c r="DN432" i="1"/>
  <c r="CA432" i="1"/>
  <c r="CT432" i="1"/>
  <c r="DM432" i="1"/>
  <c r="BZ432" i="1"/>
  <c r="CS432" i="1"/>
  <c r="DL432" i="1"/>
  <c r="BY432" i="1"/>
  <c r="CR432" i="1"/>
  <c r="DK432" i="1"/>
  <c r="BX432" i="1"/>
  <c r="CQ432" i="1"/>
  <c r="DJ432" i="1"/>
  <c r="BW432" i="1"/>
  <c r="CP432" i="1"/>
  <c r="DI432" i="1"/>
  <c r="BV432" i="1"/>
  <c r="CO432" i="1"/>
  <c r="DH432" i="1"/>
  <c r="BU432" i="1"/>
  <c r="CN432" i="1"/>
  <c r="DG432" i="1"/>
  <c r="BT432" i="1"/>
  <c r="CM432" i="1"/>
  <c r="DF432" i="1"/>
  <c r="BS432" i="1"/>
  <c r="CL432" i="1"/>
  <c r="DE432" i="1"/>
  <c r="BR432" i="1"/>
  <c r="CK432" i="1"/>
  <c r="DD432" i="1"/>
  <c r="BQ432" i="1"/>
  <c r="CJ432" i="1"/>
  <c r="DC432" i="1"/>
  <c r="BP432" i="1"/>
  <c r="CI432" i="1"/>
  <c r="DB432" i="1"/>
  <c r="BO432" i="1"/>
  <c r="CH432" i="1"/>
  <c r="DA432" i="1"/>
  <c r="AH431" i="1"/>
  <c r="AN431" i="1" s="1"/>
  <c r="AT431" i="1" s="1"/>
  <c r="AZ431" i="1" s="1"/>
  <c r="BF431" i="1" s="1"/>
  <c r="AW431" i="1"/>
  <c r="BC431" i="1"/>
  <c r="AX431" i="1"/>
  <c r="BD431" i="1"/>
  <c r="BN431" i="1"/>
  <c r="CG431" i="1"/>
  <c r="AY431" i="1"/>
  <c r="BE431" i="1"/>
  <c r="CZ431" i="1"/>
  <c r="CF431" i="1"/>
  <c r="CY431" i="1"/>
  <c r="DR431" i="1"/>
  <c r="CE431" i="1"/>
  <c r="CX431" i="1"/>
  <c r="DQ431" i="1"/>
  <c r="CD431" i="1"/>
  <c r="CW431" i="1"/>
  <c r="DP431" i="1"/>
  <c r="CC431" i="1"/>
  <c r="CV431" i="1"/>
  <c r="DO431" i="1"/>
  <c r="CB431" i="1"/>
  <c r="CU431" i="1"/>
  <c r="DN431" i="1"/>
  <c r="CA431" i="1"/>
  <c r="CT431" i="1"/>
  <c r="DM431" i="1"/>
  <c r="BZ431" i="1"/>
  <c r="CS431" i="1"/>
  <c r="DL431" i="1"/>
  <c r="BY431" i="1"/>
  <c r="CR431" i="1"/>
  <c r="DK431" i="1"/>
  <c r="BX431" i="1"/>
  <c r="CQ431" i="1"/>
  <c r="DJ431" i="1"/>
  <c r="BW431" i="1"/>
  <c r="CP431" i="1"/>
  <c r="DI431" i="1"/>
  <c r="BV431" i="1"/>
  <c r="CO431" i="1"/>
  <c r="DH431" i="1"/>
  <c r="BU431" i="1"/>
  <c r="CN431" i="1"/>
  <c r="DG431" i="1"/>
  <c r="BT431" i="1"/>
  <c r="CM431" i="1"/>
  <c r="DF431" i="1"/>
  <c r="BS431" i="1"/>
  <c r="CL431" i="1"/>
  <c r="DE431" i="1"/>
  <c r="BR431" i="1"/>
  <c r="CK431" i="1"/>
  <c r="DD431" i="1"/>
  <c r="BQ431" i="1"/>
  <c r="CJ431" i="1"/>
  <c r="DC431" i="1"/>
  <c r="BP431" i="1"/>
  <c r="CI431" i="1"/>
  <c r="DB431" i="1"/>
  <c r="BO431" i="1"/>
  <c r="CH431" i="1"/>
  <c r="DA431" i="1"/>
  <c r="AW430" i="1"/>
  <c r="BC430" i="1"/>
  <c r="AX430" i="1"/>
  <c r="BD430" i="1"/>
  <c r="BN430" i="1"/>
  <c r="CG430" i="1"/>
  <c r="AY430" i="1"/>
  <c r="BE430" i="1"/>
  <c r="CZ430" i="1"/>
  <c r="CF430" i="1"/>
  <c r="CY430" i="1"/>
  <c r="DR430" i="1"/>
  <c r="CE430" i="1"/>
  <c r="CX430" i="1"/>
  <c r="DQ430" i="1"/>
  <c r="CD430" i="1"/>
  <c r="CW430" i="1"/>
  <c r="DP430" i="1"/>
  <c r="CC430" i="1"/>
  <c r="CV430" i="1"/>
  <c r="DO430" i="1"/>
  <c r="CB430" i="1"/>
  <c r="CU430" i="1"/>
  <c r="DN430" i="1"/>
  <c r="CA430" i="1"/>
  <c r="CT430" i="1"/>
  <c r="DM430" i="1"/>
  <c r="BZ430" i="1"/>
  <c r="CS430" i="1"/>
  <c r="DL430" i="1"/>
  <c r="BY430" i="1"/>
  <c r="CR430" i="1"/>
  <c r="DK430" i="1"/>
  <c r="BX430" i="1"/>
  <c r="CQ430" i="1"/>
  <c r="DJ430" i="1"/>
  <c r="BW430" i="1"/>
  <c r="CP430" i="1"/>
  <c r="DI430" i="1"/>
  <c r="BV430" i="1"/>
  <c r="CO430" i="1"/>
  <c r="DH430" i="1"/>
  <c r="BU430" i="1"/>
  <c r="CN430" i="1"/>
  <c r="DG430" i="1"/>
  <c r="BT430" i="1"/>
  <c r="CM430" i="1"/>
  <c r="DF430" i="1"/>
  <c r="BS430" i="1"/>
  <c r="CL430" i="1"/>
  <c r="DE430" i="1"/>
  <c r="BR430" i="1"/>
  <c r="CK430" i="1"/>
  <c r="DD430" i="1"/>
  <c r="BQ430" i="1"/>
  <c r="CJ430" i="1"/>
  <c r="DC430" i="1"/>
  <c r="BP430" i="1"/>
  <c r="CI430" i="1"/>
  <c r="DB430" i="1"/>
  <c r="BO430" i="1"/>
  <c r="CH430" i="1"/>
  <c r="DA430" i="1"/>
  <c r="AN429" i="1"/>
  <c r="AT429" i="1" s="1"/>
  <c r="AW429" i="1"/>
  <c r="BC429" i="1"/>
  <c r="AX429" i="1"/>
  <c r="BD429" i="1"/>
  <c r="BN429" i="1"/>
  <c r="CG429" i="1"/>
  <c r="AY429" i="1"/>
  <c r="BE429" i="1"/>
  <c r="CZ429" i="1"/>
  <c r="CF429" i="1"/>
  <c r="CY429" i="1"/>
  <c r="DR429" i="1"/>
  <c r="CE429" i="1"/>
  <c r="CX429" i="1"/>
  <c r="DQ429" i="1"/>
  <c r="CD429" i="1"/>
  <c r="CW429" i="1"/>
  <c r="DP429" i="1"/>
  <c r="CC429" i="1"/>
  <c r="CV429" i="1"/>
  <c r="DO429" i="1"/>
  <c r="CB429" i="1"/>
  <c r="CU429" i="1"/>
  <c r="DN429" i="1"/>
  <c r="CA429" i="1"/>
  <c r="CT429" i="1"/>
  <c r="DM429" i="1"/>
  <c r="BZ429" i="1"/>
  <c r="CS429" i="1"/>
  <c r="DL429" i="1"/>
  <c r="BY429" i="1"/>
  <c r="CR429" i="1"/>
  <c r="DK429" i="1"/>
  <c r="BX429" i="1"/>
  <c r="CQ429" i="1"/>
  <c r="DJ429" i="1"/>
  <c r="BW429" i="1"/>
  <c r="CP429" i="1"/>
  <c r="DI429" i="1"/>
  <c r="BV429" i="1"/>
  <c r="CO429" i="1"/>
  <c r="DH429" i="1"/>
  <c r="BU429" i="1"/>
  <c r="CN429" i="1"/>
  <c r="DG429" i="1"/>
  <c r="BT429" i="1"/>
  <c r="CM429" i="1"/>
  <c r="DF429" i="1"/>
  <c r="BS429" i="1"/>
  <c r="CL429" i="1"/>
  <c r="DE429" i="1"/>
  <c r="BR429" i="1"/>
  <c r="CK429" i="1"/>
  <c r="DD429" i="1"/>
  <c r="BQ429" i="1"/>
  <c r="CJ429" i="1"/>
  <c r="DC429" i="1"/>
  <c r="BP429" i="1"/>
  <c r="CI429" i="1"/>
  <c r="DB429" i="1"/>
  <c r="BO429" i="1"/>
  <c r="CH429" i="1"/>
  <c r="DA429" i="1"/>
  <c r="AW428" i="1"/>
  <c r="BC428" i="1"/>
  <c r="AX428" i="1"/>
  <c r="BD428" i="1"/>
  <c r="BN428" i="1"/>
  <c r="CG428" i="1"/>
  <c r="AY428" i="1"/>
  <c r="BE428" i="1"/>
  <c r="CZ428" i="1"/>
  <c r="CF428" i="1"/>
  <c r="CY428" i="1"/>
  <c r="DR428" i="1"/>
  <c r="CE428" i="1"/>
  <c r="CX428" i="1"/>
  <c r="DQ428" i="1"/>
  <c r="CD428" i="1"/>
  <c r="CW428" i="1"/>
  <c r="DP428" i="1"/>
  <c r="CC428" i="1"/>
  <c r="CV428" i="1"/>
  <c r="DO428" i="1"/>
  <c r="CB428" i="1"/>
  <c r="CU428" i="1"/>
  <c r="DN428" i="1"/>
  <c r="CA428" i="1"/>
  <c r="CT428" i="1"/>
  <c r="DM428" i="1"/>
  <c r="BZ428" i="1"/>
  <c r="CS428" i="1"/>
  <c r="DL428" i="1"/>
  <c r="BY428" i="1"/>
  <c r="CR428" i="1"/>
  <c r="DK428" i="1"/>
  <c r="BX428" i="1"/>
  <c r="CQ428" i="1"/>
  <c r="DJ428" i="1"/>
  <c r="BW428" i="1"/>
  <c r="CP428" i="1"/>
  <c r="DI428" i="1"/>
  <c r="BV428" i="1"/>
  <c r="CO428" i="1"/>
  <c r="DH428" i="1"/>
  <c r="BU428" i="1"/>
  <c r="CN428" i="1"/>
  <c r="DG428" i="1"/>
  <c r="BT428" i="1"/>
  <c r="CM428" i="1"/>
  <c r="DF428" i="1"/>
  <c r="BS428" i="1"/>
  <c r="CL428" i="1"/>
  <c r="DE428" i="1"/>
  <c r="BR428" i="1"/>
  <c r="CK428" i="1"/>
  <c r="DD428" i="1"/>
  <c r="BQ428" i="1"/>
  <c r="CJ428" i="1"/>
  <c r="DC428" i="1"/>
  <c r="BP428" i="1"/>
  <c r="CI428" i="1"/>
  <c r="DB428" i="1"/>
  <c r="BO428" i="1"/>
  <c r="CH428" i="1"/>
  <c r="DA428" i="1"/>
  <c r="AW427" i="1"/>
  <c r="BC427" i="1"/>
  <c r="AX427" i="1"/>
  <c r="BD427" i="1"/>
  <c r="BN427" i="1"/>
  <c r="CG427" i="1"/>
  <c r="AJ427" i="1"/>
  <c r="AP427" i="1" s="1"/>
  <c r="AV427" i="1" s="1"/>
  <c r="BB427" i="1" s="1"/>
  <c r="AY427" i="1"/>
  <c r="BE427" i="1"/>
  <c r="CZ427" i="1"/>
  <c r="CF427" i="1"/>
  <c r="CY427" i="1"/>
  <c r="DR427" i="1"/>
  <c r="CE427" i="1"/>
  <c r="CX427" i="1"/>
  <c r="DQ427" i="1"/>
  <c r="CD427" i="1"/>
  <c r="CW427" i="1"/>
  <c r="DP427" i="1"/>
  <c r="CC427" i="1"/>
  <c r="CV427" i="1"/>
  <c r="DO427" i="1"/>
  <c r="CB427" i="1"/>
  <c r="CU427" i="1"/>
  <c r="DN427" i="1"/>
  <c r="CA427" i="1"/>
  <c r="CT427" i="1"/>
  <c r="DM427" i="1"/>
  <c r="BZ427" i="1"/>
  <c r="CS427" i="1"/>
  <c r="DL427" i="1"/>
  <c r="BY427" i="1"/>
  <c r="CR427" i="1"/>
  <c r="DK427" i="1"/>
  <c r="BX427" i="1"/>
  <c r="CQ427" i="1"/>
  <c r="DJ427" i="1"/>
  <c r="BW427" i="1"/>
  <c r="CP427" i="1"/>
  <c r="DI427" i="1"/>
  <c r="BV427" i="1"/>
  <c r="CO427" i="1"/>
  <c r="DH427" i="1"/>
  <c r="BU427" i="1"/>
  <c r="CN427" i="1"/>
  <c r="DG427" i="1"/>
  <c r="BT427" i="1"/>
  <c r="CM427" i="1"/>
  <c r="DF427" i="1"/>
  <c r="BS427" i="1"/>
  <c r="CL427" i="1"/>
  <c r="DE427" i="1"/>
  <c r="BR427" i="1"/>
  <c r="CK427" i="1"/>
  <c r="DD427" i="1"/>
  <c r="BQ427" i="1"/>
  <c r="CJ427" i="1"/>
  <c r="DC427" i="1"/>
  <c r="BP427" i="1"/>
  <c r="CI427" i="1"/>
  <c r="DB427" i="1"/>
  <c r="BO427" i="1"/>
  <c r="CH427" i="1"/>
  <c r="DA427" i="1"/>
  <c r="AW426" i="1"/>
  <c r="BC426" i="1"/>
  <c r="AX426" i="1"/>
  <c r="BD426" i="1"/>
  <c r="BN426" i="1"/>
  <c r="CG426" i="1"/>
  <c r="AY426" i="1"/>
  <c r="BE426" i="1"/>
  <c r="CZ426" i="1"/>
  <c r="CF426" i="1"/>
  <c r="CY426" i="1"/>
  <c r="DR426" i="1"/>
  <c r="CE426" i="1"/>
  <c r="CX426" i="1"/>
  <c r="DQ426" i="1"/>
  <c r="CD426" i="1"/>
  <c r="CW426" i="1"/>
  <c r="DP426" i="1"/>
  <c r="CC426" i="1"/>
  <c r="CV426" i="1"/>
  <c r="DO426" i="1"/>
  <c r="CB426" i="1"/>
  <c r="CU426" i="1"/>
  <c r="DN426" i="1"/>
  <c r="CA426" i="1"/>
  <c r="CT426" i="1"/>
  <c r="DM426" i="1"/>
  <c r="BZ426" i="1"/>
  <c r="CS426" i="1"/>
  <c r="DL426" i="1"/>
  <c r="BY426" i="1"/>
  <c r="CR426" i="1"/>
  <c r="DK426" i="1"/>
  <c r="BX426" i="1"/>
  <c r="CQ426" i="1"/>
  <c r="DJ426" i="1"/>
  <c r="BW426" i="1"/>
  <c r="CP426" i="1"/>
  <c r="DI426" i="1"/>
  <c r="BV426" i="1"/>
  <c r="CO426" i="1"/>
  <c r="DH426" i="1"/>
  <c r="BU426" i="1"/>
  <c r="CN426" i="1"/>
  <c r="DG426" i="1"/>
  <c r="BT426" i="1"/>
  <c r="CM426" i="1"/>
  <c r="DF426" i="1"/>
  <c r="BS426" i="1"/>
  <c r="CL426" i="1"/>
  <c r="DE426" i="1"/>
  <c r="BR426" i="1"/>
  <c r="CK426" i="1"/>
  <c r="DD426" i="1"/>
  <c r="BQ426" i="1"/>
  <c r="CJ426" i="1"/>
  <c r="DC426" i="1"/>
  <c r="BP426" i="1"/>
  <c r="CI426" i="1"/>
  <c r="DB426" i="1"/>
  <c r="BO426" i="1"/>
  <c r="CH426" i="1"/>
  <c r="DA426" i="1"/>
  <c r="AW425" i="1"/>
  <c r="BC425" i="1"/>
  <c r="AX425" i="1"/>
  <c r="BD425" i="1"/>
  <c r="BN425" i="1"/>
  <c r="CG425" i="1"/>
  <c r="AY425" i="1"/>
  <c r="BE425" i="1"/>
  <c r="CZ425" i="1"/>
  <c r="CF425" i="1"/>
  <c r="CY425" i="1"/>
  <c r="DR425" i="1"/>
  <c r="CE425" i="1"/>
  <c r="CX425" i="1"/>
  <c r="DQ425" i="1"/>
  <c r="CD425" i="1"/>
  <c r="CW425" i="1"/>
  <c r="DP425" i="1"/>
  <c r="CC425" i="1"/>
  <c r="CV425" i="1"/>
  <c r="DO425" i="1"/>
  <c r="CB425" i="1"/>
  <c r="CU425" i="1"/>
  <c r="DN425" i="1"/>
  <c r="CA425" i="1"/>
  <c r="CT425" i="1"/>
  <c r="DM425" i="1"/>
  <c r="BZ425" i="1"/>
  <c r="CS425" i="1"/>
  <c r="DL425" i="1"/>
  <c r="BY425" i="1"/>
  <c r="CR425" i="1"/>
  <c r="DK425" i="1"/>
  <c r="BX425" i="1"/>
  <c r="CQ425" i="1"/>
  <c r="DJ425" i="1"/>
  <c r="BW425" i="1"/>
  <c r="CP425" i="1"/>
  <c r="DI425" i="1"/>
  <c r="BV425" i="1"/>
  <c r="CO425" i="1"/>
  <c r="DH425" i="1"/>
  <c r="BU425" i="1"/>
  <c r="CN425" i="1"/>
  <c r="DG425" i="1"/>
  <c r="BT425" i="1"/>
  <c r="CM425" i="1"/>
  <c r="DF425" i="1"/>
  <c r="BS425" i="1"/>
  <c r="CL425" i="1"/>
  <c r="DE425" i="1"/>
  <c r="BR425" i="1"/>
  <c r="CK425" i="1"/>
  <c r="DD425" i="1"/>
  <c r="BQ425" i="1"/>
  <c r="CJ425" i="1"/>
  <c r="DC425" i="1"/>
  <c r="BP425" i="1"/>
  <c r="CI425" i="1"/>
  <c r="DB425" i="1"/>
  <c r="BO425" i="1"/>
  <c r="CH425" i="1"/>
  <c r="DA425" i="1"/>
  <c r="AW424" i="1"/>
  <c r="BC424" i="1"/>
  <c r="AX424" i="1"/>
  <c r="BD424" i="1"/>
  <c r="BN424" i="1"/>
  <c r="CG424" i="1"/>
  <c r="AY424" i="1"/>
  <c r="BE424" i="1"/>
  <c r="CZ424" i="1"/>
  <c r="CF424" i="1"/>
  <c r="CY424" i="1"/>
  <c r="DR424" i="1"/>
  <c r="CE424" i="1"/>
  <c r="CX424" i="1"/>
  <c r="DQ424" i="1"/>
  <c r="CD424" i="1"/>
  <c r="CW424" i="1"/>
  <c r="DP424" i="1"/>
  <c r="CC424" i="1"/>
  <c r="CV424" i="1"/>
  <c r="DO424" i="1"/>
  <c r="CB424" i="1"/>
  <c r="CU424" i="1"/>
  <c r="DN424" i="1"/>
  <c r="CA424" i="1"/>
  <c r="CT424" i="1"/>
  <c r="DM424" i="1"/>
  <c r="BZ424" i="1"/>
  <c r="CS424" i="1"/>
  <c r="DL424" i="1"/>
  <c r="BY424" i="1"/>
  <c r="CR424" i="1"/>
  <c r="DK424" i="1"/>
  <c r="BX424" i="1"/>
  <c r="CQ424" i="1"/>
  <c r="DJ424" i="1"/>
  <c r="BW424" i="1"/>
  <c r="CP424" i="1"/>
  <c r="DI424" i="1"/>
  <c r="BV424" i="1"/>
  <c r="CO424" i="1"/>
  <c r="DH424" i="1"/>
  <c r="BU424" i="1"/>
  <c r="CN424" i="1"/>
  <c r="DG424" i="1"/>
  <c r="BT424" i="1"/>
  <c r="CM424" i="1"/>
  <c r="DF424" i="1"/>
  <c r="BS424" i="1"/>
  <c r="CL424" i="1"/>
  <c r="DE424" i="1"/>
  <c r="BR424" i="1"/>
  <c r="CK424" i="1"/>
  <c r="DD424" i="1"/>
  <c r="BQ424" i="1"/>
  <c r="CJ424" i="1"/>
  <c r="DC424" i="1"/>
  <c r="BP424" i="1"/>
  <c r="CI424" i="1"/>
  <c r="DB424" i="1"/>
  <c r="BO424" i="1"/>
  <c r="CH424" i="1"/>
  <c r="DA424" i="1"/>
  <c r="AW423" i="1"/>
  <c r="BC423" i="1"/>
  <c r="AX423" i="1"/>
  <c r="BD423" i="1"/>
  <c r="BN423" i="1"/>
  <c r="CG423" i="1"/>
  <c r="AJ423" i="1"/>
  <c r="AP423" i="1" s="1"/>
  <c r="AV423" i="1" s="1"/>
  <c r="BB423" i="1" s="1"/>
  <c r="BH423" i="1" s="1"/>
  <c r="AY423" i="1"/>
  <c r="BE423" i="1"/>
  <c r="CZ423" i="1"/>
  <c r="CF423" i="1"/>
  <c r="CY423" i="1"/>
  <c r="DR423" i="1"/>
  <c r="CE423" i="1"/>
  <c r="CX423" i="1"/>
  <c r="DQ423" i="1"/>
  <c r="CD423" i="1"/>
  <c r="CW423" i="1"/>
  <c r="DP423" i="1"/>
  <c r="CC423" i="1"/>
  <c r="CV423" i="1"/>
  <c r="DO423" i="1"/>
  <c r="CB423" i="1"/>
  <c r="CU423" i="1"/>
  <c r="DN423" i="1"/>
  <c r="CA423" i="1"/>
  <c r="CT423" i="1"/>
  <c r="DM423" i="1"/>
  <c r="BZ423" i="1"/>
  <c r="CS423" i="1"/>
  <c r="DL423" i="1"/>
  <c r="BY423" i="1"/>
  <c r="CR423" i="1"/>
  <c r="DK423" i="1"/>
  <c r="BX423" i="1"/>
  <c r="CQ423" i="1"/>
  <c r="DJ423" i="1"/>
  <c r="BW423" i="1"/>
  <c r="CP423" i="1"/>
  <c r="DI423" i="1"/>
  <c r="BV423" i="1"/>
  <c r="CO423" i="1"/>
  <c r="DH423" i="1"/>
  <c r="BU423" i="1"/>
  <c r="CN423" i="1"/>
  <c r="DG423" i="1"/>
  <c r="BT423" i="1"/>
  <c r="CM423" i="1"/>
  <c r="DF423" i="1"/>
  <c r="BS423" i="1"/>
  <c r="CL423" i="1"/>
  <c r="DE423" i="1"/>
  <c r="BR423" i="1"/>
  <c r="CK423" i="1"/>
  <c r="DD423" i="1"/>
  <c r="BQ423" i="1"/>
  <c r="CJ423" i="1"/>
  <c r="DC423" i="1"/>
  <c r="BP423" i="1"/>
  <c r="CI423" i="1"/>
  <c r="DB423" i="1"/>
  <c r="BO423" i="1"/>
  <c r="CH423" i="1"/>
  <c r="DA423" i="1"/>
  <c r="AW422" i="1"/>
  <c r="BC422" i="1"/>
  <c r="AX422" i="1"/>
  <c r="BD422" i="1"/>
  <c r="BN422" i="1"/>
  <c r="CG422" i="1"/>
  <c r="AY422" i="1"/>
  <c r="BE422" i="1"/>
  <c r="CZ422" i="1"/>
  <c r="CF422" i="1"/>
  <c r="CY422" i="1"/>
  <c r="DR422" i="1"/>
  <c r="CE422" i="1"/>
  <c r="CX422" i="1"/>
  <c r="DQ422" i="1"/>
  <c r="CD422" i="1"/>
  <c r="CW422" i="1"/>
  <c r="DP422" i="1"/>
  <c r="CC422" i="1"/>
  <c r="CV422" i="1"/>
  <c r="DO422" i="1"/>
  <c r="CB422" i="1"/>
  <c r="CU422" i="1"/>
  <c r="DN422" i="1"/>
  <c r="CA422" i="1"/>
  <c r="CT422" i="1"/>
  <c r="DM422" i="1"/>
  <c r="BZ422" i="1"/>
  <c r="CS422" i="1"/>
  <c r="DL422" i="1"/>
  <c r="BY422" i="1"/>
  <c r="CR422" i="1"/>
  <c r="DK422" i="1"/>
  <c r="BX422" i="1"/>
  <c r="CQ422" i="1"/>
  <c r="DJ422" i="1"/>
  <c r="BW422" i="1"/>
  <c r="CP422" i="1"/>
  <c r="DI422" i="1"/>
  <c r="BV422" i="1"/>
  <c r="CO422" i="1"/>
  <c r="DH422" i="1"/>
  <c r="BU422" i="1"/>
  <c r="CN422" i="1"/>
  <c r="DG422" i="1"/>
  <c r="BT422" i="1"/>
  <c r="CM422" i="1"/>
  <c r="DF422" i="1"/>
  <c r="BS422" i="1"/>
  <c r="CL422" i="1"/>
  <c r="DE422" i="1"/>
  <c r="BR422" i="1"/>
  <c r="CK422" i="1"/>
  <c r="DD422" i="1"/>
  <c r="BQ422" i="1"/>
  <c r="CJ422" i="1"/>
  <c r="DC422" i="1"/>
  <c r="BP422" i="1"/>
  <c r="CI422" i="1"/>
  <c r="DB422" i="1"/>
  <c r="BO422" i="1"/>
  <c r="CH422" i="1"/>
  <c r="DA422" i="1"/>
  <c r="AW421" i="1"/>
  <c r="BC421" i="1"/>
  <c r="AX421" i="1"/>
  <c r="BD421" i="1"/>
  <c r="BN421" i="1"/>
  <c r="CG421" i="1"/>
  <c r="AY421" i="1"/>
  <c r="BE421" i="1"/>
  <c r="CZ421" i="1"/>
  <c r="CF421" i="1"/>
  <c r="CY421" i="1"/>
  <c r="DR421" i="1"/>
  <c r="CE421" i="1"/>
  <c r="CX421" i="1"/>
  <c r="DQ421" i="1"/>
  <c r="CD421" i="1"/>
  <c r="CW421" i="1"/>
  <c r="DP421" i="1"/>
  <c r="CC421" i="1"/>
  <c r="CV421" i="1"/>
  <c r="DO421" i="1"/>
  <c r="CB421" i="1"/>
  <c r="CU421" i="1"/>
  <c r="DN421" i="1"/>
  <c r="CA421" i="1"/>
  <c r="CT421" i="1"/>
  <c r="DM421" i="1"/>
  <c r="BZ421" i="1"/>
  <c r="CS421" i="1"/>
  <c r="DL421" i="1"/>
  <c r="BY421" i="1"/>
  <c r="CR421" i="1"/>
  <c r="DK421" i="1"/>
  <c r="BX421" i="1"/>
  <c r="CQ421" i="1"/>
  <c r="DJ421" i="1"/>
  <c r="BW421" i="1"/>
  <c r="CP421" i="1"/>
  <c r="DI421" i="1"/>
  <c r="BV421" i="1"/>
  <c r="CO421" i="1"/>
  <c r="DH421" i="1"/>
  <c r="BU421" i="1"/>
  <c r="CN421" i="1"/>
  <c r="DG421" i="1"/>
  <c r="BT421" i="1"/>
  <c r="CM421" i="1"/>
  <c r="DF421" i="1"/>
  <c r="BS421" i="1"/>
  <c r="CL421" i="1"/>
  <c r="DE421" i="1"/>
  <c r="BR421" i="1"/>
  <c r="CK421" i="1"/>
  <c r="DD421" i="1"/>
  <c r="BQ421" i="1"/>
  <c r="CJ421" i="1"/>
  <c r="DC421" i="1"/>
  <c r="BP421" i="1"/>
  <c r="CI421" i="1"/>
  <c r="DB421" i="1"/>
  <c r="BO421" i="1"/>
  <c r="CH421" i="1"/>
  <c r="DA421" i="1"/>
  <c r="AW420" i="1"/>
  <c r="BC420" i="1"/>
  <c r="AX420" i="1"/>
  <c r="BD420" i="1"/>
  <c r="BN420" i="1"/>
  <c r="CG420" i="1"/>
  <c r="AY420" i="1"/>
  <c r="BE420" i="1"/>
  <c r="CZ420" i="1"/>
  <c r="CF420" i="1"/>
  <c r="CY420" i="1"/>
  <c r="DR420" i="1"/>
  <c r="CE420" i="1"/>
  <c r="CX420" i="1"/>
  <c r="DQ420" i="1"/>
  <c r="CD420" i="1"/>
  <c r="CW420" i="1"/>
  <c r="DP420" i="1"/>
  <c r="CC420" i="1"/>
  <c r="CV420" i="1"/>
  <c r="DO420" i="1"/>
  <c r="CB420" i="1"/>
  <c r="CU420" i="1"/>
  <c r="DN420" i="1"/>
  <c r="CA420" i="1"/>
  <c r="CT420" i="1"/>
  <c r="DM420" i="1"/>
  <c r="BZ420" i="1"/>
  <c r="CS420" i="1"/>
  <c r="DL420" i="1"/>
  <c r="BY420" i="1"/>
  <c r="CR420" i="1"/>
  <c r="DK420" i="1"/>
  <c r="BX420" i="1"/>
  <c r="CQ420" i="1"/>
  <c r="DJ420" i="1"/>
  <c r="BW420" i="1"/>
  <c r="CP420" i="1"/>
  <c r="DI420" i="1"/>
  <c r="BV420" i="1"/>
  <c r="CO420" i="1"/>
  <c r="DH420" i="1"/>
  <c r="BU420" i="1"/>
  <c r="CN420" i="1"/>
  <c r="DG420" i="1"/>
  <c r="BT420" i="1"/>
  <c r="CM420" i="1"/>
  <c r="DF420" i="1"/>
  <c r="BS420" i="1"/>
  <c r="CL420" i="1"/>
  <c r="DE420" i="1"/>
  <c r="BR420" i="1"/>
  <c r="CK420" i="1"/>
  <c r="DD420" i="1"/>
  <c r="BQ420" i="1"/>
  <c r="CJ420" i="1"/>
  <c r="DC420" i="1"/>
  <c r="BP420" i="1"/>
  <c r="CI420" i="1"/>
  <c r="DB420" i="1"/>
  <c r="BO420" i="1"/>
  <c r="CH420" i="1"/>
  <c r="DA420" i="1"/>
  <c r="AW419" i="1"/>
  <c r="AZ419" i="1" s="1"/>
  <c r="BF419" i="1" s="1"/>
  <c r="BI419" i="1" s="1"/>
  <c r="BC419" i="1"/>
  <c r="AX419" i="1"/>
  <c r="BD419" i="1"/>
  <c r="BN419" i="1"/>
  <c r="CG419" i="1"/>
  <c r="AJ419" i="1"/>
  <c r="AP419" i="1" s="1"/>
  <c r="AV419" i="1" s="1"/>
  <c r="AY419" i="1"/>
  <c r="BE419" i="1"/>
  <c r="CZ419" i="1"/>
  <c r="CF419" i="1"/>
  <c r="CY419" i="1"/>
  <c r="DR419" i="1"/>
  <c r="CE419" i="1"/>
  <c r="CX419" i="1"/>
  <c r="DQ419" i="1"/>
  <c r="CD419" i="1"/>
  <c r="CW419" i="1"/>
  <c r="DP419" i="1"/>
  <c r="CC419" i="1"/>
  <c r="CV419" i="1"/>
  <c r="DO419" i="1"/>
  <c r="CB419" i="1"/>
  <c r="CU419" i="1"/>
  <c r="DN419" i="1"/>
  <c r="CA419" i="1"/>
  <c r="CT419" i="1"/>
  <c r="DM419" i="1"/>
  <c r="BZ419" i="1"/>
  <c r="CS419" i="1"/>
  <c r="DL419" i="1"/>
  <c r="BY419" i="1"/>
  <c r="CR419" i="1"/>
  <c r="DK419" i="1"/>
  <c r="BX419" i="1"/>
  <c r="CQ419" i="1"/>
  <c r="DJ419" i="1"/>
  <c r="BW419" i="1"/>
  <c r="CP419" i="1"/>
  <c r="DI419" i="1"/>
  <c r="BV419" i="1"/>
  <c r="CO419" i="1"/>
  <c r="DH419" i="1"/>
  <c r="BU419" i="1"/>
  <c r="CN419" i="1"/>
  <c r="DG419" i="1"/>
  <c r="BT419" i="1"/>
  <c r="CM419" i="1"/>
  <c r="DF419" i="1"/>
  <c r="BS419" i="1"/>
  <c r="CL419" i="1"/>
  <c r="DE419" i="1"/>
  <c r="BR419" i="1"/>
  <c r="CK419" i="1"/>
  <c r="DD419" i="1"/>
  <c r="BQ419" i="1"/>
  <c r="CJ419" i="1"/>
  <c r="DC419" i="1"/>
  <c r="BP419" i="1"/>
  <c r="CI419" i="1"/>
  <c r="DB419" i="1"/>
  <c r="BO419" i="1"/>
  <c r="CH419" i="1"/>
  <c r="DA419" i="1"/>
  <c r="AW418" i="1"/>
  <c r="BC418" i="1"/>
  <c r="AX418" i="1"/>
  <c r="BD418" i="1"/>
  <c r="BN418" i="1"/>
  <c r="CG418" i="1"/>
  <c r="AV418" i="1"/>
  <c r="AY418" i="1"/>
  <c r="BE418" i="1"/>
  <c r="CZ418" i="1"/>
  <c r="CF418" i="1"/>
  <c r="CY418" i="1"/>
  <c r="DR418" i="1"/>
  <c r="CE418" i="1"/>
  <c r="CX418" i="1"/>
  <c r="DQ418" i="1"/>
  <c r="CD418" i="1"/>
  <c r="CW418" i="1"/>
  <c r="DP418" i="1"/>
  <c r="CC418" i="1"/>
  <c r="CV418" i="1"/>
  <c r="DO418" i="1"/>
  <c r="CB418" i="1"/>
  <c r="CU418" i="1"/>
  <c r="DN418" i="1"/>
  <c r="CA418" i="1"/>
  <c r="CT418" i="1"/>
  <c r="DM418" i="1"/>
  <c r="BZ418" i="1"/>
  <c r="CS418" i="1"/>
  <c r="DL418" i="1"/>
  <c r="BY418" i="1"/>
  <c r="CR418" i="1"/>
  <c r="DK418" i="1"/>
  <c r="BX418" i="1"/>
  <c r="CQ418" i="1"/>
  <c r="DJ418" i="1"/>
  <c r="BW418" i="1"/>
  <c r="CP418" i="1"/>
  <c r="DI418" i="1"/>
  <c r="BV418" i="1"/>
  <c r="CO418" i="1"/>
  <c r="DH418" i="1"/>
  <c r="BU418" i="1"/>
  <c r="CN418" i="1"/>
  <c r="DG418" i="1"/>
  <c r="BT418" i="1"/>
  <c r="CM418" i="1"/>
  <c r="DF418" i="1"/>
  <c r="BS418" i="1"/>
  <c r="CL418" i="1"/>
  <c r="DE418" i="1"/>
  <c r="BR418" i="1"/>
  <c r="CK418" i="1"/>
  <c r="DD418" i="1"/>
  <c r="BQ418" i="1"/>
  <c r="CJ418" i="1"/>
  <c r="DC418" i="1"/>
  <c r="BP418" i="1"/>
  <c r="CI418" i="1"/>
  <c r="DB418" i="1"/>
  <c r="BO418" i="1"/>
  <c r="CH418" i="1"/>
  <c r="DA418" i="1"/>
  <c r="AW417" i="1"/>
  <c r="BC417" i="1"/>
  <c r="AX417" i="1"/>
  <c r="BD417" i="1"/>
  <c r="BN417" i="1"/>
  <c r="CG417" i="1"/>
  <c r="AJ417" i="1"/>
  <c r="AP417" i="1" s="1"/>
  <c r="AV417" i="1" s="1"/>
  <c r="BB417" i="1" s="1"/>
  <c r="AY417" i="1"/>
  <c r="BE417" i="1"/>
  <c r="CZ417" i="1"/>
  <c r="CF417" i="1"/>
  <c r="CY417" i="1"/>
  <c r="DR417" i="1"/>
  <c r="CE417" i="1"/>
  <c r="CX417" i="1"/>
  <c r="DQ417" i="1"/>
  <c r="CD417" i="1"/>
  <c r="CW417" i="1"/>
  <c r="DP417" i="1"/>
  <c r="CC417" i="1"/>
  <c r="CV417" i="1"/>
  <c r="DO417" i="1"/>
  <c r="CB417" i="1"/>
  <c r="CU417" i="1"/>
  <c r="DN417" i="1"/>
  <c r="CA417" i="1"/>
  <c r="CT417" i="1"/>
  <c r="DM417" i="1"/>
  <c r="BZ417" i="1"/>
  <c r="CS417" i="1"/>
  <c r="DL417" i="1"/>
  <c r="BY417" i="1"/>
  <c r="CR417" i="1"/>
  <c r="DK417" i="1"/>
  <c r="BX417" i="1"/>
  <c r="CQ417" i="1"/>
  <c r="DJ417" i="1"/>
  <c r="BW417" i="1"/>
  <c r="CP417" i="1"/>
  <c r="DI417" i="1"/>
  <c r="BV417" i="1"/>
  <c r="CO417" i="1"/>
  <c r="DH417" i="1"/>
  <c r="BU417" i="1"/>
  <c r="CN417" i="1"/>
  <c r="DG417" i="1"/>
  <c r="BT417" i="1"/>
  <c r="CM417" i="1"/>
  <c r="DF417" i="1"/>
  <c r="BS417" i="1"/>
  <c r="CL417" i="1"/>
  <c r="DE417" i="1"/>
  <c r="BR417" i="1"/>
  <c r="CK417" i="1"/>
  <c r="DD417" i="1"/>
  <c r="BQ417" i="1"/>
  <c r="CJ417" i="1"/>
  <c r="DC417" i="1"/>
  <c r="BP417" i="1"/>
  <c r="CI417" i="1"/>
  <c r="DB417" i="1"/>
  <c r="BO417" i="1"/>
  <c r="CH417" i="1"/>
  <c r="DA417" i="1"/>
  <c r="AW416" i="1"/>
  <c r="BC416" i="1"/>
  <c r="AX416" i="1"/>
  <c r="BD416" i="1"/>
  <c r="BN416" i="1"/>
  <c r="CG416" i="1"/>
  <c r="AY416" i="1"/>
  <c r="BE416" i="1"/>
  <c r="CZ416" i="1"/>
  <c r="CF416" i="1"/>
  <c r="CY416" i="1"/>
  <c r="DR416" i="1"/>
  <c r="CE416" i="1"/>
  <c r="CX416" i="1"/>
  <c r="DQ416" i="1"/>
  <c r="CD416" i="1"/>
  <c r="CW416" i="1"/>
  <c r="DP416" i="1"/>
  <c r="CC416" i="1"/>
  <c r="CV416" i="1"/>
  <c r="DO416" i="1"/>
  <c r="CB416" i="1"/>
  <c r="CU416" i="1"/>
  <c r="DN416" i="1"/>
  <c r="CA416" i="1"/>
  <c r="CT416" i="1"/>
  <c r="DM416" i="1"/>
  <c r="BZ416" i="1"/>
  <c r="CS416" i="1"/>
  <c r="DL416" i="1"/>
  <c r="BY416" i="1"/>
  <c r="CR416" i="1"/>
  <c r="DK416" i="1"/>
  <c r="BX416" i="1"/>
  <c r="CQ416" i="1"/>
  <c r="DJ416" i="1"/>
  <c r="BW416" i="1"/>
  <c r="CP416" i="1"/>
  <c r="DI416" i="1"/>
  <c r="BV416" i="1"/>
  <c r="CO416" i="1"/>
  <c r="DH416" i="1"/>
  <c r="BU416" i="1"/>
  <c r="CN416" i="1"/>
  <c r="DG416" i="1"/>
  <c r="BT416" i="1"/>
  <c r="CM416" i="1"/>
  <c r="DF416" i="1"/>
  <c r="BS416" i="1"/>
  <c r="CL416" i="1"/>
  <c r="DE416" i="1"/>
  <c r="BR416" i="1"/>
  <c r="CK416" i="1"/>
  <c r="DD416" i="1"/>
  <c r="BQ416" i="1"/>
  <c r="CJ416" i="1"/>
  <c r="DC416" i="1"/>
  <c r="BP416" i="1"/>
  <c r="CI416" i="1"/>
  <c r="DB416" i="1"/>
  <c r="BO416" i="1"/>
  <c r="CH416" i="1"/>
  <c r="DA416" i="1"/>
  <c r="AW415" i="1"/>
  <c r="BC415" i="1"/>
  <c r="AX415" i="1"/>
  <c r="BD415" i="1"/>
  <c r="BN415" i="1"/>
  <c r="CG415" i="1"/>
  <c r="AY415" i="1"/>
  <c r="BE415" i="1"/>
  <c r="CZ415" i="1"/>
  <c r="CF415" i="1"/>
  <c r="CY415" i="1"/>
  <c r="DR415" i="1"/>
  <c r="CE415" i="1"/>
  <c r="CX415" i="1"/>
  <c r="DQ415" i="1"/>
  <c r="CD415" i="1"/>
  <c r="CW415" i="1"/>
  <c r="DP415" i="1"/>
  <c r="CC415" i="1"/>
  <c r="CV415" i="1"/>
  <c r="DO415" i="1"/>
  <c r="CB415" i="1"/>
  <c r="CU415" i="1"/>
  <c r="DN415" i="1"/>
  <c r="CA415" i="1"/>
  <c r="CT415" i="1"/>
  <c r="DM415" i="1"/>
  <c r="BZ415" i="1"/>
  <c r="CS415" i="1"/>
  <c r="DL415" i="1"/>
  <c r="BY415" i="1"/>
  <c r="CR415" i="1"/>
  <c r="DK415" i="1"/>
  <c r="BX415" i="1"/>
  <c r="CQ415" i="1"/>
  <c r="DJ415" i="1"/>
  <c r="BW415" i="1"/>
  <c r="CP415" i="1"/>
  <c r="DI415" i="1"/>
  <c r="BV415" i="1"/>
  <c r="CO415" i="1"/>
  <c r="DH415" i="1"/>
  <c r="BU415" i="1"/>
  <c r="CN415" i="1"/>
  <c r="DG415" i="1"/>
  <c r="BT415" i="1"/>
  <c r="CM415" i="1"/>
  <c r="DF415" i="1"/>
  <c r="BS415" i="1"/>
  <c r="CL415" i="1"/>
  <c r="DE415" i="1"/>
  <c r="BR415" i="1"/>
  <c r="CK415" i="1"/>
  <c r="DD415" i="1"/>
  <c r="BQ415" i="1"/>
  <c r="CJ415" i="1"/>
  <c r="DC415" i="1"/>
  <c r="BP415" i="1"/>
  <c r="CI415" i="1"/>
  <c r="DB415" i="1"/>
  <c r="BO415" i="1"/>
  <c r="CH415" i="1"/>
  <c r="DA415" i="1"/>
  <c r="AW414" i="1"/>
  <c r="BC414" i="1"/>
  <c r="AX414" i="1"/>
  <c r="BD414" i="1"/>
  <c r="BN414" i="1"/>
  <c r="CG414" i="1"/>
  <c r="AY414" i="1"/>
  <c r="BE414" i="1"/>
  <c r="CZ414" i="1"/>
  <c r="CF414" i="1"/>
  <c r="CY414" i="1"/>
  <c r="DR414" i="1"/>
  <c r="CE414" i="1"/>
  <c r="CX414" i="1"/>
  <c r="DQ414" i="1"/>
  <c r="CD414" i="1"/>
  <c r="CW414" i="1"/>
  <c r="DP414" i="1"/>
  <c r="CC414" i="1"/>
  <c r="CV414" i="1"/>
  <c r="DO414" i="1"/>
  <c r="CB414" i="1"/>
  <c r="CU414" i="1"/>
  <c r="DN414" i="1"/>
  <c r="CA414" i="1"/>
  <c r="CT414" i="1"/>
  <c r="DM414" i="1"/>
  <c r="BZ414" i="1"/>
  <c r="CS414" i="1"/>
  <c r="DL414" i="1"/>
  <c r="BY414" i="1"/>
  <c r="CR414" i="1"/>
  <c r="DK414" i="1"/>
  <c r="BX414" i="1"/>
  <c r="CQ414" i="1"/>
  <c r="DJ414" i="1"/>
  <c r="BW414" i="1"/>
  <c r="CP414" i="1"/>
  <c r="DI414" i="1"/>
  <c r="BV414" i="1"/>
  <c r="CO414" i="1"/>
  <c r="DH414" i="1"/>
  <c r="BU414" i="1"/>
  <c r="CN414" i="1"/>
  <c r="DG414" i="1"/>
  <c r="BT414" i="1"/>
  <c r="CM414" i="1"/>
  <c r="DF414" i="1"/>
  <c r="BS414" i="1"/>
  <c r="CL414" i="1"/>
  <c r="DE414" i="1"/>
  <c r="BR414" i="1"/>
  <c r="CK414" i="1"/>
  <c r="DD414" i="1"/>
  <c r="BQ414" i="1"/>
  <c r="CJ414" i="1"/>
  <c r="DC414" i="1"/>
  <c r="BP414" i="1"/>
  <c r="CI414" i="1"/>
  <c r="DB414" i="1"/>
  <c r="BO414" i="1"/>
  <c r="CH414" i="1"/>
  <c r="DA414" i="1"/>
  <c r="AW413" i="1"/>
  <c r="BC413" i="1"/>
  <c r="AX413" i="1"/>
  <c r="BD413" i="1"/>
  <c r="BN413" i="1"/>
  <c r="CG413" i="1"/>
  <c r="AP413" i="1"/>
  <c r="AV413" i="1" s="1"/>
  <c r="AY413" i="1"/>
  <c r="BE413" i="1"/>
  <c r="CZ413" i="1"/>
  <c r="CF413" i="1"/>
  <c r="CY413" i="1"/>
  <c r="DR413" i="1"/>
  <c r="CE413" i="1"/>
  <c r="CX413" i="1"/>
  <c r="DQ413" i="1"/>
  <c r="CD413" i="1"/>
  <c r="CW413" i="1"/>
  <c r="DP413" i="1"/>
  <c r="CC413" i="1"/>
  <c r="CV413" i="1"/>
  <c r="DO413" i="1"/>
  <c r="CB413" i="1"/>
  <c r="CU413" i="1"/>
  <c r="DN413" i="1"/>
  <c r="CA413" i="1"/>
  <c r="CT413" i="1"/>
  <c r="DM413" i="1"/>
  <c r="BZ413" i="1"/>
  <c r="CS413" i="1"/>
  <c r="DL413" i="1"/>
  <c r="BY413" i="1"/>
  <c r="CR413" i="1"/>
  <c r="DK413" i="1"/>
  <c r="BX413" i="1"/>
  <c r="CQ413" i="1"/>
  <c r="DJ413" i="1"/>
  <c r="BW413" i="1"/>
  <c r="CP413" i="1"/>
  <c r="DI413" i="1"/>
  <c r="BV413" i="1"/>
  <c r="CO413" i="1"/>
  <c r="DH413" i="1"/>
  <c r="BU413" i="1"/>
  <c r="CN413" i="1"/>
  <c r="DG413" i="1"/>
  <c r="BT413" i="1"/>
  <c r="CM413" i="1"/>
  <c r="DF413" i="1"/>
  <c r="BS413" i="1"/>
  <c r="CL413" i="1"/>
  <c r="DE413" i="1"/>
  <c r="BR413" i="1"/>
  <c r="CK413" i="1"/>
  <c r="DD413" i="1"/>
  <c r="BQ413" i="1"/>
  <c r="CJ413" i="1"/>
  <c r="DC413" i="1"/>
  <c r="BP413" i="1"/>
  <c r="CI413" i="1"/>
  <c r="DB413" i="1"/>
  <c r="BO413" i="1"/>
  <c r="CH413" i="1"/>
  <c r="DA413" i="1"/>
  <c r="AW412" i="1"/>
  <c r="BC412" i="1"/>
  <c r="AX412" i="1"/>
  <c r="BD412" i="1"/>
  <c r="BN412" i="1"/>
  <c r="CG412" i="1"/>
  <c r="AY412" i="1"/>
  <c r="BE412" i="1"/>
  <c r="CZ412" i="1"/>
  <c r="CF412" i="1"/>
  <c r="CY412" i="1"/>
  <c r="DR412" i="1"/>
  <c r="CE412" i="1"/>
  <c r="CX412" i="1"/>
  <c r="DQ412" i="1"/>
  <c r="CD412" i="1"/>
  <c r="CW412" i="1"/>
  <c r="DP412" i="1"/>
  <c r="CC412" i="1"/>
  <c r="CV412" i="1"/>
  <c r="DO412" i="1"/>
  <c r="CB412" i="1"/>
  <c r="CU412" i="1"/>
  <c r="DN412" i="1"/>
  <c r="CA412" i="1"/>
  <c r="CT412" i="1"/>
  <c r="DM412" i="1"/>
  <c r="BZ412" i="1"/>
  <c r="CS412" i="1"/>
  <c r="DL412" i="1"/>
  <c r="BY412" i="1"/>
  <c r="CR412" i="1"/>
  <c r="DK412" i="1"/>
  <c r="BX412" i="1"/>
  <c r="CQ412" i="1"/>
  <c r="DJ412" i="1"/>
  <c r="BW412" i="1"/>
  <c r="CP412" i="1"/>
  <c r="DI412" i="1"/>
  <c r="BV412" i="1"/>
  <c r="CO412" i="1"/>
  <c r="DH412" i="1"/>
  <c r="BU412" i="1"/>
  <c r="CN412" i="1"/>
  <c r="DG412" i="1"/>
  <c r="BT412" i="1"/>
  <c r="CM412" i="1"/>
  <c r="DF412" i="1"/>
  <c r="BS412" i="1"/>
  <c r="CL412" i="1"/>
  <c r="DE412" i="1"/>
  <c r="BR412" i="1"/>
  <c r="CK412" i="1"/>
  <c r="DD412" i="1"/>
  <c r="BQ412" i="1"/>
  <c r="CJ412" i="1"/>
  <c r="DC412" i="1"/>
  <c r="BP412" i="1"/>
  <c r="CI412" i="1"/>
  <c r="DB412" i="1"/>
  <c r="BO412" i="1"/>
  <c r="CH412" i="1"/>
  <c r="DA412" i="1"/>
  <c r="AW411" i="1"/>
  <c r="BC411" i="1"/>
  <c r="AX411" i="1"/>
  <c r="BD411" i="1"/>
  <c r="BN411" i="1"/>
  <c r="CG411" i="1"/>
  <c r="AY411" i="1"/>
  <c r="BE411" i="1"/>
  <c r="CZ411" i="1"/>
  <c r="CF411" i="1"/>
  <c r="CY411" i="1"/>
  <c r="DR411" i="1"/>
  <c r="CE411" i="1"/>
  <c r="CX411" i="1"/>
  <c r="DQ411" i="1"/>
  <c r="CD411" i="1"/>
  <c r="CW411" i="1"/>
  <c r="DP411" i="1"/>
  <c r="CC411" i="1"/>
  <c r="CV411" i="1"/>
  <c r="DO411" i="1"/>
  <c r="CB411" i="1"/>
  <c r="CU411" i="1"/>
  <c r="DN411" i="1"/>
  <c r="CA411" i="1"/>
  <c r="CT411" i="1"/>
  <c r="DM411" i="1"/>
  <c r="BZ411" i="1"/>
  <c r="CS411" i="1"/>
  <c r="DL411" i="1"/>
  <c r="BY411" i="1"/>
  <c r="CR411" i="1"/>
  <c r="DK411" i="1"/>
  <c r="BX411" i="1"/>
  <c r="CQ411" i="1"/>
  <c r="DJ411" i="1"/>
  <c r="BW411" i="1"/>
  <c r="CP411" i="1"/>
  <c r="DI411" i="1"/>
  <c r="BV411" i="1"/>
  <c r="CO411" i="1"/>
  <c r="DH411" i="1"/>
  <c r="BU411" i="1"/>
  <c r="CN411" i="1"/>
  <c r="DG411" i="1"/>
  <c r="BT411" i="1"/>
  <c r="CM411" i="1"/>
  <c r="DF411" i="1"/>
  <c r="BS411" i="1"/>
  <c r="CL411" i="1"/>
  <c r="DE411" i="1"/>
  <c r="BR411" i="1"/>
  <c r="CK411" i="1"/>
  <c r="DD411" i="1"/>
  <c r="BQ411" i="1"/>
  <c r="CJ411" i="1"/>
  <c r="DC411" i="1"/>
  <c r="BP411" i="1"/>
  <c r="CI411" i="1"/>
  <c r="DB411" i="1"/>
  <c r="BO411" i="1"/>
  <c r="CH411" i="1"/>
  <c r="DA411" i="1"/>
  <c r="AW410" i="1"/>
  <c r="BC410" i="1"/>
  <c r="AX410" i="1"/>
  <c r="BD410" i="1"/>
  <c r="BN410" i="1"/>
  <c r="CG410" i="1"/>
  <c r="AJ410" i="1"/>
  <c r="AP410" i="1" s="1"/>
  <c r="AV410" i="1" s="1"/>
  <c r="BB410" i="1" s="1"/>
  <c r="BH410" i="1" s="1"/>
  <c r="AY410" i="1"/>
  <c r="BE410" i="1"/>
  <c r="CZ410" i="1"/>
  <c r="CF410" i="1"/>
  <c r="CY410" i="1"/>
  <c r="DR410" i="1"/>
  <c r="CE410" i="1"/>
  <c r="CX410" i="1"/>
  <c r="DQ410" i="1"/>
  <c r="CD410" i="1"/>
  <c r="CW410" i="1"/>
  <c r="DP410" i="1"/>
  <c r="CC410" i="1"/>
  <c r="CV410" i="1"/>
  <c r="DO410" i="1"/>
  <c r="CB410" i="1"/>
  <c r="CU410" i="1"/>
  <c r="DN410" i="1"/>
  <c r="CA410" i="1"/>
  <c r="CT410" i="1"/>
  <c r="DM410" i="1"/>
  <c r="BZ410" i="1"/>
  <c r="CS410" i="1"/>
  <c r="DL410" i="1"/>
  <c r="BY410" i="1"/>
  <c r="CR410" i="1"/>
  <c r="DK410" i="1"/>
  <c r="BX410" i="1"/>
  <c r="CQ410" i="1"/>
  <c r="DJ410" i="1"/>
  <c r="BW410" i="1"/>
  <c r="CP410" i="1"/>
  <c r="DI410" i="1"/>
  <c r="BV410" i="1"/>
  <c r="CO410" i="1"/>
  <c r="DH410" i="1"/>
  <c r="BU410" i="1"/>
  <c r="CN410" i="1"/>
  <c r="DG410" i="1"/>
  <c r="BT410" i="1"/>
  <c r="CM410" i="1"/>
  <c r="DF410" i="1"/>
  <c r="BS410" i="1"/>
  <c r="CL410" i="1"/>
  <c r="DE410" i="1"/>
  <c r="BR410" i="1"/>
  <c r="CK410" i="1"/>
  <c r="DD410" i="1"/>
  <c r="BQ410" i="1"/>
  <c r="CJ410" i="1"/>
  <c r="DC410" i="1"/>
  <c r="BP410" i="1"/>
  <c r="CI410" i="1"/>
  <c r="DB410" i="1"/>
  <c r="BO410" i="1"/>
  <c r="CH410" i="1"/>
  <c r="DA410" i="1"/>
  <c r="AW409" i="1"/>
  <c r="BC409" i="1"/>
  <c r="AX409" i="1"/>
  <c r="BD409" i="1"/>
  <c r="BN409" i="1"/>
  <c r="CG409" i="1"/>
  <c r="AY409" i="1"/>
  <c r="BE409" i="1"/>
  <c r="CZ409" i="1"/>
  <c r="CF409" i="1"/>
  <c r="CY409" i="1"/>
  <c r="DR409" i="1"/>
  <c r="CE409" i="1"/>
  <c r="CX409" i="1"/>
  <c r="DQ409" i="1"/>
  <c r="CD409" i="1"/>
  <c r="CW409" i="1"/>
  <c r="DP409" i="1"/>
  <c r="CC409" i="1"/>
  <c r="CV409" i="1"/>
  <c r="DO409" i="1"/>
  <c r="CB409" i="1"/>
  <c r="CU409" i="1"/>
  <c r="DN409" i="1"/>
  <c r="CA409" i="1"/>
  <c r="CT409" i="1"/>
  <c r="DM409" i="1"/>
  <c r="BZ409" i="1"/>
  <c r="CS409" i="1"/>
  <c r="DL409" i="1"/>
  <c r="BY409" i="1"/>
  <c r="CR409" i="1"/>
  <c r="DK409" i="1"/>
  <c r="BX409" i="1"/>
  <c r="CQ409" i="1"/>
  <c r="DJ409" i="1"/>
  <c r="BW409" i="1"/>
  <c r="CP409" i="1"/>
  <c r="DI409" i="1"/>
  <c r="BV409" i="1"/>
  <c r="CO409" i="1"/>
  <c r="DH409" i="1"/>
  <c r="BU409" i="1"/>
  <c r="CN409" i="1"/>
  <c r="DG409" i="1"/>
  <c r="BT409" i="1"/>
  <c r="CM409" i="1"/>
  <c r="DF409" i="1"/>
  <c r="BS409" i="1"/>
  <c r="CL409" i="1"/>
  <c r="DE409" i="1"/>
  <c r="BR409" i="1"/>
  <c r="CK409" i="1"/>
  <c r="DD409" i="1"/>
  <c r="BQ409" i="1"/>
  <c r="CJ409" i="1"/>
  <c r="DC409" i="1"/>
  <c r="BP409" i="1"/>
  <c r="CI409" i="1"/>
  <c r="DB409" i="1"/>
  <c r="BO409" i="1"/>
  <c r="CH409" i="1"/>
  <c r="DA409" i="1"/>
  <c r="AW408" i="1"/>
  <c r="BC408" i="1"/>
  <c r="AX408" i="1"/>
  <c r="BD408" i="1"/>
  <c r="BN408" i="1"/>
  <c r="CG408" i="1"/>
  <c r="AY408" i="1"/>
  <c r="BE408" i="1"/>
  <c r="CZ408" i="1"/>
  <c r="CF408" i="1"/>
  <c r="CY408" i="1"/>
  <c r="DR408" i="1"/>
  <c r="CE408" i="1"/>
  <c r="CX408" i="1"/>
  <c r="DQ408" i="1"/>
  <c r="CD408" i="1"/>
  <c r="CW408" i="1"/>
  <c r="DP408" i="1"/>
  <c r="CC408" i="1"/>
  <c r="CV408" i="1"/>
  <c r="DO408" i="1"/>
  <c r="CB408" i="1"/>
  <c r="CU408" i="1"/>
  <c r="DN408" i="1"/>
  <c r="CA408" i="1"/>
  <c r="CT408" i="1"/>
  <c r="DM408" i="1"/>
  <c r="BZ408" i="1"/>
  <c r="CS408" i="1"/>
  <c r="DL408" i="1"/>
  <c r="BY408" i="1"/>
  <c r="CR408" i="1"/>
  <c r="DK408" i="1"/>
  <c r="BX408" i="1"/>
  <c r="CQ408" i="1"/>
  <c r="DJ408" i="1"/>
  <c r="BW408" i="1"/>
  <c r="CP408" i="1"/>
  <c r="DI408" i="1"/>
  <c r="BV408" i="1"/>
  <c r="CO408" i="1"/>
  <c r="DH408" i="1"/>
  <c r="BU408" i="1"/>
  <c r="CN408" i="1"/>
  <c r="DG408" i="1"/>
  <c r="BT408" i="1"/>
  <c r="CM408" i="1"/>
  <c r="DF408" i="1"/>
  <c r="BS408" i="1"/>
  <c r="CL408" i="1"/>
  <c r="DE408" i="1"/>
  <c r="BR408" i="1"/>
  <c r="CK408" i="1"/>
  <c r="DD408" i="1"/>
  <c r="BQ408" i="1"/>
  <c r="CJ408" i="1"/>
  <c r="DC408" i="1"/>
  <c r="BP408" i="1"/>
  <c r="CI408" i="1"/>
  <c r="DB408" i="1"/>
  <c r="BO408" i="1"/>
  <c r="CH408" i="1"/>
  <c r="DA408" i="1"/>
  <c r="AW407" i="1"/>
  <c r="BC407" i="1"/>
  <c r="AX407" i="1"/>
  <c r="BD407" i="1"/>
  <c r="BN407" i="1"/>
  <c r="CG407" i="1"/>
  <c r="AY407" i="1"/>
  <c r="BE407" i="1"/>
  <c r="CZ407" i="1"/>
  <c r="CF407" i="1"/>
  <c r="CY407" i="1"/>
  <c r="DR407" i="1"/>
  <c r="CE407" i="1"/>
  <c r="CX407" i="1"/>
  <c r="DQ407" i="1"/>
  <c r="CD407" i="1"/>
  <c r="CW407" i="1"/>
  <c r="DP407" i="1"/>
  <c r="CC407" i="1"/>
  <c r="CV407" i="1"/>
  <c r="DO407" i="1"/>
  <c r="CB407" i="1"/>
  <c r="CU407" i="1"/>
  <c r="DN407" i="1"/>
  <c r="CA407" i="1"/>
  <c r="CT407" i="1"/>
  <c r="DM407" i="1"/>
  <c r="BZ407" i="1"/>
  <c r="CS407" i="1"/>
  <c r="DL407" i="1"/>
  <c r="BY407" i="1"/>
  <c r="CR407" i="1"/>
  <c r="DK407" i="1"/>
  <c r="BX407" i="1"/>
  <c r="CQ407" i="1"/>
  <c r="DJ407" i="1"/>
  <c r="BW407" i="1"/>
  <c r="CP407" i="1"/>
  <c r="DI407" i="1"/>
  <c r="BV407" i="1"/>
  <c r="CO407" i="1"/>
  <c r="DH407" i="1"/>
  <c r="BU407" i="1"/>
  <c r="CN407" i="1"/>
  <c r="DG407" i="1"/>
  <c r="BT407" i="1"/>
  <c r="CM407" i="1"/>
  <c r="DF407" i="1"/>
  <c r="BS407" i="1"/>
  <c r="CL407" i="1"/>
  <c r="DE407" i="1"/>
  <c r="BR407" i="1"/>
  <c r="CK407" i="1"/>
  <c r="DD407" i="1"/>
  <c r="BQ407" i="1"/>
  <c r="CJ407" i="1"/>
  <c r="DC407" i="1"/>
  <c r="BP407" i="1"/>
  <c r="CI407" i="1"/>
  <c r="DB407" i="1"/>
  <c r="BO407" i="1"/>
  <c r="CH407" i="1"/>
  <c r="DA407" i="1"/>
  <c r="AW406" i="1"/>
  <c r="BC406" i="1"/>
  <c r="AX406" i="1"/>
  <c r="BD406" i="1"/>
  <c r="BN406" i="1"/>
  <c r="CG406" i="1"/>
  <c r="AY406" i="1"/>
  <c r="BE406" i="1"/>
  <c r="CZ406" i="1"/>
  <c r="CF406" i="1"/>
  <c r="CY406" i="1"/>
  <c r="DR406" i="1"/>
  <c r="CE406" i="1"/>
  <c r="CX406" i="1"/>
  <c r="DQ406" i="1"/>
  <c r="CD406" i="1"/>
  <c r="CW406" i="1"/>
  <c r="DP406" i="1"/>
  <c r="CC406" i="1"/>
  <c r="CV406" i="1"/>
  <c r="DO406" i="1"/>
  <c r="CB406" i="1"/>
  <c r="CU406" i="1"/>
  <c r="DN406" i="1"/>
  <c r="CA406" i="1"/>
  <c r="CT406" i="1"/>
  <c r="DM406" i="1"/>
  <c r="BZ406" i="1"/>
  <c r="CS406" i="1"/>
  <c r="DL406" i="1"/>
  <c r="BY406" i="1"/>
  <c r="CR406" i="1"/>
  <c r="DK406" i="1"/>
  <c r="BX406" i="1"/>
  <c r="CQ406" i="1"/>
  <c r="DJ406" i="1"/>
  <c r="BW406" i="1"/>
  <c r="CP406" i="1"/>
  <c r="DI406" i="1"/>
  <c r="BV406" i="1"/>
  <c r="CO406" i="1"/>
  <c r="DH406" i="1"/>
  <c r="BU406" i="1"/>
  <c r="CN406" i="1"/>
  <c r="DG406" i="1"/>
  <c r="BT406" i="1"/>
  <c r="CM406" i="1"/>
  <c r="DF406" i="1"/>
  <c r="BS406" i="1"/>
  <c r="CL406" i="1"/>
  <c r="DE406" i="1"/>
  <c r="BR406" i="1"/>
  <c r="CK406" i="1"/>
  <c r="DD406" i="1"/>
  <c r="BQ406" i="1"/>
  <c r="CJ406" i="1"/>
  <c r="DC406" i="1"/>
  <c r="BP406" i="1"/>
  <c r="CI406" i="1"/>
  <c r="DB406" i="1"/>
  <c r="BO406" i="1"/>
  <c r="CH406" i="1"/>
  <c r="DA406" i="1"/>
  <c r="AW405" i="1"/>
  <c r="BC405" i="1"/>
  <c r="AX405" i="1"/>
  <c r="BD405" i="1"/>
  <c r="BN405" i="1"/>
  <c r="CG405" i="1"/>
  <c r="AY405" i="1"/>
  <c r="BE405" i="1"/>
  <c r="CZ405" i="1"/>
  <c r="CF405" i="1"/>
  <c r="CY405" i="1"/>
  <c r="DR405" i="1"/>
  <c r="CE405" i="1"/>
  <c r="CX405" i="1"/>
  <c r="DQ405" i="1"/>
  <c r="CD405" i="1"/>
  <c r="CW405" i="1"/>
  <c r="DP405" i="1"/>
  <c r="CC405" i="1"/>
  <c r="CV405" i="1"/>
  <c r="DO405" i="1"/>
  <c r="CB405" i="1"/>
  <c r="CU405" i="1"/>
  <c r="DN405" i="1"/>
  <c r="CA405" i="1"/>
  <c r="CT405" i="1"/>
  <c r="DM405" i="1"/>
  <c r="BZ405" i="1"/>
  <c r="CS405" i="1"/>
  <c r="DL405" i="1"/>
  <c r="BY405" i="1"/>
  <c r="CR405" i="1"/>
  <c r="DK405" i="1"/>
  <c r="BX405" i="1"/>
  <c r="CQ405" i="1"/>
  <c r="DJ405" i="1"/>
  <c r="BW405" i="1"/>
  <c r="CP405" i="1"/>
  <c r="DI405" i="1"/>
  <c r="BV405" i="1"/>
  <c r="CO405" i="1"/>
  <c r="DH405" i="1"/>
  <c r="BU405" i="1"/>
  <c r="CN405" i="1"/>
  <c r="DG405" i="1"/>
  <c r="BT405" i="1"/>
  <c r="CM405" i="1"/>
  <c r="DF405" i="1"/>
  <c r="BS405" i="1"/>
  <c r="CL405" i="1"/>
  <c r="DE405" i="1"/>
  <c r="BR405" i="1"/>
  <c r="CK405" i="1"/>
  <c r="DD405" i="1"/>
  <c r="BQ405" i="1"/>
  <c r="CJ405" i="1"/>
  <c r="DC405" i="1"/>
  <c r="BP405" i="1"/>
  <c r="CI405" i="1"/>
  <c r="DB405" i="1"/>
  <c r="BO405" i="1"/>
  <c r="CH405" i="1"/>
  <c r="DA405" i="1"/>
  <c r="AW404" i="1"/>
  <c r="BC404" i="1"/>
  <c r="AX404" i="1"/>
  <c r="BD404" i="1"/>
  <c r="BN404" i="1"/>
  <c r="CG404" i="1"/>
  <c r="AY404" i="1"/>
  <c r="BE404" i="1"/>
  <c r="CZ404" i="1"/>
  <c r="CF404" i="1"/>
  <c r="CY404" i="1"/>
  <c r="DR404" i="1"/>
  <c r="CE404" i="1"/>
  <c r="CX404" i="1"/>
  <c r="DQ404" i="1"/>
  <c r="CD404" i="1"/>
  <c r="CW404" i="1"/>
  <c r="DP404" i="1"/>
  <c r="CC404" i="1"/>
  <c r="CV404" i="1"/>
  <c r="DO404" i="1"/>
  <c r="CB404" i="1"/>
  <c r="CU404" i="1"/>
  <c r="DN404" i="1"/>
  <c r="CA404" i="1"/>
  <c r="CT404" i="1"/>
  <c r="DM404" i="1"/>
  <c r="BZ404" i="1"/>
  <c r="CS404" i="1"/>
  <c r="DL404" i="1"/>
  <c r="BY404" i="1"/>
  <c r="CR404" i="1"/>
  <c r="DK404" i="1"/>
  <c r="BX404" i="1"/>
  <c r="CQ404" i="1"/>
  <c r="DJ404" i="1"/>
  <c r="BW404" i="1"/>
  <c r="CP404" i="1"/>
  <c r="DI404" i="1"/>
  <c r="BV404" i="1"/>
  <c r="CO404" i="1"/>
  <c r="DH404" i="1"/>
  <c r="BU404" i="1"/>
  <c r="CN404" i="1"/>
  <c r="DG404" i="1"/>
  <c r="BT404" i="1"/>
  <c r="CM404" i="1"/>
  <c r="DF404" i="1"/>
  <c r="BS404" i="1"/>
  <c r="CL404" i="1"/>
  <c r="DE404" i="1"/>
  <c r="BR404" i="1"/>
  <c r="CK404" i="1"/>
  <c r="DD404" i="1"/>
  <c r="BQ404" i="1"/>
  <c r="CJ404" i="1"/>
  <c r="DC404" i="1"/>
  <c r="BP404" i="1"/>
  <c r="CI404" i="1"/>
  <c r="DB404" i="1"/>
  <c r="BO404" i="1"/>
  <c r="CH404" i="1"/>
  <c r="DA404" i="1"/>
  <c r="AW403" i="1"/>
  <c r="BC403" i="1"/>
  <c r="AX403" i="1"/>
  <c r="BD403" i="1"/>
  <c r="BN403" i="1"/>
  <c r="CG403" i="1"/>
  <c r="AP403" i="1"/>
  <c r="AV403" i="1" s="1"/>
  <c r="AY403" i="1"/>
  <c r="BE403" i="1"/>
  <c r="CZ403" i="1"/>
  <c r="CF403" i="1"/>
  <c r="CY403" i="1"/>
  <c r="DR403" i="1"/>
  <c r="CE403" i="1"/>
  <c r="CX403" i="1"/>
  <c r="DQ403" i="1"/>
  <c r="CD403" i="1"/>
  <c r="CW403" i="1"/>
  <c r="DP403" i="1"/>
  <c r="CC403" i="1"/>
  <c r="CV403" i="1"/>
  <c r="DO403" i="1"/>
  <c r="CB403" i="1"/>
  <c r="CU403" i="1"/>
  <c r="DN403" i="1"/>
  <c r="CA403" i="1"/>
  <c r="CT403" i="1"/>
  <c r="DM403" i="1"/>
  <c r="BZ403" i="1"/>
  <c r="CS403" i="1"/>
  <c r="DL403" i="1"/>
  <c r="BY403" i="1"/>
  <c r="CR403" i="1"/>
  <c r="DK403" i="1"/>
  <c r="BX403" i="1"/>
  <c r="CQ403" i="1"/>
  <c r="DJ403" i="1"/>
  <c r="BW403" i="1"/>
  <c r="CP403" i="1"/>
  <c r="DI403" i="1"/>
  <c r="BV403" i="1"/>
  <c r="CO403" i="1"/>
  <c r="DH403" i="1"/>
  <c r="BU403" i="1"/>
  <c r="CN403" i="1"/>
  <c r="DG403" i="1"/>
  <c r="BT403" i="1"/>
  <c r="CM403" i="1"/>
  <c r="DF403" i="1"/>
  <c r="BS403" i="1"/>
  <c r="CL403" i="1"/>
  <c r="DE403" i="1"/>
  <c r="BR403" i="1"/>
  <c r="CK403" i="1"/>
  <c r="DD403" i="1"/>
  <c r="BQ403" i="1"/>
  <c r="CJ403" i="1"/>
  <c r="DC403" i="1"/>
  <c r="BP403" i="1"/>
  <c r="CI403" i="1"/>
  <c r="DB403" i="1"/>
  <c r="BO403" i="1"/>
  <c r="CH403" i="1"/>
  <c r="DA403" i="1"/>
  <c r="AW402" i="1"/>
  <c r="BC402" i="1"/>
  <c r="AX402" i="1"/>
  <c r="BD402" i="1"/>
  <c r="BN402" i="1"/>
  <c r="CG402" i="1"/>
  <c r="AP402" i="1"/>
  <c r="AV402" i="1" s="1"/>
  <c r="AY402" i="1"/>
  <c r="BE402" i="1"/>
  <c r="CZ402" i="1"/>
  <c r="CF402" i="1"/>
  <c r="CY402" i="1"/>
  <c r="DR402" i="1"/>
  <c r="CE402" i="1"/>
  <c r="CX402" i="1"/>
  <c r="DQ402" i="1"/>
  <c r="CD402" i="1"/>
  <c r="CW402" i="1"/>
  <c r="DP402" i="1"/>
  <c r="CC402" i="1"/>
  <c r="CV402" i="1"/>
  <c r="DO402" i="1"/>
  <c r="CB402" i="1"/>
  <c r="CU402" i="1"/>
  <c r="DN402" i="1"/>
  <c r="CA402" i="1"/>
  <c r="CT402" i="1"/>
  <c r="DM402" i="1"/>
  <c r="BZ402" i="1"/>
  <c r="CS402" i="1"/>
  <c r="DL402" i="1"/>
  <c r="BY402" i="1"/>
  <c r="CR402" i="1"/>
  <c r="DK402" i="1"/>
  <c r="BX402" i="1"/>
  <c r="CQ402" i="1"/>
  <c r="DJ402" i="1"/>
  <c r="BW402" i="1"/>
  <c r="CP402" i="1"/>
  <c r="DI402" i="1"/>
  <c r="BV402" i="1"/>
  <c r="CO402" i="1"/>
  <c r="DH402" i="1"/>
  <c r="BU402" i="1"/>
  <c r="CN402" i="1"/>
  <c r="DG402" i="1"/>
  <c r="BT402" i="1"/>
  <c r="CM402" i="1"/>
  <c r="DF402" i="1"/>
  <c r="BS402" i="1"/>
  <c r="CL402" i="1"/>
  <c r="DE402" i="1"/>
  <c r="BR402" i="1"/>
  <c r="CK402" i="1"/>
  <c r="DD402" i="1"/>
  <c r="BQ402" i="1"/>
  <c r="CJ402" i="1"/>
  <c r="DC402" i="1"/>
  <c r="BP402" i="1"/>
  <c r="CI402" i="1"/>
  <c r="DB402" i="1"/>
  <c r="BO402" i="1"/>
  <c r="CH402" i="1"/>
  <c r="DA402" i="1"/>
  <c r="AW401" i="1"/>
  <c r="BC401" i="1"/>
  <c r="AX401" i="1"/>
  <c r="BD401" i="1"/>
  <c r="BN401" i="1"/>
  <c r="CG401" i="1"/>
  <c r="AY401" i="1"/>
  <c r="BE401" i="1"/>
  <c r="CZ401" i="1"/>
  <c r="CF401" i="1"/>
  <c r="CY401" i="1"/>
  <c r="DR401" i="1"/>
  <c r="CE401" i="1"/>
  <c r="CX401" i="1"/>
  <c r="DQ401" i="1"/>
  <c r="CD401" i="1"/>
  <c r="CW401" i="1"/>
  <c r="DP401" i="1"/>
  <c r="CC401" i="1"/>
  <c r="CV401" i="1"/>
  <c r="DO401" i="1"/>
  <c r="CB401" i="1"/>
  <c r="CU401" i="1"/>
  <c r="DN401" i="1"/>
  <c r="CA401" i="1"/>
  <c r="CT401" i="1"/>
  <c r="DM401" i="1"/>
  <c r="BZ401" i="1"/>
  <c r="CS401" i="1"/>
  <c r="DL401" i="1"/>
  <c r="BY401" i="1"/>
  <c r="CR401" i="1"/>
  <c r="DK401" i="1"/>
  <c r="BX401" i="1"/>
  <c r="CQ401" i="1"/>
  <c r="DJ401" i="1"/>
  <c r="BW401" i="1"/>
  <c r="CP401" i="1"/>
  <c r="DI401" i="1"/>
  <c r="BV401" i="1"/>
  <c r="CO401" i="1"/>
  <c r="DH401" i="1"/>
  <c r="BU401" i="1"/>
  <c r="CN401" i="1"/>
  <c r="DG401" i="1"/>
  <c r="BT401" i="1"/>
  <c r="CM401" i="1"/>
  <c r="DF401" i="1"/>
  <c r="BS401" i="1"/>
  <c r="CL401" i="1"/>
  <c r="DE401" i="1"/>
  <c r="BR401" i="1"/>
  <c r="CK401" i="1"/>
  <c r="DD401" i="1"/>
  <c r="BQ401" i="1"/>
  <c r="CJ401" i="1"/>
  <c r="DC401" i="1"/>
  <c r="BP401" i="1"/>
  <c r="CI401" i="1"/>
  <c r="DB401" i="1"/>
  <c r="BO401" i="1"/>
  <c r="CH401" i="1"/>
  <c r="DA401" i="1"/>
  <c r="AW400" i="1"/>
  <c r="BC400" i="1"/>
  <c r="AX400" i="1"/>
  <c r="BD400" i="1"/>
  <c r="BN400" i="1"/>
  <c r="CG400" i="1"/>
  <c r="AY400" i="1"/>
  <c r="BE400" i="1"/>
  <c r="CZ400" i="1"/>
  <c r="CF400" i="1"/>
  <c r="CY400" i="1"/>
  <c r="DR400" i="1"/>
  <c r="CE400" i="1"/>
  <c r="CX400" i="1"/>
  <c r="DQ400" i="1"/>
  <c r="CD400" i="1"/>
  <c r="CW400" i="1"/>
  <c r="DP400" i="1"/>
  <c r="CC400" i="1"/>
  <c r="CV400" i="1"/>
  <c r="DO400" i="1"/>
  <c r="CB400" i="1"/>
  <c r="CU400" i="1"/>
  <c r="DN400" i="1"/>
  <c r="CA400" i="1"/>
  <c r="CT400" i="1"/>
  <c r="DM400" i="1"/>
  <c r="BZ400" i="1"/>
  <c r="CS400" i="1"/>
  <c r="DL400" i="1"/>
  <c r="BY400" i="1"/>
  <c r="CR400" i="1"/>
  <c r="DK400" i="1"/>
  <c r="BX400" i="1"/>
  <c r="CQ400" i="1"/>
  <c r="DJ400" i="1"/>
  <c r="BW400" i="1"/>
  <c r="CP400" i="1"/>
  <c r="DI400" i="1"/>
  <c r="BV400" i="1"/>
  <c r="CO400" i="1"/>
  <c r="DH400" i="1"/>
  <c r="BU400" i="1"/>
  <c r="CN400" i="1"/>
  <c r="DG400" i="1"/>
  <c r="BT400" i="1"/>
  <c r="CM400" i="1"/>
  <c r="DF400" i="1"/>
  <c r="BS400" i="1"/>
  <c r="CL400" i="1"/>
  <c r="DE400" i="1"/>
  <c r="BR400" i="1"/>
  <c r="CK400" i="1"/>
  <c r="DD400" i="1"/>
  <c r="BQ400" i="1"/>
  <c r="CJ400" i="1"/>
  <c r="DC400" i="1"/>
  <c r="BP400" i="1"/>
  <c r="CI400" i="1"/>
  <c r="DB400" i="1"/>
  <c r="BO400" i="1"/>
  <c r="CH400" i="1"/>
  <c r="DA400" i="1"/>
  <c r="AW399" i="1"/>
  <c r="BC399" i="1"/>
  <c r="AX399" i="1"/>
  <c r="BD399" i="1"/>
  <c r="BN399" i="1"/>
  <c r="CG399" i="1"/>
  <c r="AJ399" i="1"/>
  <c r="AP399" i="1" s="1"/>
  <c r="AV399" i="1" s="1"/>
  <c r="AY399" i="1"/>
  <c r="BE399" i="1"/>
  <c r="CZ399" i="1"/>
  <c r="CF399" i="1"/>
  <c r="CY399" i="1"/>
  <c r="DR399" i="1"/>
  <c r="CE399" i="1"/>
  <c r="CX399" i="1"/>
  <c r="DQ399" i="1"/>
  <c r="CD399" i="1"/>
  <c r="CW399" i="1"/>
  <c r="DP399" i="1"/>
  <c r="CC399" i="1"/>
  <c r="CV399" i="1"/>
  <c r="DO399" i="1"/>
  <c r="CB399" i="1"/>
  <c r="CU399" i="1"/>
  <c r="DN399" i="1"/>
  <c r="CA399" i="1"/>
  <c r="CT399" i="1"/>
  <c r="DM399" i="1"/>
  <c r="BZ399" i="1"/>
  <c r="CS399" i="1"/>
  <c r="DL399" i="1"/>
  <c r="BY399" i="1"/>
  <c r="CR399" i="1"/>
  <c r="DK399" i="1"/>
  <c r="BX399" i="1"/>
  <c r="CQ399" i="1"/>
  <c r="DJ399" i="1"/>
  <c r="BW399" i="1"/>
  <c r="CP399" i="1"/>
  <c r="DI399" i="1"/>
  <c r="BV399" i="1"/>
  <c r="CO399" i="1"/>
  <c r="DH399" i="1"/>
  <c r="BU399" i="1"/>
  <c r="CN399" i="1"/>
  <c r="DG399" i="1"/>
  <c r="BT399" i="1"/>
  <c r="CM399" i="1"/>
  <c r="DF399" i="1"/>
  <c r="BS399" i="1"/>
  <c r="CL399" i="1"/>
  <c r="DE399" i="1"/>
  <c r="BR399" i="1"/>
  <c r="CK399" i="1"/>
  <c r="DD399" i="1"/>
  <c r="BQ399" i="1"/>
  <c r="CJ399" i="1"/>
  <c r="DC399" i="1"/>
  <c r="BP399" i="1"/>
  <c r="CI399" i="1"/>
  <c r="DB399" i="1"/>
  <c r="BO399" i="1"/>
  <c r="CH399" i="1"/>
  <c r="DA399" i="1"/>
  <c r="AW398" i="1"/>
  <c r="BC398" i="1"/>
  <c r="AX398" i="1"/>
  <c r="BD398" i="1"/>
  <c r="BN398" i="1"/>
  <c r="CG398" i="1"/>
  <c r="AY398" i="1"/>
  <c r="BE398" i="1"/>
  <c r="CZ398" i="1"/>
  <c r="CF398" i="1"/>
  <c r="CY398" i="1"/>
  <c r="DR398" i="1"/>
  <c r="CE398" i="1"/>
  <c r="CX398" i="1"/>
  <c r="DQ398" i="1"/>
  <c r="CD398" i="1"/>
  <c r="CW398" i="1"/>
  <c r="DP398" i="1"/>
  <c r="CC398" i="1"/>
  <c r="CV398" i="1"/>
  <c r="DO398" i="1"/>
  <c r="CB398" i="1"/>
  <c r="CU398" i="1"/>
  <c r="DN398" i="1"/>
  <c r="CA398" i="1"/>
  <c r="CT398" i="1"/>
  <c r="DM398" i="1"/>
  <c r="BZ398" i="1"/>
  <c r="CS398" i="1"/>
  <c r="DL398" i="1"/>
  <c r="BY398" i="1"/>
  <c r="CR398" i="1"/>
  <c r="DK398" i="1"/>
  <c r="BX398" i="1"/>
  <c r="CQ398" i="1"/>
  <c r="DJ398" i="1"/>
  <c r="BW398" i="1"/>
  <c r="CP398" i="1"/>
  <c r="DI398" i="1"/>
  <c r="BV398" i="1"/>
  <c r="CO398" i="1"/>
  <c r="DH398" i="1"/>
  <c r="BU398" i="1"/>
  <c r="CN398" i="1"/>
  <c r="DG398" i="1"/>
  <c r="BT398" i="1"/>
  <c r="CM398" i="1"/>
  <c r="DF398" i="1"/>
  <c r="BS398" i="1"/>
  <c r="CL398" i="1"/>
  <c r="DE398" i="1"/>
  <c r="BR398" i="1"/>
  <c r="CK398" i="1"/>
  <c r="DD398" i="1"/>
  <c r="BQ398" i="1"/>
  <c r="CJ398" i="1"/>
  <c r="DC398" i="1"/>
  <c r="BP398" i="1"/>
  <c r="CI398" i="1"/>
  <c r="DB398" i="1"/>
  <c r="BO398" i="1"/>
  <c r="CH398" i="1"/>
  <c r="DA398" i="1"/>
  <c r="AH397" i="1"/>
  <c r="AN397" i="1" s="1"/>
  <c r="AT397" i="1" s="1"/>
  <c r="AW397" i="1"/>
  <c r="BC397" i="1"/>
  <c r="AX397" i="1"/>
  <c r="BD397" i="1"/>
  <c r="BN397" i="1"/>
  <c r="CG397" i="1"/>
  <c r="AY397" i="1"/>
  <c r="BE397" i="1"/>
  <c r="CZ397" i="1"/>
  <c r="CF397" i="1"/>
  <c r="CY397" i="1"/>
  <c r="DR397" i="1"/>
  <c r="CE397" i="1"/>
  <c r="CX397" i="1"/>
  <c r="DQ397" i="1"/>
  <c r="CD397" i="1"/>
  <c r="CW397" i="1"/>
  <c r="DP397" i="1"/>
  <c r="CC397" i="1"/>
  <c r="CV397" i="1"/>
  <c r="DO397" i="1"/>
  <c r="CB397" i="1"/>
  <c r="CU397" i="1"/>
  <c r="DN397" i="1"/>
  <c r="CA397" i="1"/>
  <c r="CT397" i="1"/>
  <c r="DM397" i="1"/>
  <c r="BZ397" i="1"/>
  <c r="CS397" i="1"/>
  <c r="DL397" i="1"/>
  <c r="BY397" i="1"/>
  <c r="CR397" i="1"/>
  <c r="DK397" i="1"/>
  <c r="BX397" i="1"/>
  <c r="CQ397" i="1"/>
  <c r="DJ397" i="1"/>
  <c r="BW397" i="1"/>
  <c r="CP397" i="1"/>
  <c r="DI397" i="1"/>
  <c r="BV397" i="1"/>
  <c r="CO397" i="1"/>
  <c r="DH397" i="1"/>
  <c r="BU397" i="1"/>
  <c r="CN397" i="1"/>
  <c r="DG397" i="1"/>
  <c r="BT397" i="1"/>
  <c r="CM397" i="1"/>
  <c r="DF397" i="1"/>
  <c r="BS397" i="1"/>
  <c r="CL397" i="1"/>
  <c r="DE397" i="1"/>
  <c r="BR397" i="1"/>
  <c r="CK397" i="1"/>
  <c r="DD397" i="1"/>
  <c r="BQ397" i="1"/>
  <c r="CJ397" i="1"/>
  <c r="DC397" i="1"/>
  <c r="BP397" i="1"/>
  <c r="CI397" i="1"/>
  <c r="DB397" i="1"/>
  <c r="BO397" i="1"/>
  <c r="CH397" i="1"/>
  <c r="DA397" i="1"/>
  <c r="AW396" i="1"/>
  <c r="BC396" i="1"/>
  <c r="AX396" i="1"/>
  <c r="BD396" i="1"/>
  <c r="BN396" i="1"/>
  <c r="CG396" i="1"/>
  <c r="AY396" i="1"/>
  <c r="BE396" i="1"/>
  <c r="CZ396" i="1"/>
  <c r="CF396" i="1"/>
  <c r="CY396" i="1"/>
  <c r="DR396" i="1"/>
  <c r="CE396" i="1"/>
  <c r="CX396" i="1"/>
  <c r="DQ396" i="1"/>
  <c r="CD396" i="1"/>
  <c r="CW396" i="1"/>
  <c r="DP396" i="1"/>
  <c r="CC396" i="1"/>
  <c r="CV396" i="1"/>
  <c r="DO396" i="1"/>
  <c r="CB396" i="1"/>
  <c r="CU396" i="1"/>
  <c r="DN396" i="1"/>
  <c r="CA396" i="1"/>
  <c r="CT396" i="1"/>
  <c r="DM396" i="1"/>
  <c r="BZ396" i="1"/>
  <c r="CS396" i="1"/>
  <c r="DL396" i="1"/>
  <c r="BY396" i="1"/>
  <c r="CR396" i="1"/>
  <c r="DK396" i="1"/>
  <c r="BX396" i="1"/>
  <c r="CQ396" i="1"/>
  <c r="DJ396" i="1"/>
  <c r="BW396" i="1"/>
  <c r="CP396" i="1"/>
  <c r="DI396" i="1"/>
  <c r="BV396" i="1"/>
  <c r="CO396" i="1"/>
  <c r="DH396" i="1"/>
  <c r="BU396" i="1"/>
  <c r="CN396" i="1"/>
  <c r="DG396" i="1"/>
  <c r="BT396" i="1"/>
  <c r="CM396" i="1"/>
  <c r="DF396" i="1"/>
  <c r="BS396" i="1"/>
  <c r="CL396" i="1"/>
  <c r="DE396" i="1"/>
  <c r="BR396" i="1"/>
  <c r="CK396" i="1"/>
  <c r="DD396" i="1"/>
  <c r="BQ396" i="1"/>
  <c r="CJ396" i="1"/>
  <c r="DC396" i="1"/>
  <c r="BP396" i="1"/>
  <c r="CI396" i="1"/>
  <c r="DB396" i="1"/>
  <c r="BO396" i="1"/>
  <c r="CH396" i="1"/>
  <c r="DA396" i="1"/>
  <c r="AW395" i="1"/>
  <c r="BC395" i="1"/>
  <c r="AX395" i="1"/>
  <c r="BD395" i="1"/>
  <c r="BN395" i="1"/>
  <c r="CG395" i="1"/>
  <c r="AJ395" i="1"/>
  <c r="AP395" i="1" s="1"/>
  <c r="AV395" i="1" s="1"/>
  <c r="AY395" i="1"/>
  <c r="BE395" i="1"/>
  <c r="CZ395" i="1"/>
  <c r="CF395" i="1"/>
  <c r="CY395" i="1"/>
  <c r="DR395" i="1"/>
  <c r="CE395" i="1"/>
  <c r="CX395" i="1"/>
  <c r="DQ395" i="1"/>
  <c r="CD395" i="1"/>
  <c r="CW395" i="1"/>
  <c r="DP395" i="1"/>
  <c r="CC395" i="1"/>
  <c r="CV395" i="1"/>
  <c r="DO395" i="1"/>
  <c r="CB395" i="1"/>
  <c r="CU395" i="1"/>
  <c r="DN395" i="1"/>
  <c r="CA395" i="1"/>
  <c r="CT395" i="1"/>
  <c r="DM395" i="1"/>
  <c r="BZ395" i="1"/>
  <c r="CS395" i="1"/>
  <c r="DL395" i="1"/>
  <c r="BY395" i="1"/>
  <c r="CR395" i="1"/>
  <c r="DK395" i="1"/>
  <c r="BX395" i="1"/>
  <c r="CQ395" i="1"/>
  <c r="DJ395" i="1"/>
  <c r="BW395" i="1"/>
  <c r="CP395" i="1"/>
  <c r="DI395" i="1"/>
  <c r="BV395" i="1"/>
  <c r="CO395" i="1"/>
  <c r="DH395" i="1"/>
  <c r="BU395" i="1"/>
  <c r="CN395" i="1"/>
  <c r="DG395" i="1"/>
  <c r="BT395" i="1"/>
  <c r="CM395" i="1"/>
  <c r="DF395" i="1"/>
  <c r="BS395" i="1"/>
  <c r="CL395" i="1"/>
  <c r="DE395" i="1"/>
  <c r="BR395" i="1"/>
  <c r="CK395" i="1"/>
  <c r="DD395" i="1"/>
  <c r="BQ395" i="1"/>
  <c r="CJ395" i="1"/>
  <c r="DC395" i="1"/>
  <c r="BP395" i="1"/>
  <c r="CI395" i="1"/>
  <c r="DB395" i="1"/>
  <c r="BO395" i="1"/>
  <c r="CH395" i="1"/>
  <c r="DA395" i="1"/>
  <c r="AW394" i="1"/>
  <c r="BC394" i="1"/>
  <c r="AX394" i="1"/>
  <c r="BD394" i="1"/>
  <c r="BN394" i="1"/>
  <c r="CG394" i="1"/>
  <c r="AY394" i="1"/>
  <c r="BE394" i="1"/>
  <c r="CZ394" i="1"/>
  <c r="CF394" i="1"/>
  <c r="CY394" i="1"/>
  <c r="DR394" i="1"/>
  <c r="CE394" i="1"/>
  <c r="CX394" i="1"/>
  <c r="DQ394" i="1"/>
  <c r="CD394" i="1"/>
  <c r="CW394" i="1"/>
  <c r="DP394" i="1"/>
  <c r="CC394" i="1"/>
  <c r="CV394" i="1"/>
  <c r="DO394" i="1"/>
  <c r="CB394" i="1"/>
  <c r="CU394" i="1"/>
  <c r="DN394" i="1"/>
  <c r="CA394" i="1"/>
  <c r="CT394" i="1"/>
  <c r="DM394" i="1"/>
  <c r="BZ394" i="1"/>
  <c r="CS394" i="1"/>
  <c r="DL394" i="1"/>
  <c r="BY394" i="1"/>
  <c r="CR394" i="1"/>
  <c r="DK394" i="1"/>
  <c r="BX394" i="1"/>
  <c r="CQ394" i="1"/>
  <c r="DJ394" i="1"/>
  <c r="BW394" i="1"/>
  <c r="CP394" i="1"/>
  <c r="DI394" i="1"/>
  <c r="BV394" i="1"/>
  <c r="CO394" i="1"/>
  <c r="DH394" i="1"/>
  <c r="BU394" i="1"/>
  <c r="CN394" i="1"/>
  <c r="DG394" i="1"/>
  <c r="BT394" i="1"/>
  <c r="CM394" i="1"/>
  <c r="DF394" i="1"/>
  <c r="BS394" i="1"/>
  <c r="CL394" i="1"/>
  <c r="DE394" i="1"/>
  <c r="BR394" i="1"/>
  <c r="CK394" i="1"/>
  <c r="DD394" i="1"/>
  <c r="BQ394" i="1"/>
  <c r="CJ394" i="1"/>
  <c r="DC394" i="1"/>
  <c r="BP394" i="1"/>
  <c r="CI394" i="1"/>
  <c r="DB394" i="1"/>
  <c r="BO394" i="1"/>
  <c r="CH394" i="1"/>
  <c r="DA394" i="1"/>
  <c r="AW393" i="1"/>
  <c r="BC393" i="1"/>
  <c r="AX393" i="1"/>
  <c r="BD393" i="1"/>
  <c r="BN393" i="1"/>
  <c r="CG393" i="1"/>
  <c r="AY393" i="1"/>
  <c r="BE393" i="1"/>
  <c r="CZ393" i="1"/>
  <c r="CF393" i="1"/>
  <c r="CY393" i="1"/>
  <c r="DR393" i="1"/>
  <c r="CE393" i="1"/>
  <c r="CX393" i="1"/>
  <c r="DQ393" i="1"/>
  <c r="CD393" i="1"/>
  <c r="CW393" i="1"/>
  <c r="DP393" i="1"/>
  <c r="CC393" i="1"/>
  <c r="CV393" i="1"/>
  <c r="DO393" i="1"/>
  <c r="CB393" i="1"/>
  <c r="CU393" i="1"/>
  <c r="DN393" i="1"/>
  <c r="CA393" i="1"/>
  <c r="CT393" i="1"/>
  <c r="DM393" i="1"/>
  <c r="BZ393" i="1"/>
  <c r="CS393" i="1"/>
  <c r="DL393" i="1"/>
  <c r="BY393" i="1"/>
  <c r="CR393" i="1"/>
  <c r="DK393" i="1"/>
  <c r="BX393" i="1"/>
  <c r="CQ393" i="1"/>
  <c r="DJ393" i="1"/>
  <c r="BW393" i="1"/>
  <c r="CP393" i="1"/>
  <c r="DI393" i="1"/>
  <c r="BV393" i="1"/>
  <c r="CO393" i="1"/>
  <c r="DH393" i="1"/>
  <c r="BU393" i="1"/>
  <c r="CN393" i="1"/>
  <c r="DG393" i="1"/>
  <c r="BT393" i="1"/>
  <c r="CM393" i="1"/>
  <c r="DF393" i="1"/>
  <c r="BS393" i="1"/>
  <c r="CL393" i="1"/>
  <c r="DE393" i="1"/>
  <c r="BR393" i="1"/>
  <c r="CK393" i="1"/>
  <c r="DD393" i="1"/>
  <c r="BQ393" i="1"/>
  <c r="CJ393" i="1"/>
  <c r="DC393" i="1"/>
  <c r="BP393" i="1"/>
  <c r="CI393" i="1"/>
  <c r="DB393" i="1"/>
  <c r="BO393" i="1"/>
  <c r="CH393" i="1"/>
  <c r="DA393" i="1"/>
  <c r="AW392" i="1"/>
  <c r="BC392" i="1"/>
  <c r="AX392" i="1"/>
  <c r="BD392" i="1"/>
  <c r="BN392" i="1"/>
  <c r="CG392" i="1"/>
  <c r="AY392" i="1"/>
  <c r="BE392" i="1"/>
  <c r="CZ392" i="1"/>
  <c r="CF392" i="1"/>
  <c r="CY392" i="1"/>
  <c r="DR392" i="1"/>
  <c r="CE392" i="1"/>
  <c r="CX392" i="1"/>
  <c r="DQ392" i="1"/>
  <c r="CD392" i="1"/>
  <c r="CW392" i="1"/>
  <c r="DP392" i="1"/>
  <c r="CC392" i="1"/>
  <c r="CV392" i="1"/>
  <c r="DO392" i="1"/>
  <c r="CB392" i="1"/>
  <c r="CU392" i="1"/>
  <c r="DN392" i="1"/>
  <c r="CA392" i="1"/>
  <c r="CT392" i="1"/>
  <c r="DM392" i="1"/>
  <c r="BZ392" i="1"/>
  <c r="CS392" i="1"/>
  <c r="DL392" i="1"/>
  <c r="BY392" i="1"/>
  <c r="CR392" i="1"/>
  <c r="DK392" i="1"/>
  <c r="BX392" i="1"/>
  <c r="CQ392" i="1"/>
  <c r="DJ392" i="1"/>
  <c r="BW392" i="1"/>
  <c r="CP392" i="1"/>
  <c r="DI392" i="1"/>
  <c r="BV392" i="1"/>
  <c r="CO392" i="1"/>
  <c r="DH392" i="1"/>
  <c r="BU392" i="1"/>
  <c r="CN392" i="1"/>
  <c r="DG392" i="1"/>
  <c r="BT392" i="1"/>
  <c r="CM392" i="1"/>
  <c r="DF392" i="1"/>
  <c r="BS392" i="1"/>
  <c r="CL392" i="1"/>
  <c r="DE392" i="1"/>
  <c r="BR392" i="1"/>
  <c r="CK392" i="1"/>
  <c r="DD392" i="1"/>
  <c r="BQ392" i="1"/>
  <c r="CJ392" i="1"/>
  <c r="DC392" i="1"/>
  <c r="BP392" i="1"/>
  <c r="CI392" i="1"/>
  <c r="DB392" i="1"/>
  <c r="BO392" i="1"/>
  <c r="CH392" i="1"/>
  <c r="DA392" i="1"/>
  <c r="AW391" i="1"/>
  <c r="BC391" i="1"/>
  <c r="AX391" i="1"/>
  <c r="BD391" i="1"/>
  <c r="BN391" i="1"/>
  <c r="CG391" i="1"/>
  <c r="AY391" i="1"/>
  <c r="BE391" i="1"/>
  <c r="CZ391" i="1"/>
  <c r="CF391" i="1"/>
  <c r="CY391" i="1"/>
  <c r="DR391" i="1"/>
  <c r="CE391" i="1"/>
  <c r="CX391" i="1"/>
  <c r="DQ391" i="1"/>
  <c r="CD391" i="1"/>
  <c r="CW391" i="1"/>
  <c r="DP391" i="1"/>
  <c r="CC391" i="1"/>
  <c r="CV391" i="1"/>
  <c r="DO391" i="1"/>
  <c r="CB391" i="1"/>
  <c r="CU391" i="1"/>
  <c r="DN391" i="1"/>
  <c r="CA391" i="1"/>
  <c r="CT391" i="1"/>
  <c r="DM391" i="1"/>
  <c r="BZ391" i="1"/>
  <c r="CS391" i="1"/>
  <c r="DL391" i="1"/>
  <c r="BY391" i="1"/>
  <c r="CR391" i="1"/>
  <c r="DK391" i="1"/>
  <c r="BX391" i="1"/>
  <c r="CQ391" i="1"/>
  <c r="DJ391" i="1"/>
  <c r="BW391" i="1"/>
  <c r="CP391" i="1"/>
  <c r="DI391" i="1"/>
  <c r="BV391" i="1"/>
  <c r="CO391" i="1"/>
  <c r="DH391" i="1"/>
  <c r="BU391" i="1"/>
  <c r="CN391" i="1"/>
  <c r="DG391" i="1"/>
  <c r="BT391" i="1"/>
  <c r="CM391" i="1"/>
  <c r="DF391" i="1"/>
  <c r="BS391" i="1"/>
  <c r="CL391" i="1"/>
  <c r="DE391" i="1"/>
  <c r="BR391" i="1"/>
  <c r="CK391" i="1"/>
  <c r="DD391" i="1"/>
  <c r="BQ391" i="1"/>
  <c r="CJ391" i="1"/>
  <c r="DC391" i="1"/>
  <c r="BP391" i="1"/>
  <c r="CI391" i="1"/>
  <c r="DB391" i="1"/>
  <c r="BO391" i="1"/>
  <c r="CH391" i="1"/>
  <c r="DA391" i="1"/>
  <c r="AW390" i="1"/>
  <c r="BC390" i="1"/>
  <c r="AX390" i="1"/>
  <c r="BD390" i="1"/>
  <c r="BN390" i="1"/>
  <c r="CG390" i="1"/>
  <c r="AJ390" i="1"/>
  <c r="AP390" i="1"/>
  <c r="AV390" i="1" s="1"/>
  <c r="AY390" i="1"/>
  <c r="BE390" i="1"/>
  <c r="CZ390" i="1"/>
  <c r="CF390" i="1"/>
  <c r="CY390" i="1"/>
  <c r="DR390" i="1"/>
  <c r="CE390" i="1"/>
  <c r="CX390" i="1"/>
  <c r="DQ390" i="1"/>
  <c r="CD390" i="1"/>
  <c r="CW390" i="1"/>
  <c r="DP390" i="1"/>
  <c r="CC390" i="1"/>
  <c r="CV390" i="1"/>
  <c r="DO390" i="1"/>
  <c r="CB390" i="1"/>
  <c r="CU390" i="1"/>
  <c r="DN390" i="1"/>
  <c r="CA390" i="1"/>
  <c r="CT390" i="1"/>
  <c r="DM390" i="1"/>
  <c r="BZ390" i="1"/>
  <c r="CS390" i="1"/>
  <c r="DL390" i="1"/>
  <c r="BY390" i="1"/>
  <c r="CR390" i="1"/>
  <c r="DK390" i="1"/>
  <c r="BX390" i="1"/>
  <c r="CQ390" i="1"/>
  <c r="DJ390" i="1"/>
  <c r="BW390" i="1"/>
  <c r="CP390" i="1"/>
  <c r="DI390" i="1"/>
  <c r="BV390" i="1"/>
  <c r="CO390" i="1"/>
  <c r="DH390" i="1"/>
  <c r="BU390" i="1"/>
  <c r="CN390" i="1"/>
  <c r="DG390" i="1"/>
  <c r="BT390" i="1"/>
  <c r="CM390" i="1"/>
  <c r="DF390" i="1"/>
  <c r="BS390" i="1"/>
  <c r="CL390" i="1"/>
  <c r="DE390" i="1"/>
  <c r="BR390" i="1"/>
  <c r="CK390" i="1"/>
  <c r="DD390" i="1"/>
  <c r="BQ390" i="1"/>
  <c r="CJ390" i="1"/>
  <c r="DC390" i="1"/>
  <c r="BP390" i="1"/>
  <c r="CI390" i="1"/>
  <c r="DB390" i="1"/>
  <c r="BO390" i="1"/>
  <c r="CH390" i="1"/>
  <c r="DA390" i="1"/>
  <c r="AW389" i="1"/>
  <c r="BC389" i="1"/>
  <c r="AX389" i="1"/>
  <c r="BD389" i="1"/>
  <c r="BN389" i="1"/>
  <c r="CG389" i="1"/>
  <c r="AJ389" i="1"/>
  <c r="AP389" i="1" s="1"/>
  <c r="AV389" i="1" s="1"/>
  <c r="BB389" i="1" s="1"/>
  <c r="AY389" i="1"/>
  <c r="BE389" i="1"/>
  <c r="CZ389" i="1"/>
  <c r="CF389" i="1"/>
  <c r="CY389" i="1"/>
  <c r="DR389" i="1"/>
  <c r="CE389" i="1"/>
  <c r="CX389" i="1"/>
  <c r="DQ389" i="1"/>
  <c r="CD389" i="1"/>
  <c r="CW389" i="1"/>
  <c r="DP389" i="1"/>
  <c r="CC389" i="1"/>
  <c r="CV389" i="1"/>
  <c r="DO389" i="1"/>
  <c r="CB389" i="1"/>
  <c r="CU389" i="1"/>
  <c r="DN389" i="1"/>
  <c r="CA389" i="1"/>
  <c r="CT389" i="1"/>
  <c r="DM389" i="1"/>
  <c r="BZ389" i="1"/>
  <c r="CS389" i="1"/>
  <c r="DL389" i="1"/>
  <c r="BY389" i="1"/>
  <c r="CR389" i="1"/>
  <c r="DK389" i="1"/>
  <c r="BX389" i="1"/>
  <c r="CQ389" i="1"/>
  <c r="DJ389" i="1"/>
  <c r="BW389" i="1"/>
  <c r="CP389" i="1"/>
  <c r="DI389" i="1"/>
  <c r="BV389" i="1"/>
  <c r="CO389" i="1"/>
  <c r="DH389" i="1"/>
  <c r="BU389" i="1"/>
  <c r="CN389" i="1"/>
  <c r="DG389" i="1"/>
  <c r="BT389" i="1"/>
  <c r="CM389" i="1"/>
  <c r="DF389" i="1"/>
  <c r="BS389" i="1"/>
  <c r="CL389" i="1"/>
  <c r="DE389" i="1"/>
  <c r="BR389" i="1"/>
  <c r="CK389" i="1"/>
  <c r="DD389" i="1"/>
  <c r="BQ389" i="1"/>
  <c r="CJ389" i="1"/>
  <c r="DC389" i="1"/>
  <c r="BP389" i="1"/>
  <c r="CI389" i="1"/>
  <c r="DB389" i="1"/>
  <c r="BO389" i="1"/>
  <c r="CH389" i="1"/>
  <c r="DA389" i="1"/>
  <c r="AW388" i="1"/>
  <c r="BC388" i="1"/>
  <c r="AX388" i="1"/>
  <c r="BD388" i="1"/>
  <c r="BN388" i="1"/>
  <c r="CG388" i="1"/>
  <c r="AY388" i="1"/>
  <c r="BE388" i="1"/>
  <c r="CZ388" i="1"/>
  <c r="CF388" i="1"/>
  <c r="CY388" i="1"/>
  <c r="DR388" i="1"/>
  <c r="CE388" i="1"/>
  <c r="CX388" i="1"/>
  <c r="DQ388" i="1"/>
  <c r="CD388" i="1"/>
  <c r="CW388" i="1"/>
  <c r="DP388" i="1"/>
  <c r="CC388" i="1"/>
  <c r="CV388" i="1"/>
  <c r="DO388" i="1"/>
  <c r="CB388" i="1"/>
  <c r="CU388" i="1"/>
  <c r="DN388" i="1"/>
  <c r="CA388" i="1"/>
  <c r="CT388" i="1"/>
  <c r="DM388" i="1"/>
  <c r="BZ388" i="1"/>
  <c r="CS388" i="1"/>
  <c r="DL388" i="1"/>
  <c r="BY388" i="1"/>
  <c r="CR388" i="1"/>
  <c r="DK388" i="1"/>
  <c r="BX388" i="1"/>
  <c r="CQ388" i="1"/>
  <c r="DJ388" i="1"/>
  <c r="BW388" i="1"/>
  <c r="CP388" i="1"/>
  <c r="DI388" i="1"/>
  <c r="BV388" i="1"/>
  <c r="CO388" i="1"/>
  <c r="DH388" i="1"/>
  <c r="BU388" i="1"/>
  <c r="CN388" i="1"/>
  <c r="DG388" i="1"/>
  <c r="BT388" i="1"/>
  <c r="CM388" i="1"/>
  <c r="DF388" i="1"/>
  <c r="BS388" i="1"/>
  <c r="CL388" i="1"/>
  <c r="DE388" i="1"/>
  <c r="BR388" i="1"/>
  <c r="CK388" i="1"/>
  <c r="DD388" i="1"/>
  <c r="BQ388" i="1"/>
  <c r="CJ388" i="1"/>
  <c r="DC388" i="1"/>
  <c r="BP388" i="1"/>
  <c r="CI388" i="1"/>
  <c r="DB388" i="1"/>
  <c r="BO388" i="1"/>
  <c r="CH388" i="1"/>
  <c r="DA388" i="1"/>
  <c r="AW387" i="1"/>
  <c r="BC387" i="1"/>
  <c r="AX387" i="1"/>
  <c r="BD387" i="1"/>
  <c r="BN387" i="1"/>
  <c r="CG387" i="1"/>
  <c r="AJ387" i="1"/>
  <c r="AP387" i="1" s="1"/>
  <c r="AV387" i="1"/>
  <c r="AY387" i="1"/>
  <c r="BE387" i="1"/>
  <c r="CZ387" i="1"/>
  <c r="CF387" i="1"/>
  <c r="CY387" i="1"/>
  <c r="DR387" i="1"/>
  <c r="CE387" i="1"/>
  <c r="CX387" i="1"/>
  <c r="DQ387" i="1"/>
  <c r="CD387" i="1"/>
  <c r="CW387" i="1"/>
  <c r="DP387" i="1"/>
  <c r="CC387" i="1"/>
  <c r="CV387" i="1"/>
  <c r="DO387" i="1"/>
  <c r="CB387" i="1"/>
  <c r="CU387" i="1"/>
  <c r="DN387" i="1"/>
  <c r="CA387" i="1"/>
  <c r="CT387" i="1"/>
  <c r="DM387" i="1"/>
  <c r="BZ387" i="1"/>
  <c r="CS387" i="1"/>
  <c r="DL387" i="1"/>
  <c r="BY387" i="1"/>
  <c r="CR387" i="1"/>
  <c r="DK387" i="1"/>
  <c r="BX387" i="1"/>
  <c r="CQ387" i="1"/>
  <c r="DJ387" i="1"/>
  <c r="BW387" i="1"/>
  <c r="CP387" i="1"/>
  <c r="DI387" i="1"/>
  <c r="BV387" i="1"/>
  <c r="CO387" i="1"/>
  <c r="DH387" i="1"/>
  <c r="BU387" i="1"/>
  <c r="CN387" i="1"/>
  <c r="DG387" i="1"/>
  <c r="BT387" i="1"/>
  <c r="CM387" i="1"/>
  <c r="DF387" i="1"/>
  <c r="BS387" i="1"/>
  <c r="CL387" i="1"/>
  <c r="DE387" i="1"/>
  <c r="BR387" i="1"/>
  <c r="CK387" i="1"/>
  <c r="DD387" i="1"/>
  <c r="BQ387" i="1"/>
  <c r="CJ387" i="1"/>
  <c r="DC387" i="1"/>
  <c r="BP387" i="1"/>
  <c r="CI387" i="1"/>
  <c r="DB387" i="1"/>
  <c r="BO387" i="1"/>
  <c r="CH387" i="1"/>
  <c r="DA387" i="1"/>
  <c r="AW386" i="1"/>
  <c r="BC386" i="1"/>
  <c r="AX386" i="1"/>
  <c r="BD386" i="1"/>
  <c r="BN386" i="1"/>
  <c r="CG386" i="1"/>
  <c r="AJ386" i="1"/>
  <c r="AP386" i="1" s="1"/>
  <c r="AV386" i="1" s="1"/>
  <c r="AY386" i="1"/>
  <c r="BE386" i="1"/>
  <c r="CZ386" i="1"/>
  <c r="CF386" i="1"/>
  <c r="CY386" i="1"/>
  <c r="DR386" i="1"/>
  <c r="CE386" i="1"/>
  <c r="CX386" i="1"/>
  <c r="DQ386" i="1"/>
  <c r="CD386" i="1"/>
  <c r="CW386" i="1"/>
  <c r="DP386" i="1"/>
  <c r="CC386" i="1"/>
  <c r="CV386" i="1"/>
  <c r="DO386" i="1"/>
  <c r="CB386" i="1"/>
  <c r="CU386" i="1"/>
  <c r="DN386" i="1"/>
  <c r="CA386" i="1"/>
  <c r="CT386" i="1"/>
  <c r="DM386" i="1"/>
  <c r="BZ386" i="1"/>
  <c r="CS386" i="1"/>
  <c r="DL386" i="1"/>
  <c r="BY386" i="1"/>
  <c r="CR386" i="1"/>
  <c r="DK386" i="1"/>
  <c r="BX386" i="1"/>
  <c r="CQ386" i="1"/>
  <c r="DJ386" i="1"/>
  <c r="BW386" i="1"/>
  <c r="CP386" i="1"/>
  <c r="DI386" i="1"/>
  <c r="BV386" i="1"/>
  <c r="CO386" i="1"/>
  <c r="DH386" i="1"/>
  <c r="BU386" i="1"/>
  <c r="CN386" i="1"/>
  <c r="DG386" i="1"/>
  <c r="BT386" i="1"/>
  <c r="CM386" i="1"/>
  <c r="DF386" i="1"/>
  <c r="BS386" i="1"/>
  <c r="CL386" i="1"/>
  <c r="DE386" i="1"/>
  <c r="BR386" i="1"/>
  <c r="CK386" i="1"/>
  <c r="DD386" i="1"/>
  <c r="BQ386" i="1"/>
  <c r="CJ386" i="1"/>
  <c r="DC386" i="1"/>
  <c r="BP386" i="1"/>
  <c r="CI386" i="1"/>
  <c r="DB386" i="1"/>
  <c r="BO386" i="1"/>
  <c r="CH386" i="1"/>
  <c r="DA386" i="1"/>
  <c r="AN385" i="1"/>
  <c r="AT385" i="1" s="1"/>
  <c r="AW385" i="1"/>
  <c r="BC385" i="1"/>
  <c r="AX385" i="1"/>
  <c r="BD385" i="1"/>
  <c r="BN385" i="1"/>
  <c r="CG385" i="1"/>
  <c r="AY385" i="1"/>
  <c r="BE385" i="1"/>
  <c r="CZ385" i="1"/>
  <c r="CF385" i="1"/>
  <c r="CY385" i="1"/>
  <c r="DR385" i="1"/>
  <c r="CE385" i="1"/>
  <c r="CX385" i="1"/>
  <c r="DQ385" i="1"/>
  <c r="CD385" i="1"/>
  <c r="CW385" i="1"/>
  <c r="DP385" i="1"/>
  <c r="CC385" i="1"/>
  <c r="CV385" i="1"/>
  <c r="DO385" i="1"/>
  <c r="CB385" i="1"/>
  <c r="CU385" i="1"/>
  <c r="DN385" i="1"/>
  <c r="CA385" i="1"/>
  <c r="CT385" i="1"/>
  <c r="DM385" i="1"/>
  <c r="BZ385" i="1"/>
  <c r="CS385" i="1"/>
  <c r="DL385" i="1"/>
  <c r="BY385" i="1"/>
  <c r="CR385" i="1"/>
  <c r="DK385" i="1"/>
  <c r="BX385" i="1"/>
  <c r="CQ385" i="1"/>
  <c r="DJ385" i="1"/>
  <c r="BW385" i="1"/>
  <c r="CP385" i="1"/>
  <c r="DI385" i="1"/>
  <c r="BV385" i="1"/>
  <c r="CO385" i="1"/>
  <c r="DH385" i="1"/>
  <c r="BU385" i="1"/>
  <c r="CN385" i="1"/>
  <c r="DG385" i="1"/>
  <c r="BT385" i="1"/>
  <c r="CM385" i="1"/>
  <c r="DF385" i="1"/>
  <c r="BS385" i="1"/>
  <c r="CL385" i="1"/>
  <c r="DE385" i="1"/>
  <c r="BR385" i="1"/>
  <c r="CK385" i="1"/>
  <c r="DD385" i="1"/>
  <c r="BQ385" i="1"/>
  <c r="CJ385" i="1"/>
  <c r="DC385" i="1"/>
  <c r="BP385" i="1"/>
  <c r="CI385" i="1"/>
  <c r="DB385" i="1"/>
  <c r="BO385" i="1"/>
  <c r="CH385" i="1"/>
  <c r="DA385" i="1"/>
  <c r="AW384" i="1"/>
  <c r="BC384" i="1"/>
  <c r="AX384" i="1"/>
  <c r="BD384" i="1"/>
  <c r="BN384" i="1"/>
  <c r="CG384" i="1"/>
  <c r="AY384" i="1"/>
  <c r="BE384" i="1"/>
  <c r="CZ384" i="1"/>
  <c r="CF384" i="1"/>
  <c r="CY384" i="1"/>
  <c r="DR384" i="1"/>
  <c r="CE384" i="1"/>
  <c r="CX384" i="1"/>
  <c r="DQ384" i="1"/>
  <c r="CD384" i="1"/>
  <c r="CW384" i="1"/>
  <c r="DP384" i="1"/>
  <c r="CC384" i="1"/>
  <c r="CV384" i="1"/>
  <c r="DO384" i="1"/>
  <c r="CB384" i="1"/>
  <c r="CU384" i="1"/>
  <c r="DN384" i="1"/>
  <c r="CA384" i="1"/>
  <c r="CT384" i="1"/>
  <c r="DM384" i="1"/>
  <c r="BZ384" i="1"/>
  <c r="CS384" i="1"/>
  <c r="DL384" i="1"/>
  <c r="BY384" i="1"/>
  <c r="CR384" i="1"/>
  <c r="DK384" i="1"/>
  <c r="BX384" i="1"/>
  <c r="CQ384" i="1"/>
  <c r="DJ384" i="1"/>
  <c r="BW384" i="1"/>
  <c r="CP384" i="1"/>
  <c r="DI384" i="1"/>
  <c r="BV384" i="1"/>
  <c r="CO384" i="1"/>
  <c r="DH384" i="1"/>
  <c r="BU384" i="1"/>
  <c r="CN384" i="1"/>
  <c r="DG384" i="1"/>
  <c r="BT384" i="1"/>
  <c r="CM384" i="1"/>
  <c r="DF384" i="1"/>
  <c r="BS384" i="1"/>
  <c r="CL384" i="1"/>
  <c r="DE384" i="1"/>
  <c r="BR384" i="1"/>
  <c r="CK384" i="1"/>
  <c r="DD384" i="1"/>
  <c r="BQ384" i="1"/>
  <c r="CJ384" i="1"/>
  <c r="DC384" i="1"/>
  <c r="BP384" i="1"/>
  <c r="CI384" i="1"/>
  <c r="DB384" i="1"/>
  <c r="BO384" i="1"/>
  <c r="CH384" i="1"/>
  <c r="DA384" i="1"/>
  <c r="AW383" i="1"/>
  <c r="BC383" i="1"/>
  <c r="AX383" i="1"/>
  <c r="BD383" i="1"/>
  <c r="BN383" i="1"/>
  <c r="CG383" i="1"/>
  <c r="AV383" i="1"/>
  <c r="AY383" i="1"/>
  <c r="BE383" i="1"/>
  <c r="CZ383" i="1"/>
  <c r="CF383" i="1"/>
  <c r="CY383" i="1"/>
  <c r="DR383" i="1"/>
  <c r="CE383" i="1"/>
  <c r="CX383" i="1"/>
  <c r="DQ383" i="1"/>
  <c r="CD383" i="1"/>
  <c r="CW383" i="1"/>
  <c r="DP383" i="1"/>
  <c r="CC383" i="1"/>
  <c r="CV383" i="1"/>
  <c r="DO383" i="1"/>
  <c r="CB383" i="1"/>
  <c r="CU383" i="1"/>
  <c r="DN383" i="1"/>
  <c r="CA383" i="1"/>
  <c r="CT383" i="1"/>
  <c r="DM383" i="1"/>
  <c r="BZ383" i="1"/>
  <c r="CS383" i="1"/>
  <c r="DL383" i="1"/>
  <c r="BY383" i="1"/>
  <c r="CR383" i="1"/>
  <c r="DK383" i="1"/>
  <c r="BX383" i="1"/>
  <c r="CQ383" i="1"/>
  <c r="DJ383" i="1"/>
  <c r="BW383" i="1"/>
  <c r="CP383" i="1"/>
  <c r="DI383" i="1"/>
  <c r="BV383" i="1"/>
  <c r="CO383" i="1"/>
  <c r="DH383" i="1"/>
  <c r="BU383" i="1"/>
  <c r="CN383" i="1"/>
  <c r="DG383" i="1"/>
  <c r="BT383" i="1"/>
  <c r="CM383" i="1"/>
  <c r="DF383" i="1"/>
  <c r="BS383" i="1"/>
  <c r="CL383" i="1"/>
  <c r="DE383" i="1"/>
  <c r="BR383" i="1"/>
  <c r="CK383" i="1"/>
  <c r="DD383" i="1"/>
  <c r="BQ383" i="1"/>
  <c r="CJ383" i="1"/>
  <c r="DC383" i="1"/>
  <c r="BP383" i="1"/>
  <c r="CI383" i="1"/>
  <c r="DB383" i="1"/>
  <c r="BO383" i="1"/>
  <c r="CH383" i="1"/>
  <c r="DA383" i="1"/>
  <c r="AW382" i="1"/>
  <c r="BC382" i="1"/>
  <c r="AX382" i="1"/>
  <c r="BD382" i="1"/>
  <c r="BN382" i="1"/>
  <c r="CG382" i="1"/>
  <c r="AY382" i="1"/>
  <c r="BE382" i="1"/>
  <c r="CZ382" i="1"/>
  <c r="CF382" i="1"/>
  <c r="CY382" i="1"/>
  <c r="DR382" i="1"/>
  <c r="CE382" i="1"/>
  <c r="CX382" i="1"/>
  <c r="DQ382" i="1"/>
  <c r="CD382" i="1"/>
  <c r="CW382" i="1"/>
  <c r="DP382" i="1"/>
  <c r="CC382" i="1"/>
  <c r="CV382" i="1"/>
  <c r="DO382" i="1"/>
  <c r="CB382" i="1"/>
  <c r="CU382" i="1"/>
  <c r="DN382" i="1"/>
  <c r="CA382" i="1"/>
  <c r="CT382" i="1"/>
  <c r="DM382" i="1"/>
  <c r="BZ382" i="1"/>
  <c r="CS382" i="1"/>
  <c r="DL382" i="1"/>
  <c r="BY382" i="1"/>
  <c r="CR382" i="1"/>
  <c r="DK382" i="1"/>
  <c r="BX382" i="1"/>
  <c r="CQ382" i="1"/>
  <c r="DJ382" i="1"/>
  <c r="BW382" i="1"/>
  <c r="CP382" i="1"/>
  <c r="DI382" i="1"/>
  <c r="BV382" i="1"/>
  <c r="CO382" i="1"/>
  <c r="DH382" i="1"/>
  <c r="BU382" i="1"/>
  <c r="CN382" i="1"/>
  <c r="DG382" i="1"/>
  <c r="BT382" i="1"/>
  <c r="CM382" i="1"/>
  <c r="DF382" i="1"/>
  <c r="BS382" i="1"/>
  <c r="CL382" i="1"/>
  <c r="DE382" i="1"/>
  <c r="BR382" i="1"/>
  <c r="CK382" i="1"/>
  <c r="DD382" i="1"/>
  <c r="BQ382" i="1"/>
  <c r="CJ382" i="1"/>
  <c r="DC382" i="1"/>
  <c r="BP382" i="1"/>
  <c r="CI382" i="1"/>
  <c r="DB382" i="1"/>
  <c r="BO382" i="1"/>
  <c r="CH382" i="1"/>
  <c r="DA382" i="1"/>
  <c r="AW381" i="1"/>
  <c r="BC381" i="1"/>
  <c r="AX381" i="1"/>
  <c r="BD381" i="1"/>
  <c r="BN381" i="1"/>
  <c r="CG381" i="1"/>
  <c r="AY381" i="1"/>
  <c r="BE381" i="1"/>
  <c r="CZ381" i="1"/>
  <c r="CF381" i="1"/>
  <c r="CY381" i="1"/>
  <c r="DR381" i="1"/>
  <c r="CE381" i="1"/>
  <c r="CX381" i="1"/>
  <c r="DQ381" i="1"/>
  <c r="CD381" i="1"/>
  <c r="CW381" i="1"/>
  <c r="DP381" i="1"/>
  <c r="CC381" i="1"/>
  <c r="CV381" i="1"/>
  <c r="DO381" i="1"/>
  <c r="CB381" i="1"/>
  <c r="CU381" i="1"/>
  <c r="DN381" i="1"/>
  <c r="CA381" i="1"/>
  <c r="CT381" i="1"/>
  <c r="DM381" i="1"/>
  <c r="BZ381" i="1"/>
  <c r="CS381" i="1"/>
  <c r="DL381" i="1"/>
  <c r="BY381" i="1"/>
  <c r="CR381" i="1"/>
  <c r="DK381" i="1"/>
  <c r="BX381" i="1"/>
  <c r="CQ381" i="1"/>
  <c r="DJ381" i="1"/>
  <c r="BW381" i="1"/>
  <c r="CP381" i="1"/>
  <c r="DI381" i="1"/>
  <c r="BV381" i="1"/>
  <c r="CO381" i="1"/>
  <c r="DH381" i="1"/>
  <c r="BU381" i="1"/>
  <c r="CN381" i="1"/>
  <c r="DG381" i="1"/>
  <c r="BT381" i="1"/>
  <c r="CM381" i="1"/>
  <c r="DF381" i="1"/>
  <c r="BS381" i="1"/>
  <c r="CL381" i="1"/>
  <c r="DE381" i="1"/>
  <c r="BR381" i="1"/>
  <c r="CK381" i="1"/>
  <c r="DD381" i="1"/>
  <c r="BQ381" i="1"/>
  <c r="CJ381" i="1"/>
  <c r="DC381" i="1"/>
  <c r="BP381" i="1"/>
  <c r="CI381" i="1"/>
  <c r="DB381" i="1"/>
  <c r="BO381" i="1"/>
  <c r="CH381" i="1"/>
  <c r="DA381" i="1"/>
  <c r="AW380" i="1"/>
  <c r="BC380" i="1"/>
  <c r="AX380" i="1"/>
  <c r="BD380" i="1"/>
  <c r="BN380" i="1"/>
  <c r="CG380" i="1"/>
  <c r="AY380" i="1"/>
  <c r="BE380" i="1"/>
  <c r="CZ380" i="1"/>
  <c r="CF380" i="1"/>
  <c r="CY380" i="1"/>
  <c r="DR380" i="1"/>
  <c r="CE380" i="1"/>
  <c r="CX380" i="1"/>
  <c r="DQ380" i="1"/>
  <c r="CD380" i="1"/>
  <c r="CW380" i="1"/>
  <c r="DP380" i="1"/>
  <c r="CC380" i="1"/>
  <c r="CV380" i="1"/>
  <c r="DO380" i="1"/>
  <c r="CB380" i="1"/>
  <c r="CU380" i="1"/>
  <c r="DN380" i="1"/>
  <c r="CA380" i="1"/>
  <c r="CT380" i="1"/>
  <c r="DM380" i="1"/>
  <c r="BZ380" i="1"/>
  <c r="CS380" i="1"/>
  <c r="DL380" i="1"/>
  <c r="BY380" i="1"/>
  <c r="CR380" i="1"/>
  <c r="DK380" i="1"/>
  <c r="BX380" i="1"/>
  <c r="CQ380" i="1"/>
  <c r="DJ380" i="1"/>
  <c r="BW380" i="1"/>
  <c r="CP380" i="1"/>
  <c r="DI380" i="1"/>
  <c r="BV380" i="1"/>
  <c r="CO380" i="1"/>
  <c r="DH380" i="1"/>
  <c r="BU380" i="1"/>
  <c r="CN380" i="1"/>
  <c r="DG380" i="1"/>
  <c r="BT380" i="1"/>
  <c r="CM380" i="1"/>
  <c r="DF380" i="1"/>
  <c r="BS380" i="1"/>
  <c r="CL380" i="1"/>
  <c r="DE380" i="1"/>
  <c r="BR380" i="1"/>
  <c r="CK380" i="1"/>
  <c r="DD380" i="1"/>
  <c r="BQ380" i="1"/>
  <c r="CJ380" i="1"/>
  <c r="DC380" i="1"/>
  <c r="BP380" i="1"/>
  <c r="CI380" i="1"/>
  <c r="DB380" i="1"/>
  <c r="BO380" i="1"/>
  <c r="CH380" i="1"/>
  <c r="DA380" i="1"/>
  <c r="AW379" i="1"/>
  <c r="BC379" i="1"/>
  <c r="AX379" i="1"/>
  <c r="BD379" i="1"/>
  <c r="BN379" i="1"/>
  <c r="CG379" i="1"/>
  <c r="AV379" i="1"/>
  <c r="AY379" i="1"/>
  <c r="BE379" i="1"/>
  <c r="CZ379" i="1"/>
  <c r="CF379" i="1"/>
  <c r="CY379" i="1"/>
  <c r="DR379" i="1"/>
  <c r="CE379" i="1"/>
  <c r="CX379" i="1"/>
  <c r="DQ379" i="1"/>
  <c r="CD379" i="1"/>
  <c r="CW379" i="1"/>
  <c r="DP379" i="1"/>
  <c r="CC379" i="1"/>
  <c r="CV379" i="1"/>
  <c r="DO379" i="1"/>
  <c r="CB379" i="1"/>
  <c r="CU379" i="1"/>
  <c r="DN379" i="1"/>
  <c r="CA379" i="1"/>
  <c r="CT379" i="1"/>
  <c r="DM379" i="1"/>
  <c r="BZ379" i="1"/>
  <c r="CS379" i="1"/>
  <c r="DL379" i="1"/>
  <c r="BY379" i="1"/>
  <c r="CR379" i="1"/>
  <c r="DK379" i="1"/>
  <c r="BX379" i="1"/>
  <c r="CQ379" i="1"/>
  <c r="DJ379" i="1"/>
  <c r="BW379" i="1"/>
  <c r="CP379" i="1"/>
  <c r="DI379" i="1"/>
  <c r="BV379" i="1"/>
  <c r="CO379" i="1"/>
  <c r="DH379" i="1"/>
  <c r="BU379" i="1"/>
  <c r="CN379" i="1"/>
  <c r="DG379" i="1"/>
  <c r="BT379" i="1"/>
  <c r="CM379" i="1"/>
  <c r="DF379" i="1"/>
  <c r="BS379" i="1"/>
  <c r="CL379" i="1"/>
  <c r="DE379" i="1"/>
  <c r="BR379" i="1"/>
  <c r="CK379" i="1"/>
  <c r="DD379" i="1"/>
  <c r="BQ379" i="1"/>
  <c r="CJ379" i="1"/>
  <c r="DC379" i="1"/>
  <c r="BP379" i="1"/>
  <c r="CI379" i="1"/>
  <c r="DB379" i="1"/>
  <c r="BO379" i="1"/>
  <c r="CH379" i="1"/>
  <c r="DA379" i="1"/>
  <c r="AW378" i="1"/>
  <c r="BC378" i="1"/>
  <c r="AX378" i="1"/>
  <c r="BD378" i="1"/>
  <c r="BN378" i="1"/>
  <c r="CG378" i="1"/>
  <c r="AV378" i="1"/>
  <c r="AY378" i="1"/>
  <c r="BE378" i="1"/>
  <c r="CZ378" i="1"/>
  <c r="CF378" i="1"/>
  <c r="CY378" i="1"/>
  <c r="DR378" i="1"/>
  <c r="CE378" i="1"/>
  <c r="CX378" i="1"/>
  <c r="DQ378" i="1"/>
  <c r="CD378" i="1"/>
  <c r="CW378" i="1"/>
  <c r="DP378" i="1"/>
  <c r="CC378" i="1"/>
  <c r="CV378" i="1"/>
  <c r="DO378" i="1"/>
  <c r="CB378" i="1"/>
  <c r="CU378" i="1"/>
  <c r="DN378" i="1"/>
  <c r="CA378" i="1"/>
  <c r="CT378" i="1"/>
  <c r="DM378" i="1"/>
  <c r="BZ378" i="1"/>
  <c r="CS378" i="1"/>
  <c r="DL378" i="1"/>
  <c r="BY378" i="1"/>
  <c r="CR378" i="1"/>
  <c r="DK378" i="1"/>
  <c r="BX378" i="1"/>
  <c r="CQ378" i="1"/>
  <c r="DJ378" i="1"/>
  <c r="BW378" i="1"/>
  <c r="CP378" i="1"/>
  <c r="DI378" i="1"/>
  <c r="BV378" i="1"/>
  <c r="CO378" i="1"/>
  <c r="DH378" i="1"/>
  <c r="BU378" i="1"/>
  <c r="CN378" i="1"/>
  <c r="DG378" i="1"/>
  <c r="BT378" i="1"/>
  <c r="CM378" i="1"/>
  <c r="DF378" i="1"/>
  <c r="BS378" i="1"/>
  <c r="CL378" i="1"/>
  <c r="DE378" i="1"/>
  <c r="BR378" i="1"/>
  <c r="CK378" i="1"/>
  <c r="DD378" i="1"/>
  <c r="BQ378" i="1"/>
  <c r="CJ378" i="1"/>
  <c r="DC378" i="1"/>
  <c r="BP378" i="1"/>
  <c r="CI378" i="1"/>
  <c r="DB378" i="1"/>
  <c r="BO378" i="1"/>
  <c r="CH378" i="1"/>
  <c r="DA378" i="1"/>
  <c r="AW377" i="1"/>
  <c r="BC377" i="1"/>
  <c r="AX377" i="1"/>
  <c r="BD377" i="1"/>
  <c r="BN377" i="1"/>
  <c r="CG377" i="1"/>
  <c r="AJ377" i="1"/>
  <c r="AP377" i="1" s="1"/>
  <c r="AV377" i="1" s="1"/>
  <c r="AY377" i="1"/>
  <c r="BE377" i="1"/>
  <c r="CZ377" i="1"/>
  <c r="CF377" i="1"/>
  <c r="CY377" i="1"/>
  <c r="DR377" i="1"/>
  <c r="CE377" i="1"/>
  <c r="CX377" i="1"/>
  <c r="DQ377" i="1"/>
  <c r="CD377" i="1"/>
  <c r="CW377" i="1"/>
  <c r="DP377" i="1"/>
  <c r="CC377" i="1"/>
  <c r="CV377" i="1"/>
  <c r="DO377" i="1"/>
  <c r="CB377" i="1"/>
  <c r="CU377" i="1"/>
  <c r="DN377" i="1"/>
  <c r="CA377" i="1"/>
  <c r="CT377" i="1"/>
  <c r="DM377" i="1"/>
  <c r="BZ377" i="1"/>
  <c r="CS377" i="1"/>
  <c r="DL377" i="1"/>
  <c r="BY377" i="1"/>
  <c r="CR377" i="1"/>
  <c r="DK377" i="1"/>
  <c r="BX377" i="1"/>
  <c r="CQ377" i="1"/>
  <c r="DJ377" i="1"/>
  <c r="BW377" i="1"/>
  <c r="CP377" i="1"/>
  <c r="DI377" i="1"/>
  <c r="BV377" i="1"/>
  <c r="CO377" i="1"/>
  <c r="DH377" i="1"/>
  <c r="BU377" i="1"/>
  <c r="CN377" i="1"/>
  <c r="DG377" i="1"/>
  <c r="BT377" i="1"/>
  <c r="CM377" i="1"/>
  <c r="DF377" i="1"/>
  <c r="BS377" i="1"/>
  <c r="CL377" i="1"/>
  <c r="DE377" i="1"/>
  <c r="BR377" i="1"/>
  <c r="CK377" i="1"/>
  <c r="DD377" i="1"/>
  <c r="BQ377" i="1"/>
  <c r="CJ377" i="1"/>
  <c r="DC377" i="1"/>
  <c r="BP377" i="1"/>
  <c r="CI377" i="1"/>
  <c r="DB377" i="1"/>
  <c r="BO377" i="1"/>
  <c r="CH377" i="1"/>
  <c r="DA377" i="1"/>
  <c r="AW376" i="1"/>
  <c r="BC376" i="1"/>
  <c r="AX376" i="1"/>
  <c r="BD376" i="1"/>
  <c r="BN376" i="1"/>
  <c r="CG376" i="1"/>
  <c r="AY376" i="1"/>
  <c r="BE376" i="1"/>
  <c r="CZ376" i="1"/>
  <c r="CF376" i="1"/>
  <c r="CY376" i="1"/>
  <c r="DR376" i="1"/>
  <c r="CE376" i="1"/>
  <c r="CX376" i="1"/>
  <c r="DQ376" i="1"/>
  <c r="CD376" i="1"/>
  <c r="CW376" i="1"/>
  <c r="DP376" i="1"/>
  <c r="CC376" i="1"/>
  <c r="CV376" i="1"/>
  <c r="DO376" i="1"/>
  <c r="CB376" i="1"/>
  <c r="CU376" i="1"/>
  <c r="DN376" i="1"/>
  <c r="CA376" i="1"/>
  <c r="CT376" i="1"/>
  <c r="DM376" i="1"/>
  <c r="BZ376" i="1"/>
  <c r="CS376" i="1"/>
  <c r="DL376" i="1"/>
  <c r="BY376" i="1"/>
  <c r="CR376" i="1"/>
  <c r="DK376" i="1"/>
  <c r="BX376" i="1"/>
  <c r="CQ376" i="1"/>
  <c r="DJ376" i="1"/>
  <c r="BW376" i="1"/>
  <c r="CP376" i="1"/>
  <c r="DI376" i="1"/>
  <c r="BV376" i="1"/>
  <c r="CO376" i="1"/>
  <c r="DH376" i="1"/>
  <c r="BU376" i="1"/>
  <c r="CN376" i="1"/>
  <c r="DG376" i="1"/>
  <c r="BT376" i="1"/>
  <c r="CM376" i="1"/>
  <c r="DF376" i="1"/>
  <c r="BS376" i="1"/>
  <c r="CL376" i="1"/>
  <c r="DE376" i="1"/>
  <c r="BR376" i="1"/>
  <c r="CK376" i="1"/>
  <c r="DD376" i="1"/>
  <c r="BQ376" i="1"/>
  <c r="CJ376" i="1"/>
  <c r="DC376" i="1"/>
  <c r="BP376" i="1"/>
  <c r="CI376" i="1"/>
  <c r="DB376" i="1"/>
  <c r="BO376" i="1"/>
  <c r="CH376" i="1"/>
  <c r="DA376" i="1"/>
  <c r="AW375" i="1"/>
  <c r="BC375" i="1"/>
  <c r="AX375" i="1"/>
  <c r="BD375" i="1"/>
  <c r="BN375" i="1"/>
  <c r="CG375" i="1"/>
  <c r="AY375" i="1"/>
  <c r="BE375" i="1"/>
  <c r="CZ375" i="1"/>
  <c r="CF375" i="1"/>
  <c r="CY375" i="1"/>
  <c r="DR375" i="1"/>
  <c r="CE375" i="1"/>
  <c r="CX375" i="1"/>
  <c r="DQ375" i="1"/>
  <c r="CD375" i="1"/>
  <c r="CW375" i="1"/>
  <c r="DP375" i="1"/>
  <c r="CC375" i="1"/>
  <c r="CV375" i="1"/>
  <c r="DO375" i="1"/>
  <c r="CB375" i="1"/>
  <c r="CU375" i="1"/>
  <c r="DN375" i="1"/>
  <c r="CA375" i="1"/>
  <c r="CT375" i="1"/>
  <c r="DM375" i="1"/>
  <c r="BZ375" i="1"/>
  <c r="CS375" i="1"/>
  <c r="DL375" i="1"/>
  <c r="BY375" i="1"/>
  <c r="CR375" i="1"/>
  <c r="DK375" i="1"/>
  <c r="BX375" i="1"/>
  <c r="CQ375" i="1"/>
  <c r="DJ375" i="1"/>
  <c r="BW375" i="1"/>
  <c r="CP375" i="1"/>
  <c r="DI375" i="1"/>
  <c r="BV375" i="1"/>
  <c r="CO375" i="1"/>
  <c r="DH375" i="1"/>
  <c r="BU375" i="1"/>
  <c r="CN375" i="1"/>
  <c r="DG375" i="1"/>
  <c r="BT375" i="1"/>
  <c r="CM375" i="1"/>
  <c r="DF375" i="1"/>
  <c r="BS375" i="1"/>
  <c r="CL375" i="1"/>
  <c r="DE375" i="1"/>
  <c r="BR375" i="1"/>
  <c r="CK375" i="1"/>
  <c r="DD375" i="1"/>
  <c r="BQ375" i="1"/>
  <c r="CJ375" i="1"/>
  <c r="DC375" i="1"/>
  <c r="BP375" i="1"/>
  <c r="CI375" i="1"/>
  <c r="DB375" i="1"/>
  <c r="BO375" i="1"/>
  <c r="CH375" i="1"/>
  <c r="DA375" i="1"/>
  <c r="AW374" i="1"/>
  <c r="BC374" i="1"/>
  <c r="AX374" i="1"/>
  <c r="BD374" i="1"/>
  <c r="BN374" i="1"/>
  <c r="CG374" i="1"/>
  <c r="AY374" i="1"/>
  <c r="BE374" i="1"/>
  <c r="CZ374" i="1"/>
  <c r="CF374" i="1"/>
  <c r="CY374" i="1"/>
  <c r="DR374" i="1"/>
  <c r="CE374" i="1"/>
  <c r="CX374" i="1"/>
  <c r="DQ374" i="1"/>
  <c r="CD374" i="1"/>
  <c r="CW374" i="1"/>
  <c r="DP374" i="1"/>
  <c r="CC374" i="1"/>
  <c r="CV374" i="1"/>
  <c r="DO374" i="1"/>
  <c r="CB374" i="1"/>
  <c r="CU374" i="1"/>
  <c r="DN374" i="1"/>
  <c r="CA374" i="1"/>
  <c r="CT374" i="1"/>
  <c r="DM374" i="1"/>
  <c r="BZ374" i="1"/>
  <c r="CS374" i="1"/>
  <c r="DL374" i="1"/>
  <c r="BY374" i="1"/>
  <c r="CR374" i="1"/>
  <c r="DK374" i="1"/>
  <c r="BX374" i="1"/>
  <c r="CQ374" i="1"/>
  <c r="DJ374" i="1"/>
  <c r="BW374" i="1"/>
  <c r="CP374" i="1"/>
  <c r="DI374" i="1"/>
  <c r="BV374" i="1"/>
  <c r="CO374" i="1"/>
  <c r="DH374" i="1"/>
  <c r="BU374" i="1"/>
  <c r="CN374" i="1"/>
  <c r="DG374" i="1"/>
  <c r="BT374" i="1"/>
  <c r="CM374" i="1"/>
  <c r="DF374" i="1"/>
  <c r="BS374" i="1"/>
  <c r="CL374" i="1"/>
  <c r="DE374" i="1"/>
  <c r="BR374" i="1"/>
  <c r="CK374" i="1"/>
  <c r="DD374" i="1"/>
  <c r="BQ374" i="1"/>
  <c r="CJ374" i="1"/>
  <c r="DC374" i="1"/>
  <c r="BP374" i="1"/>
  <c r="CI374" i="1"/>
  <c r="DB374" i="1"/>
  <c r="BO374" i="1"/>
  <c r="CH374" i="1"/>
  <c r="DA374" i="1"/>
  <c r="AW373" i="1"/>
  <c r="BC373" i="1"/>
  <c r="AX373" i="1"/>
  <c r="BD373" i="1"/>
  <c r="BN373" i="1"/>
  <c r="CG373" i="1"/>
  <c r="AY373" i="1"/>
  <c r="BE373" i="1"/>
  <c r="CZ373" i="1"/>
  <c r="CF373" i="1"/>
  <c r="CY373" i="1"/>
  <c r="DR373" i="1"/>
  <c r="CE373" i="1"/>
  <c r="CX373" i="1"/>
  <c r="DQ373" i="1"/>
  <c r="CD373" i="1"/>
  <c r="CW373" i="1"/>
  <c r="DP373" i="1"/>
  <c r="CC373" i="1"/>
  <c r="CV373" i="1"/>
  <c r="DO373" i="1"/>
  <c r="CB373" i="1"/>
  <c r="CU373" i="1"/>
  <c r="DN373" i="1"/>
  <c r="CA373" i="1"/>
  <c r="CT373" i="1"/>
  <c r="DM373" i="1"/>
  <c r="BZ373" i="1"/>
  <c r="CS373" i="1"/>
  <c r="DL373" i="1"/>
  <c r="BY373" i="1"/>
  <c r="CR373" i="1"/>
  <c r="DK373" i="1"/>
  <c r="BX373" i="1"/>
  <c r="CQ373" i="1"/>
  <c r="DJ373" i="1"/>
  <c r="BW373" i="1"/>
  <c r="CP373" i="1"/>
  <c r="DI373" i="1"/>
  <c r="BV373" i="1"/>
  <c r="CO373" i="1"/>
  <c r="DH373" i="1"/>
  <c r="BU373" i="1"/>
  <c r="CN373" i="1"/>
  <c r="DG373" i="1"/>
  <c r="BT373" i="1"/>
  <c r="CM373" i="1"/>
  <c r="DF373" i="1"/>
  <c r="BS373" i="1"/>
  <c r="CL373" i="1"/>
  <c r="DE373" i="1"/>
  <c r="BR373" i="1"/>
  <c r="CK373" i="1"/>
  <c r="DD373" i="1"/>
  <c r="BQ373" i="1"/>
  <c r="CJ373" i="1"/>
  <c r="DC373" i="1"/>
  <c r="BP373" i="1"/>
  <c r="CI373" i="1"/>
  <c r="DB373" i="1"/>
  <c r="BO373" i="1"/>
  <c r="CH373" i="1"/>
  <c r="DA373" i="1"/>
  <c r="AW372" i="1"/>
  <c r="BC372" i="1"/>
  <c r="AX372" i="1"/>
  <c r="BD372" i="1"/>
  <c r="BN372" i="1"/>
  <c r="CG372" i="1"/>
  <c r="AY372" i="1"/>
  <c r="BE372" i="1"/>
  <c r="CZ372" i="1"/>
  <c r="CF372" i="1"/>
  <c r="CY372" i="1"/>
  <c r="DR372" i="1"/>
  <c r="CE372" i="1"/>
  <c r="CX372" i="1"/>
  <c r="DQ372" i="1"/>
  <c r="CD372" i="1"/>
  <c r="CW372" i="1"/>
  <c r="DP372" i="1"/>
  <c r="CC372" i="1"/>
  <c r="CV372" i="1"/>
  <c r="DO372" i="1"/>
  <c r="CB372" i="1"/>
  <c r="CU372" i="1"/>
  <c r="DN372" i="1"/>
  <c r="CA372" i="1"/>
  <c r="CT372" i="1"/>
  <c r="DM372" i="1"/>
  <c r="BZ372" i="1"/>
  <c r="CS372" i="1"/>
  <c r="DL372" i="1"/>
  <c r="BY372" i="1"/>
  <c r="CR372" i="1"/>
  <c r="DK372" i="1"/>
  <c r="BX372" i="1"/>
  <c r="CQ372" i="1"/>
  <c r="DJ372" i="1"/>
  <c r="BW372" i="1"/>
  <c r="CP372" i="1"/>
  <c r="DI372" i="1"/>
  <c r="BV372" i="1"/>
  <c r="CO372" i="1"/>
  <c r="DH372" i="1"/>
  <c r="BU372" i="1"/>
  <c r="CN372" i="1"/>
  <c r="DG372" i="1"/>
  <c r="BT372" i="1"/>
  <c r="CM372" i="1"/>
  <c r="DF372" i="1"/>
  <c r="BS372" i="1"/>
  <c r="CL372" i="1"/>
  <c r="DE372" i="1"/>
  <c r="BR372" i="1"/>
  <c r="CK372" i="1"/>
  <c r="DD372" i="1"/>
  <c r="BQ372" i="1"/>
  <c r="CJ372" i="1"/>
  <c r="DC372" i="1"/>
  <c r="BP372" i="1"/>
  <c r="CI372" i="1"/>
  <c r="DB372" i="1"/>
  <c r="BO372" i="1"/>
  <c r="CH372" i="1"/>
  <c r="DA372" i="1"/>
  <c r="AW371" i="1"/>
  <c r="BC371" i="1"/>
  <c r="AX371" i="1"/>
  <c r="BD371" i="1"/>
  <c r="BN371" i="1"/>
  <c r="CG371" i="1"/>
  <c r="AY371" i="1"/>
  <c r="BE371" i="1"/>
  <c r="CZ371" i="1"/>
  <c r="CF371" i="1"/>
  <c r="CY371" i="1"/>
  <c r="DR371" i="1"/>
  <c r="CE371" i="1"/>
  <c r="CX371" i="1"/>
  <c r="DQ371" i="1"/>
  <c r="CD371" i="1"/>
  <c r="CW371" i="1"/>
  <c r="DP371" i="1"/>
  <c r="CC371" i="1"/>
  <c r="CV371" i="1"/>
  <c r="DO371" i="1"/>
  <c r="CB371" i="1"/>
  <c r="CU371" i="1"/>
  <c r="DN371" i="1"/>
  <c r="CA371" i="1"/>
  <c r="CT371" i="1"/>
  <c r="DM371" i="1"/>
  <c r="BZ371" i="1"/>
  <c r="CS371" i="1"/>
  <c r="DL371" i="1"/>
  <c r="BY371" i="1"/>
  <c r="CR371" i="1"/>
  <c r="DK371" i="1"/>
  <c r="BX371" i="1"/>
  <c r="CQ371" i="1"/>
  <c r="DJ371" i="1"/>
  <c r="BW371" i="1"/>
  <c r="CP371" i="1"/>
  <c r="DI371" i="1"/>
  <c r="BV371" i="1"/>
  <c r="CO371" i="1"/>
  <c r="DH371" i="1"/>
  <c r="BU371" i="1"/>
  <c r="CN371" i="1"/>
  <c r="DG371" i="1"/>
  <c r="BT371" i="1"/>
  <c r="CM371" i="1"/>
  <c r="DF371" i="1"/>
  <c r="BS371" i="1"/>
  <c r="CL371" i="1"/>
  <c r="DE371" i="1"/>
  <c r="BR371" i="1"/>
  <c r="CK371" i="1"/>
  <c r="DD371" i="1"/>
  <c r="BQ371" i="1"/>
  <c r="CJ371" i="1"/>
  <c r="DC371" i="1"/>
  <c r="BP371" i="1"/>
  <c r="CI371" i="1"/>
  <c r="DB371" i="1"/>
  <c r="BO371" i="1"/>
  <c r="CH371" i="1"/>
  <c r="DA371" i="1"/>
  <c r="AW370" i="1"/>
  <c r="BC370" i="1"/>
  <c r="AX370" i="1"/>
  <c r="BD370" i="1"/>
  <c r="BN370" i="1"/>
  <c r="CG370" i="1"/>
  <c r="AJ370" i="1"/>
  <c r="AP370" i="1" s="1"/>
  <c r="AV370" i="1" s="1"/>
  <c r="BB370" i="1" s="1"/>
  <c r="AY370" i="1"/>
  <c r="BE370" i="1"/>
  <c r="CZ370" i="1"/>
  <c r="CF370" i="1"/>
  <c r="CY370" i="1"/>
  <c r="DR370" i="1"/>
  <c r="CE370" i="1"/>
  <c r="CX370" i="1"/>
  <c r="DQ370" i="1"/>
  <c r="CD370" i="1"/>
  <c r="CW370" i="1"/>
  <c r="DP370" i="1"/>
  <c r="CC370" i="1"/>
  <c r="CV370" i="1"/>
  <c r="DO370" i="1"/>
  <c r="CB370" i="1"/>
  <c r="CU370" i="1"/>
  <c r="DN370" i="1"/>
  <c r="CA370" i="1"/>
  <c r="CT370" i="1"/>
  <c r="DM370" i="1"/>
  <c r="BZ370" i="1"/>
  <c r="CS370" i="1"/>
  <c r="DL370" i="1"/>
  <c r="BY370" i="1"/>
  <c r="CR370" i="1"/>
  <c r="DK370" i="1"/>
  <c r="BX370" i="1"/>
  <c r="CQ370" i="1"/>
  <c r="DJ370" i="1"/>
  <c r="BW370" i="1"/>
  <c r="CP370" i="1"/>
  <c r="DI370" i="1"/>
  <c r="BV370" i="1"/>
  <c r="CO370" i="1"/>
  <c r="DH370" i="1"/>
  <c r="BU370" i="1"/>
  <c r="CN370" i="1"/>
  <c r="DG370" i="1"/>
  <c r="BT370" i="1"/>
  <c r="CM370" i="1"/>
  <c r="DF370" i="1"/>
  <c r="BS370" i="1"/>
  <c r="CL370" i="1"/>
  <c r="DE370" i="1"/>
  <c r="BR370" i="1"/>
  <c r="CK370" i="1"/>
  <c r="DD370" i="1"/>
  <c r="BQ370" i="1"/>
  <c r="CJ370" i="1"/>
  <c r="DC370" i="1"/>
  <c r="BP370" i="1"/>
  <c r="CI370" i="1"/>
  <c r="DB370" i="1"/>
  <c r="BO370" i="1"/>
  <c r="CH370" i="1"/>
  <c r="DA370" i="1"/>
  <c r="AH369" i="1"/>
  <c r="AN369" i="1" s="1"/>
  <c r="AT369" i="1" s="1"/>
  <c r="AW369" i="1"/>
  <c r="BC369" i="1"/>
  <c r="AX369" i="1"/>
  <c r="BD369" i="1"/>
  <c r="BN369" i="1"/>
  <c r="CG369" i="1"/>
  <c r="AP369" i="1"/>
  <c r="AV369" i="1" s="1"/>
  <c r="AY369" i="1"/>
  <c r="BE369" i="1"/>
  <c r="CZ369" i="1"/>
  <c r="CF369" i="1"/>
  <c r="CY369" i="1"/>
  <c r="DR369" i="1"/>
  <c r="CE369" i="1"/>
  <c r="CX369" i="1"/>
  <c r="DQ369" i="1"/>
  <c r="CD369" i="1"/>
  <c r="CW369" i="1"/>
  <c r="DP369" i="1"/>
  <c r="CC369" i="1"/>
  <c r="CV369" i="1"/>
  <c r="DO369" i="1"/>
  <c r="CB369" i="1"/>
  <c r="CU369" i="1"/>
  <c r="DN369" i="1"/>
  <c r="CA369" i="1"/>
  <c r="CT369" i="1"/>
  <c r="DM369" i="1"/>
  <c r="BZ369" i="1"/>
  <c r="CS369" i="1"/>
  <c r="DL369" i="1"/>
  <c r="BY369" i="1"/>
  <c r="CR369" i="1"/>
  <c r="DK369" i="1"/>
  <c r="BX369" i="1"/>
  <c r="CQ369" i="1"/>
  <c r="DJ369" i="1"/>
  <c r="BW369" i="1"/>
  <c r="CP369" i="1"/>
  <c r="DI369" i="1"/>
  <c r="BV369" i="1"/>
  <c r="CO369" i="1"/>
  <c r="DH369" i="1"/>
  <c r="BU369" i="1"/>
  <c r="CN369" i="1"/>
  <c r="DG369" i="1"/>
  <c r="BT369" i="1"/>
  <c r="CM369" i="1"/>
  <c r="DF369" i="1"/>
  <c r="BS369" i="1"/>
  <c r="CL369" i="1"/>
  <c r="DE369" i="1"/>
  <c r="BR369" i="1"/>
  <c r="CK369" i="1"/>
  <c r="DD369" i="1"/>
  <c r="BQ369" i="1"/>
  <c r="CJ369" i="1"/>
  <c r="DC369" i="1"/>
  <c r="BP369" i="1"/>
  <c r="CI369" i="1"/>
  <c r="DB369" i="1"/>
  <c r="BO369" i="1"/>
  <c r="CH369" i="1"/>
  <c r="DA369" i="1"/>
  <c r="AW368" i="1"/>
  <c r="BC368" i="1"/>
  <c r="AX368" i="1"/>
  <c r="BD368" i="1"/>
  <c r="BN368" i="1"/>
  <c r="CG368" i="1"/>
  <c r="AY368" i="1"/>
  <c r="BE368" i="1"/>
  <c r="CZ368" i="1"/>
  <c r="CF368" i="1"/>
  <c r="CY368" i="1"/>
  <c r="DR368" i="1"/>
  <c r="CE368" i="1"/>
  <c r="CX368" i="1"/>
  <c r="DQ368" i="1"/>
  <c r="CD368" i="1"/>
  <c r="CW368" i="1"/>
  <c r="DP368" i="1"/>
  <c r="CC368" i="1"/>
  <c r="CV368" i="1"/>
  <c r="DO368" i="1"/>
  <c r="CB368" i="1"/>
  <c r="CU368" i="1"/>
  <c r="DN368" i="1"/>
  <c r="CA368" i="1"/>
  <c r="CT368" i="1"/>
  <c r="DM368" i="1"/>
  <c r="BZ368" i="1"/>
  <c r="CS368" i="1"/>
  <c r="DL368" i="1"/>
  <c r="BY368" i="1"/>
  <c r="CR368" i="1"/>
  <c r="DK368" i="1"/>
  <c r="BX368" i="1"/>
  <c r="CQ368" i="1"/>
  <c r="DJ368" i="1"/>
  <c r="BW368" i="1"/>
  <c r="CP368" i="1"/>
  <c r="DI368" i="1"/>
  <c r="BV368" i="1"/>
  <c r="CO368" i="1"/>
  <c r="DH368" i="1"/>
  <c r="BU368" i="1"/>
  <c r="CN368" i="1"/>
  <c r="DG368" i="1"/>
  <c r="BT368" i="1"/>
  <c r="CM368" i="1"/>
  <c r="DF368" i="1"/>
  <c r="BS368" i="1"/>
  <c r="CL368" i="1"/>
  <c r="DE368" i="1"/>
  <c r="BR368" i="1"/>
  <c r="CK368" i="1"/>
  <c r="DD368" i="1"/>
  <c r="BQ368" i="1"/>
  <c r="CJ368" i="1"/>
  <c r="DC368" i="1"/>
  <c r="BP368" i="1"/>
  <c r="CI368" i="1"/>
  <c r="DB368" i="1"/>
  <c r="BO368" i="1"/>
  <c r="CH368" i="1"/>
  <c r="DA368" i="1"/>
  <c r="AH367" i="1"/>
  <c r="AN367" i="1" s="1"/>
  <c r="AT367" i="1" s="1"/>
  <c r="AZ367" i="1" s="1"/>
  <c r="BF367" i="1" s="1"/>
  <c r="AW367" i="1"/>
  <c r="BC367" i="1"/>
  <c r="AX367" i="1"/>
  <c r="BD367" i="1"/>
  <c r="BN367" i="1"/>
  <c r="CG367" i="1"/>
  <c r="AJ367" i="1"/>
  <c r="AP367" i="1" s="1"/>
  <c r="AV367" i="1" s="1"/>
  <c r="AY367" i="1"/>
  <c r="BE367" i="1"/>
  <c r="CZ367" i="1"/>
  <c r="CF367" i="1"/>
  <c r="CY367" i="1"/>
  <c r="DR367" i="1"/>
  <c r="CE367" i="1"/>
  <c r="CX367" i="1"/>
  <c r="DQ367" i="1"/>
  <c r="CD367" i="1"/>
  <c r="CW367" i="1"/>
  <c r="DP367" i="1"/>
  <c r="CC367" i="1"/>
  <c r="CV367" i="1"/>
  <c r="DO367" i="1"/>
  <c r="CB367" i="1"/>
  <c r="CU367" i="1"/>
  <c r="DN367" i="1"/>
  <c r="CA367" i="1"/>
  <c r="CT367" i="1"/>
  <c r="DM367" i="1"/>
  <c r="BZ367" i="1"/>
  <c r="CS367" i="1"/>
  <c r="DL367" i="1"/>
  <c r="BY367" i="1"/>
  <c r="CR367" i="1"/>
  <c r="DK367" i="1"/>
  <c r="BX367" i="1"/>
  <c r="CQ367" i="1"/>
  <c r="DJ367" i="1"/>
  <c r="BW367" i="1"/>
  <c r="CP367" i="1"/>
  <c r="DI367" i="1"/>
  <c r="BV367" i="1"/>
  <c r="CO367" i="1"/>
  <c r="DH367" i="1"/>
  <c r="BU367" i="1"/>
  <c r="CN367" i="1"/>
  <c r="DG367" i="1"/>
  <c r="BT367" i="1"/>
  <c r="CM367" i="1"/>
  <c r="DF367" i="1"/>
  <c r="BS367" i="1"/>
  <c r="CL367" i="1"/>
  <c r="DE367" i="1"/>
  <c r="BR367" i="1"/>
  <c r="CK367" i="1"/>
  <c r="DD367" i="1"/>
  <c r="BQ367" i="1"/>
  <c r="CJ367" i="1"/>
  <c r="DC367" i="1"/>
  <c r="BP367" i="1"/>
  <c r="CI367" i="1"/>
  <c r="DB367" i="1"/>
  <c r="BO367" i="1"/>
  <c r="CH367" i="1"/>
  <c r="DA367" i="1"/>
  <c r="AW366" i="1"/>
  <c r="BC366" i="1"/>
  <c r="AX366" i="1"/>
  <c r="BD366" i="1"/>
  <c r="BN366" i="1"/>
  <c r="CG366" i="1"/>
  <c r="AY366" i="1"/>
  <c r="BE366" i="1"/>
  <c r="CZ366" i="1"/>
  <c r="CF366" i="1"/>
  <c r="CY366" i="1"/>
  <c r="DR366" i="1"/>
  <c r="CE366" i="1"/>
  <c r="CX366" i="1"/>
  <c r="DQ366" i="1"/>
  <c r="CD366" i="1"/>
  <c r="CW366" i="1"/>
  <c r="DP366" i="1"/>
  <c r="CC366" i="1"/>
  <c r="CV366" i="1"/>
  <c r="DO366" i="1"/>
  <c r="CB366" i="1"/>
  <c r="CU366" i="1"/>
  <c r="DN366" i="1"/>
  <c r="CA366" i="1"/>
  <c r="CT366" i="1"/>
  <c r="DM366" i="1"/>
  <c r="BZ366" i="1"/>
  <c r="CS366" i="1"/>
  <c r="DL366" i="1"/>
  <c r="BY366" i="1"/>
  <c r="CR366" i="1"/>
  <c r="DK366" i="1"/>
  <c r="BX366" i="1"/>
  <c r="CQ366" i="1"/>
  <c r="DJ366" i="1"/>
  <c r="BW366" i="1"/>
  <c r="CP366" i="1"/>
  <c r="DI366" i="1"/>
  <c r="BV366" i="1"/>
  <c r="CO366" i="1"/>
  <c r="DH366" i="1"/>
  <c r="BU366" i="1"/>
  <c r="CN366" i="1"/>
  <c r="DG366" i="1"/>
  <c r="BT366" i="1"/>
  <c r="CM366" i="1"/>
  <c r="DF366" i="1"/>
  <c r="BS366" i="1"/>
  <c r="CL366" i="1"/>
  <c r="DE366" i="1"/>
  <c r="BR366" i="1"/>
  <c r="CK366" i="1"/>
  <c r="DD366" i="1"/>
  <c r="BQ366" i="1"/>
  <c r="CJ366" i="1"/>
  <c r="DC366" i="1"/>
  <c r="BP366" i="1"/>
  <c r="CI366" i="1"/>
  <c r="DB366" i="1"/>
  <c r="BO366" i="1"/>
  <c r="CH366" i="1"/>
  <c r="DA366" i="1"/>
  <c r="AW365" i="1"/>
  <c r="BC365" i="1"/>
  <c r="AX365" i="1"/>
  <c r="BD365" i="1"/>
  <c r="BN365" i="1"/>
  <c r="CG365" i="1"/>
  <c r="AJ365" i="1"/>
  <c r="AP365" i="1" s="1"/>
  <c r="AV365" i="1" s="1"/>
  <c r="AY365" i="1"/>
  <c r="BE365" i="1"/>
  <c r="CZ365" i="1"/>
  <c r="CF365" i="1"/>
  <c r="CY365" i="1"/>
  <c r="DR365" i="1"/>
  <c r="CE365" i="1"/>
  <c r="CX365" i="1"/>
  <c r="DQ365" i="1"/>
  <c r="CD365" i="1"/>
  <c r="CW365" i="1"/>
  <c r="DP365" i="1"/>
  <c r="CC365" i="1"/>
  <c r="CV365" i="1"/>
  <c r="DO365" i="1"/>
  <c r="CB365" i="1"/>
  <c r="CU365" i="1"/>
  <c r="DN365" i="1"/>
  <c r="CA365" i="1"/>
  <c r="CT365" i="1"/>
  <c r="DM365" i="1"/>
  <c r="BZ365" i="1"/>
  <c r="CS365" i="1"/>
  <c r="DL365" i="1"/>
  <c r="BY365" i="1"/>
  <c r="CR365" i="1"/>
  <c r="DK365" i="1"/>
  <c r="BX365" i="1"/>
  <c r="CQ365" i="1"/>
  <c r="DJ365" i="1"/>
  <c r="BW365" i="1"/>
  <c r="CP365" i="1"/>
  <c r="DI365" i="1"/>
  <c r="BV365" i="1"/>
  <c r="CO365" i="1"/>
  <c r="DH365" i="1"/>
  <c r="BU365" i="1"/>
  <c r="CN365" i="1"/>
  <c r="DG365" i="1"/>
  <c r="BT365" i="1"/>
  <c r="CM365" i="1"/>
  <c r="DF365" i="1"/>
  <c r="BS365" i="1"/>
  <c r="CL365" i="1"/>
  <c r="DE365" i="1"/>
  <c r="BR365" i="1"/>
  <c r="CK365" i="1"/>
  <c r="DD365" i="1"/>
  <c r="BQ365" i="1"/>
  <c r="CJ365" i="1"/>
  <c r="DC365" i="1"/>
  <c r="BP365" i="1"/>
  <c r="CI365" i="1"/>
  <c r="DB365" i="1"/>
  <c r="BO365" i="1"/>
  <c r="CH365" i="1"/>
  <c r="DA365" i="1"/>
  <c r="AW364" i="1"/>
  <c r="BC364" i="1"/>
  <c r="AX364" i="1"/>
  <c r="BD364" i="1"/>
  <c r="BN364" i="1"/>
  <c r="CG364" i="1"/>
  <c r="AY364" i="1"/>
  <c r="BE364" i="1"/>
  <c r="CZ364" i="1"/>
  <c r="CF364" i="1"/>
  <c r="CY364" i="1"/>
  <c r="DR364" i="1"/>
  <c r="CE364" i="1"/>
  <c r="CX364" i="1"/>
  <c r="DQ364" i="1"/>
  <c r="CD364" i="1"/>
  <c r="CW364" i="1"/>
  <c r="DP364" i="1"/>
  <c r="CC364" i="1"/>
  <c r="CV364" i="1"/>
  <c r="DO364" i="1"/>
  <c r="CB364" i="1"/>
  <c r="CU364" i="1"/>
  <c r="DN364" i="1"/>
  <c r="CA364" i="1"/>
  <c r="CT364" i="1"/>
  <c r="DM364" i="1"/>
  <c r="BZ364" i="1"/>
  <c r="CS364" i="1"/>
  <c r="DL364" i="1"/>
  <c r="BY364" i="1"/>
  <c r="CR364" i="1"/>
  <c r="DK364" i="1"/>
  <c r="BX364" i="1"/>
  <c r="CQ364" i="1"/>
  <c r="DJ364" i="1"/>
  <c r="BW364" i="1"/>
  <c r="CP364" i="1"/>
  <c r="DI364" i="1"/>
  <c r="BV364" i="1"/>
  <c r="CO364" i="1"/>
  <c r="DH364" i="1"/>
  <c r="BU364" i="1"/>
  <c r="CN364" i="1"/>
  <c r="DG364" i="1"/>
  <c r="BT364" i="1"/>
  <c r="CM364" i="1"/>
  <c r="DF364" i="1"/>
  <c r="BS364" i="1"/>
  <c r="CL364" i="1"/>
  <c r="DE364" i="1"/>
  <c r="BR364" i="1"/>
  <c r="CK364" i="1"/>
  <c r="DD364" i="1"/>
  <c r="BQ364" i="1"/>
  <c r="CJ364" i="1"/>
  <c r="DC364" i="1"/>
  <c r="BP364" i="1"/>
  <c r="CI364" i="1"/>
  <c r="DB364" i="1"/>
  <c r="BO364" i="1"/>
  <c r="CH364" i="1"/>
  <c r="DA364" i="1"/>
  <c r="AW363" i="1"/>
  <c r="AZ363" i="1" s="1"/>
  <c r="BC363" i="1"/>
  <c r="AX363" i="1"/>
  <c r="BD363" i="1"/>
  <c r="BN363" i="1"/>
  <c r="CG363" i="1"/>
  <c r="AY363" i="1"/>
  <c r="BE363" i="1"/>
  <c r="CZ363" i="1"/>
  <c r="CF363" i="1"/>
  <c r="CY363" i="1"/>
  <c r="DR363" i="1"/>
  <c r="CE363" i="1"/>
  <c r="CX363" i="1"/>
  <c r="DQ363" i="1"/>
  <c r="CD363" i="1"/>
  <c r="CW363" i="1"/>
  <c r="DP363" i="1"/>
  <c r="CC363" i="1"/>
  <c r="CV363" i="1"/>
  <c r="DO363" i="1"/>
  <c r="CB363" i="1"/>
  <c r="CU363" i="1"/>
  <c r="DN363" i="1"/>
  <c r="CA363" i="1"/>
  <c r="CT363" i="1"/>
  <c r="DM363" i="1"/>
  <c r="BZ363" i="1"/>
  <c r="CS363" i="1"/>
  <c r="DL363" i="1"/>
  <c r="BY363" i="1"/>
  <c r="CR363" i="1"/>
  <c r="DK363" i="1"/>
  <c r="BX363" i="1"/>
  <c r="CQ363" i="1"/>
  <c r="DJ363" i="1"/>
  <c r="BW363" i="1"/>
  <c r="CP363" i="1"/>
  <c r="DI363" i="1"/>
  <c r="BV363" i="1"/>
  <c r="CO363" i="1"/>
  <c r="DH363" i="1"/>
  <c r="BU363" i="1"/>
  <c r="CN363" i="1"/>
  <c r="DG363" i="1"/>
  <c r="BT363" i="1"/>
  <c r="CM363" i="1"/>
  <c r="DF363" i="1"/>
  <c r="BS363" i="1"/>
  <c r="CL363" i="1"/>
  <c r="DE363" i="1"/>
  <c r="BR363" i="1"/>
  <c r="CK363" i="1"/>
  <c r="DD363" i="1"/>
  <c r="BQ363" i="1"/>
  <c r="CJ363" i="1"/>
  <c r="DC363" i="1"/>
  <c r="BP363" i="1"/>
  <c r="CI363" i="1"/>
  <c r="DB363" i="1"/>
  <c r="BO363" i="1"/>
  <c r="CH363" i="1"/>
  <c r="DA363" i="1"/>
  <c r="AW362" i="1"/>
  <c r="BC362" i="1"/>
  <c r="AX362" i="1"/>
  <c r="BD362" i="1"/>
  <c r="BN362" i="1"/>
  <c r="CG362" i="1"/>
  <c r="AY362" i="1"/>
  <c r="BE362" i="1"/>
  <c r="CZ362" i="1"/>
  <c r="CF362" i="1"/>
  <c r="CY362" i="1"/>
  <c r="DR362" i="1"/>
  <c r="CE362" i="1"/>
  <c r="CX362" i="1"/>
  <c r="DQ362" i="1"/>
  <c r="CD362" i="1"/>
  <c r="CW362" i="1"/>
  <c r="DP362" i="1"/>
  <c r="CC362" i="1"/>
  <c r="CV362" i="1"/>
  <c r="DO362" i="1"/>
  <c r="CB362" i="1"/>
  <c r="CU362" i="1"/>
  <c r="DN362" i="1"/>
  <c r="CA362" i="1"/>
  <c r="CT362" i="1"/>
  <c r="DM362" i="1"/>
  <c r="BZ362" i="1"/>
  <c r="CS362" i="1"/>
  <c r="DL362" i="1"/>
  <c r="BY362" i="1"/>
  <c r="CR362" i="1"/>
  <c r="DK362" i="1"/>
  <c r="BX362" i="1"/>
  <c r="CQ362" i="1"/>
  <c r="DJ362" i="1"/>
  <c r="BW362" i="1"/>
  <c r="CP362" i="1"/>
  <c r="DI362" i="1"/>
  <c r="BV362" i="1"/>
  <c r="CO362" i="1"/>
  <c r="DH362" i="1"/>
  <c r="BU362" i="1"/>
  <c r="CN362" i="1"/>
  <c r="DG362" i="1"/>
  <c r="BT362" i="1"/>
  <c r="CM362" i="1"/>
  <c r="DF362" i="1"/>
  <c r="BS362" i="1"/>
  <c r="CL362" i="1"/>
  <c r="DE362" i="1"/>
  <c r="BR362" i="1"/>
  <c r="CK362" i="1"/>
  <c r="DD362" i="1"/>
  <c r="BQ362" i="1"/>
  <c r="CJ362" i="1"/>
  <c r="DC362" i="1"/>
  <c r="BP362" i="1"/>
  <c r="CI362" i="1"/>
  <c r="DB362" i="1"/>
  <c r="BO362" i="1"/>
  <c r="CH362" i="1"/>
  <c r="DA362" i="1"/>
  <c r="AW361" i="1"/>
  <c r="BC361" i="1"/>
  <c r="AX361" i="1"/>
  <c r="BD361" i="1"/>
  <c r="BN361" i="1"/>
  <c r="CG361" i="1"/>
  <c r="AJ361" i="1"/>
  <c r="AP361" i="1"/>
  <c r="AV361" i="1" s="1"/>
  <c r="BB361" i="1" s="1"/>
  <c r="BH361" i="1" s="1"/>
  <c r="AY361" i="1"/>
  <c r="BE361" i="1"/>
  <c r="CZ361" i="1"/>
  <c r="CF361" i="1"/>
  <c r="CY361" i="1"/>
  <c r="DR361" i="1"/>
  <c r="CE361" i="1"/>
  <c r="CX361" i="1"/>
  <c r="DQ361" i="1"/>
  <c r="CD361" i="1"/>
  <c r="CW361" i="1"/>
  <c r="DP361" i="1"/>
  <c r="CC361" i="1"/>
  <c r="CV361" i="1"/>
  <c r="DO361" i="1"/>
  <c r="CB361" i="1"/>
  <c r="CU361" i="1"/>
  <c r="DN361" i="1"/>
  <c r="CA361" i="1"/>
  <c r="CT361" i="1"/>
  <c r="DM361" i="1"/>
  <c r="BZ361" i="1"/>
  <c r="CS361" i="1"/>
  <c r="DL361" i="1"/>
  <c r="BY361" i="1"/>
  <c r="CR361" i="1"/>
  <c r="DK361" i="1"/>
  <c r="BX361" i="1"/>
  <c r="CQ361" i="1"/>
  <c r="DJ361" i="1"/>
  <c r="BW361" i="1"/>
  <c r="CP361" i="1"/>
  <c r="DI361" i="1"/>
  <c r="BV361" i="1"/>
  <c r="CO361" i="1"/>
  <c r="DH361" i="1"/>
  <c r="BU361" i="1"/>
  <c r="CN361" i="1"/>
  <c r="DG361" i="1"/>
  <c r="BT361" i="1"/>
  <c r="CM361" i="1"/>
  <c r="DF361" i="1"/>
  <c r="BS361" i="1"/>
  <c r="CL361" i="1"/>
  <c r="DE361" i="1"/>
  <c r="BR361" i="1"/>
  <c r="CK361" i="1"/>
  <c r="DD361" i="1"/>
  <c r="BQ361" i="1"/>
  <c r="CJ361" i="1"/>
  <c r="DC361" i="1"/>
  <c r="BP361" i="1"/>
  <c r="CI361" i="1"/>
  <c r="DB361" i="1"/>
  <c r="BO361" i="1"/>
  <c r="CH361" i="1"/>
  <c r="DA361" i="1"/>
  <c r="AW360" i="1"/>
  <c r="AZ360" i="1" s="1"/>
  <c r="BF360" i="1" s="1"/>
  <c r="BI360" i="1" s="1"/>
  <c r="BC360" i="1"/>
  <c r="AX360" i="1"/>
  <c r="BD360" i="1"/>
  <c r="BN360" i="1"/>
  <c r="CG360" i="1"/>
  <c r="AY360" i="1"/>
  <c r="BE360" i="1"/>
  <c r="CZ360" i="1"/>
  <c r="CF360" i="1"/>
  <c r="CY360" i="1"/>
  <c r="DR360" i="1"/>
  <c r="CE360" i="1"/>
  <c r="CX360" i="1"/>
  <c r="DQ360" i="1"/>
  <c r="CD360" i="1"/>
  <c r="CW360" i="1"/>
  <c r="DP360" i="1"/>
  <c r="CC360" i="1"/>
  <c r="CV360" i="1"/>
  <c r="DO360" i="1"/>
  <c r="CB360" i="1"/>
  <c r="CU360" i="1"/>
  <c r="DN360" i="1"/>
  <c r="CA360" i="1"/>
  <c r="CT360" i="1"/>
  <c r="DM360" i="1"/>
  <c r="BZ360" i="1"/>
  <c r="CS360" i="1"/>
  <c r="DL360" i="1"/>
  <c r="BY360" i="1"/>
  <c r="CR360" i="1"/>
  <c r="DK360" i="1"/>
  <c r="BX360" i="1"/>
  <c r="CQ360" i="1"/>
  <c r="DJ360" i="1"/>
  <c r="BW360" i="1"/>
  <c r="CP360" i="1"/>
  <c r="DI360" i="1"/>
  <c r="BV360" i="1"/>
  <c r="CO360" i="1"/>
  <c r="DH360" i="1"/>
  <c r="BU360" i="1"/>
  <c r="CN360" i="1"/>
  <c r="DG360" i="1"/>
  <c r="BT360" i="1"/>
  <c r="CM360" i="1"/>
  <c r="DF360" i="1"/>
  <c r="BS360" i="1"/>
  <c r="CL360" i="1"/>
  <c r="DE360" i="1"/>
  <c r="BR360" i="1"/>
  <c r="CK360" i="1"/>
  <c r="DD360" i="1"/>
  <c r="BQ360" i="1"/>
  <c r="CJ360" i="1"/>
  <c r="DC360" i="1"/>
  <c r="BP360" i="1"/>
  <c r="CI360" i="1"/>
  <c r="DB360" i="1"/>
  <c r="BO360" i="1"/>
  <c r="CH360" i="1"/>
  <c r="DA360" i="1"/>
  <c r="AW359" i="1"/>
  <c r="BC359" i="1"/>
  <c r="AX359" i="1"/>
  <c r="BD359" i="1"/>
  <c r="BN359" i="1"/>
  <c r="CG359" i="1"/>
  <c r="AP359" i="1"/>
  <c r="AV359" i="1" s="1"/>
  <c r="AY359" i="1"/>
  <c r="BE359" i="1"/>
  <c r="CZ359" i="1"/>
  <c r="CF359" i="1"/>
  <c r="CY359" i="1"/>
  <c r="DR359" i="1"/>
  <c r="CE359" i="1"/>
  <c r="CX359" i="1"/>
  <c r="DQ359" i="1"/>
  <c r="CD359" i="1"/>
  <c r="CW359" i="1"/>
  <c r="DP359" i="1"/>
  <c r="CC359" i="1"/>
  <c r="CV359" i="1"/>
  <c r="DO359" i="1"/>
  <c r="CB359" i="1"/>
  <c r="CU359" i="1"/>
  <c r="DN359" i="1"/>
  <c r="CA359" i="1"/>
  <c r="CT359" i="1"/>
  <c r="DM359" i="1"/>
  <c r="BZ359" i="1"/>
  <c r="CS359" i="1"/>
  <c r="DL359" i="1"/>
  <c r="BY359" i="1"/>
  <c r="CR359" i="1"/>
  <c r="DK359" i="1"/>
  <c r="BX359" i="1"/>
  <c r="CQ359" i="1"/>
  <c r="DJ359" i="1"/>
  <c r="BW359" i="1"/>
  <c r="CP359" i="1"/>
  <c r="DI359" i="1"/>
  <c r="BV359" i="1"/>
  <c r="CO359" i="1"/>
  <c r="DH359" i="1"/>
  <c r="BU359" i="1"/>
  <c r="CN359" i="1"/>
  <c r="DG359" i="1"/>
  <c r="BT359" i="1"/>
  <c r="CM359" i="1"/>
  <c r="DF359" i="1"/>
  <c r="BS359" i="1"/>
  <c r="CL359" i="1"/>
  <c r="DE359" i="1"/>
  <c r="BR359" i="1"/>
  <c r="CK359" i="1"/>
  <c r="DD359" i="1"/>
  <c r="BQ359" i="1"/>
  <c r="CJ359" i="1"/>
  <c r="DC359" i="1"/>
  <c r="BP359" i="1"/>
  <c r="CI359" i="1"/>
  <c r="DB359" i="1"/>
  <c r="BO359" i="1"/>
  <c r="CH359" i="1"/>
  <c r="DA359" i="1"/>
  <c r="AW358" i="1"/>
  <c r="BC358" i="1"/>
  <c r="AX358" i="1"/>
  <c r="BD358" i="1"/>
  <c r="BN358" i="1"/>
  <c r="CG358" i="1"/>
  <c r="AY358" i="1"/>
  <c r="BE358" i="1"/>
  <c r="CZ358" i="1"/>
  <c r="CF358" i="1"/>
  <c r="CY358" i="1"/>
  <c r="DR358" i="1"/>
  <c r="CE358" i="1"/>
  <c r="CX358" i="1"/>
  <c r="DQ358" i="1"/>
  <c r="CD358" i="1"/>
  <c r="CW358" i="1"/>
  <c r="DP358" i="1"/>
  <c r="CC358" i="1"/>
  <c r="CV358" i="1"/>
  <c r="DO358" i="1"/>
  <c r="CB358" i="1"/>
  <c r="CU358" i="1"/>
  <c r="DN358" i="1"/>
  <c r="CA358" i="1"/>
  <c r="CT358" i="1"/>
  <c r="DM358" i="1"/>
  <c r="BZ358" i="1"/>
  <c r="CS358" i="1"/>
  <c r="DL358" i="1"/>
  <c r="BY358" i="1"/>
  <c r="CR358" i="1"/>
  <c r="DK358" i="1"/>
  <c r="BX358" i="1"/>
  <c r="CQ358" i="1"/>
  <c r="DJ358" i="1"/>
  <c r="BW358" i="1"/>
  <c r="CP358" i="1"/>
  <c r="DI358" i="1"/>
  <c r="BV358" i="1"/>
  <c r="CO358" i="1"/>
  <c r="DH358" i="1"/>
  <c r="BU358" i="1"/>
  <c r="CN358" i="1"/>
  <c r="DG358" i="1"/>
  <c r="BT358" i="1"/>
  <c r="CM358" i="1"/>
  <c r="DF358" i="1"/>
  <c r="BS358" i="1"/>
  <c r="CL358" i="1"/>
  <c r="DE358" i="1"/>
  <c r="BR358" i="1"/>
  <c r="CK358" i="1"/>
  <c r="DD358" i="1"/>
  <c r="BQ358" i="1"/>
  <c r="CJ358" i="1"/>
  <c r="DC358" i="1"/>
  <c r="BP358" i="1"/>
  <c r="CI358" i="1"/>
  <c r="DB358" i="1"/>
  <c r="BO358" i="1"/>
  <c r="CH358" i="1"/>
  <c r="DA358" i="1"/>
  <c r="AH357" i="1"/>
  <c r="AN357" i="1"/>
  <c r="AT357" i="1" s="1"/>
  <c r="AW357" i="1"/>
  <c r="BC357" i="1"/>
  <c r="AX357" i="1"/>
  <c r="BD357" i="1"/>
  <c r="BN357" i="1"/>
  <c r="CG357" i="1"/>
  <c r="AY357" i="1"/>
  <c r="BE357" i="1"/>
  <c r="CZ357" i="1"/>
  <c r="CF357" i="1"/>
  <c r="CY357" i="1"/>
  <c r="DR357" i="1"/>
  <c r="CE357" i="1"/>
  <c r="CX357" i="1"/>
  <c r="DQ357" i="1"/>
  <c r="CD357" i="1"/>
  <c r="CW357" i="1"/>
  <c r="DP357" i="1"/>
  <c r="CC357" i="1"/>
  <c r="CV357" i="1"/>
  <c r="DO357" i="1"/>
  <c r="CB357" i="1"/>
  <c r="CU357" i="1"/>
  <c r="DN357" i="1"/>
  <c r="CA357" i="1"/>
  <c r="CT357" i="1"/>
  <c r="DM357" i="1"/>
  <c r="BZ357" i="1"/>
  <c r="CS357" i="1"/>
  <c r="DL357" i="1"/>
  <c r="BY357" i="1"/>
  <c r="CR357" i="1"/>
  <c r="DK357" i="1"/>
  <c r="BX357" i="1"/>
  <c r="CQ357" i="1"/>
  <c r="DJ357" i="1"/>
  <c r="BW357" i="1"/>
  <c r="CP357" i="1"/>
  <c r="DI357" i="1"/>
  <c r="BV357" i="1"/>
  <c r="CO357" i="1"/>
  <c r="DH357" i="1"/>
  <c r="BU357" i="1"/>
  <c r="CN357" i="1"/>
  <c r="DG357" i="1"/>
  <c r="BT357" i="1"/>
  <c r="CM357" i="1"/>
  <c r="DF357" i="1"/>
  <c r="BS357" i="1"/>
  <c r="CL357" i="1"/>
  <c r="DE357" i="1"/>
  <c r="BR357" i="1"/>
  <c r="CK357" i="1"/>
  <c r="DD357" i="1"/>
  <c r="BQ357" i="1"/>
  <c r="CJ357" i="1"/>
  <c r="DC357" i="1"/>
  <c r="BP357" i="1"/>
  <c r="CI357" i="1"/>
  <c r="DB357" i="1"/>
  <c r="BO357" i="1"/>
  <c r="CH357" i="1"/>
  <c r="DA357" i="1"/>
  <c r="AW356" i="1"/>
  <c r="BC356" i="1"/>
  <c r="AX356" i="1"/>
  <c r="BD356" i="1"/>
  <c r="BN356" i="1"/>
  <c r="CG356" i="1"/>
  <c r="AY356" i="1"/>
  <c r="BE356" i="1"/>
  <c r="CZ356" i="1"/>
  <c r="CF356" i="1"/>
  <c r="CY356" i="1"/>
  <c r="DR356" i="1"/>
  <c r="CE356" i="1"/>
  <c r="CX356" i="1"/>
  <c r="DQ356" i="1"/>
  <c r="CD356" i="1"/>
  <c r="CW356" i="1"/>
  <c r="DP356" i="1"/>
  <c r="CC356" i="1"/>
  <c r="CV356" i="1"/>
  <c r="DO356" i="1"/>
  <c r="CB356" i="1"/>
  <c r="CU356" i="1"/>
  <c r="DN356" i="1"/>
  <c r="CA356" i="1"/>
  <c r="CT356" i="1"/>
  <c r="DM356" i="1"/>
  <c r="BZ356" i="1"/>
  <c r="CS356" i="1"/>
  <c r="DL356" i="1"/>
  <c r="BY356" i="1"/>
  <c r="CR356" i="1"/>
  <c r="DK356" i="1"/>
  <c r="BX356" i="1"/>
  <c r="CQ356" i="1"/>
  <c r="DJ356" i="1"/>
  <c r="BW356" i="1"/>
  <c r="CP356" i="1"/>
  <c r="DI356" i="1"/>
  <c r="BV356" i="1"/>
  <c r="CO356" i="1"/>
  <c r="DH356" i="1"/>
  <c r="BU356" i="1"/>
  <c r="CN356" i="1"/>
  <c r="DG356" i="1"/>
  <c r="BT356" i="1"/>
  <c r="CM356" i="1"/>
  <c r="DF356" i="1"/>
  <c r="BS356" i="1"/>
  <c r="CL356" i="1"/>
  <c r="DE356" i="1"/>
  <c r="BR356" i="1"/>
  <c r="CK356" i="1"/>
  <c r="DD356" i="1"/>
  <c r="BQ356" i="1"/>
  <c r="CJ356" i="1"/>
  <c r="DC356" i="1"/>
  <c r="BP356" i="1"/>
  <c r="CI356" i="1"/>
  <c r="DB356" i="1"/>
  <c r="BO356" i="1"/>
  <c r="CH356" i="1"/>
  <c r="DA356" i="1"/>
  <c r="AW355" i="1"/>
  <c r="BC355" i="1"/>
  <c r="AX355" i="1"/>
  <c r="BD355" i="1"/>
  <c r="BN355" i="1"/>
  <c r="CG355" i="1"/>
  <c r="AP355" i="1"/>
  <c r="AV355" i="1" s="1"/>
  <c r="BB355" i="1" s="1"/>
  <c r="BH355" i="1" s="1"/>
  <c r="AY355" i="1"/>
  <c r="BE355" i="1"/>
  <c r="CZ355" i="1"/>
  <c r="CF355" i="1"/>
  <c r="CY355" i="1"/>
  <c r="DR355" i="1"/>
  <c r="CE355" i="1"/>
  <c r="CX355" i="1"/>
  <c r="DQ355" i="1"/>
  <c r="CD355" i="1"/>
  <c r="CW355" i="1"/>
  <c r="DP355" i="1"/>
  <c r="CC355" i="1"/>
  <c r="CV355" i="1"/>
  <c r="DO355" i="1"/>
  <c r="CB355" i="1"/>
  <c r="CU355" i="1"/>
  <c r="DN355" i="1"/>
  <c r="CA355" i="1"/>
  <c r="CT355" i="1"/>
  <c r="DM355" i="1"/>
  <c r="BZ355" i="1"/>
  <c r="CS355" i="1"/>
  <c r="DL355" i="1"/>
  <c r="BY355" i="1"/>
  <c r="CR355" i="1"/>
  <c r="DK355" i="1"/>
  <c r="BX355" i="1"/>
  <c r="CQ355" i="1"/>
  <c r="DJ355" i="1"/>
  <c r="BW355" i="1"/>
  <c r="CP355" i="1"/>
  <c r="DI355" i="1"/>
  <c r="BV355" i="1"/>
  <c r="CO355" i="1"/>
  <c r="DH355" i="1"/>
  <c r="BU355" i="1"/>
  <c r="CN355" i="1"/>
  <c r="DG355" i="1"/>
  <c r="BT355" i="1"/>
  <c r="CM355" i="1"/>
  <c r="DF355" i="1"/>
  <c r="BS355" i="1"/>
  <c r="CL355" i="1"/>
  <c r="DE355" i="1"/>
  <c r="BR355" i="1"/>
  <c r="CK355" i="1"/>
  <c r="DD355" i="1"/>
  <c r="BQ355" i="1"/>
  <c r="CJ355" i="1"/>
  <c r="DC355" i="1"/>
  <c r="BP355" i="1"/>
  <c r="CI355" i="1"/>
  <c r="DB355" i="1"/>
  <c r="BO355" i="1"/>
  <c r="CH355" i="1"/>
  <c r="DA355" i="1"/>
  <c r="AW354" i="1"/>
  <c r="BC354" i="1"/>
  <c r="AX354" i="1"/>
  <c r="BD354" i="1"/>
  <c r="BN354" i="1"/>
  <c r="CG354" i="1"/>
  <c r="AJ354" i="1"/>
  <c r="AP354" i="1" s="1"/>
  <c r="AV354" i="1" s="1"/>
  <c r="BB354" i="1" s="1"/>
  <c r="BH354" i="1" s="1"/>
  <c r="AY354" i="1"/>
  <c r="BE354" i="1"/>
  <c r="CZ354" i="1"/>
  <c r="CF354" i="1"/>
  <c r="CY354" i="1"/>
  <c r="DR354" i="1"/>
  <c r="CE354" i="1"/>
  <c r="CX354" i="1"/>
  <c r="DQ354" i="1"/>
  <c r="CD354" i="1"/>
  <c r="CW354" i="1"/>
  <c r="DP354" i="1"/>
  <c r="CC354" i="1"/>
  <c r="CV354" i="1"/>
  <c r="DO354" i="1"/>
  <c r="CB354" i="1"/>
  <c r="CU354" i="1"/>
  <c r="DN354" i="1"/>
  <c r="CA354" i="1"/>
  <c r="CT354" i="1"/>
  <c r="DM354" i="1"/>
  <c r="BZ354" i="1"/>
  <c r="CS354" i="1"/>
  <c r="DL354" i="1"/>
  <c r="BY354" i="1"/>
  <c r="CR354" i="1"/>
  <c r="DK354" i="1"/>
  <c r="BX354" i="1"/>
  <c r="CQ354" i="1"/>
  <c r="DJ354" i="1"/>
  <c r="BW354" i="1"/>
  <c r="CP354" i="1"/>
  <c r="DI354" i="1"/>
  <c r="BV354" i="1"/>
  <c r="CO354" i="1"/>
  <c r="DH354" i="1"/>
  <c r="BU354" i="1"/>
  <c r="CN354" i="1"/>
  <c r="DG354" i="1"/>
  <c r="BT354" i="1"/>
  <c r="CM354" i="1"/>
  <c r="DF354" i="1"/>
  <c r="BS354" i="1"/>
  <c r="CL354" i="1"/>
  <c r="DE354" i="1"/>
  <c r="BR354" i="1"/>
  <c r="CK354" i="1"/>
  <c r="DD354" i="1"/>
  <c r="BQ354" i="1"/>
  <c r="CJ354" i="1"/>
  <c r="DC354" i="1"/>
  <c r="BP354" i="1"/>
  <c r="CI354" i="1"/>
  <c r="DB354" i="1"/>
  <c r="BO354" i="1"/>
  <c r="CH354" i="1"/>
  <c r="DA354" i="1"/>
  <c r="AW353" i="1"/>
  <c r="BC353" i="1"/>
  <c r="AX353" i="1"/>
  <c r="BD353" i="1"/>
  <c r="BN353" i="1"/>
  <c r="CG353" i="1"/>
  <c r="AY353" i="1"/>
  <c r="BE353" i="1"/>
  <c r="CZ353" i="1"/>
  <c r="CF353" i="1"/>
  <c r="CY353" i="1"/>
  <c r="DR353" i="1"/>
  <c r="CE353" i="1"/>
  <c r="CX353" i="1"/>
  <c r="DQ353" i="1"/>
  <c r="CD353" i="1"/>
  <c r="CW353" i="1"/>
  <c r="DP353" i="1"/>
  <c r="CC353" i="1"/>
  <c r="CV353" i="1"/>
  <c r="DO353" i="1"/>
  <c r="CB353" i="1"/>
  <c r="CU353" i="1"/>
  <c r="DN353" i="1"/>
  <c r="CA353" i="1"/>
  <c r="CT353" i="1"/>
  <c r="DM353" i="1"/>
  <c r="BZ353" i="1"/>
  <c r="CS353" i="1"/>
  <c r="DL353" i="1"/>
  <c r="BY353" i="1"/>
  <c r="CR353" i="1"/>
  <c r="DK353" i="1"/>
  <c r="BX353" i="1"/>
  <c r="CQ353" i="1"/>
  <c r="DJ353" i="1"/>
  <c r="BW353" i="1"/>
  <c r="CP353" i="1"/>
  <c r="DI353" i="1"/>
  <c r="BV353" i="1"/>
  <c r="CO353" i="1"/>
  <c r="DH353" i="1"/>
  <c r="BU353" i="1"/>
  <c r="CN353" i="1"/>
  <c r="DG353" i="1"/>
  <c r="BT353" i="1"/>
  <c r="CM353" i="1"/>
  <c r="DF353" i="1"/>
  <c r="BS353" i="1"/>
  <c r="CL353" i="1"/>
  <c r="DE353" i="1"/>
  <c r="BR353" i="1"/>
  <c r="CK353" i="1"/>
  <c r="DD353" i="1"/>
  <c r="BQ353" i="1"/>
  <c r="CJ353" i="1"/>
  <c r="DC353" i="1"/>
  <c r="BP353" i="1"/>
  <c r="CI353" i="1"/>
  <c r="DB353" i="1"/>
  <c r="BO353" i="1"/>
  <c r="CH353" i="1"/>
  <c r="DA353" i="1"/>
  <c r="AW352" i="1"/>
  <c r="BC352" i="1"/>
  <c r="AX352" i="1"/>
  <c r="BD352" i="1"/>
  <c r="BN352" i="1"/>
  <c r="CG352" i="1"/>
  <c r="AY352" i="1"/>
  <c r="BE352" i="1"/>
  <c r="CZ352" i="1"/>
  <c r="CF352" i="1"/>
  <c r="CY352" i="1"/>
  <c r="DR352" i="1"/>
  <c r="CE352" i="1"/>
  <c r="CX352" i="1"/>
  <c r="DQ352" i="1"/>
  <c r="CD352" i="1"/>
  <c r="CW352" i="1"/>
  <c r="DP352" i="1"/>
  <c r="CC352" i="1"/>
  <c r="CV352" i="1"/>
  <c r="DO352" i="1"/>
  <c r="CB352" i="1"/>
  <c r="CU352" i="1"/>
  <c r="DN352" i="1"/>
  <c r="CA352" i="1"/>
  <c r="CT352" i="1"/>
  <c r="DM352" i="1"/>
  <c r="BZ352" i="1"/>
  <c r="CS352" i="1"/>
  <c r="DL352" i="1"/>
  <c r="BY352" i="1"/>
  <c r="CR352" i="1"/>
  <c r="DK352" i="1"/>
  <c r="BX352" i="1"/>
  <c r="CQ352" i="1"/>
  <c r="DJ352" i="1"/>
  <c r="BW352" i="1"/>
  <c r="CP352" i="1"/>
  <c r="DI352" i="1"/>
  <c r="BV352" i="1"/>
  <c r="CO352" i="1"/>
  <c r="DH352" i="1"/>
  <c r="BU352" i="1"/>
  <c r="CN352" i="1"/>
  <c r="DG352" i="1"/>
  <c r="BT352" i="1"/>
  <c r="CM352" i="1"/>
  <c r="DF352" i="1"/>
  <c r="BS352" i="1"/>
  <c r="CL352" i="1"/>
  <c r="DE352" i="1"/>
  <c r="BR352" i="1"/>
  <c r="CK352" i="1"/>
  <c r="DD352" i="1"/>
  <c r="BQ352" i="1"/>
  <c r="CJ352" i="1"/>
  <c r="DC352" i="1"/>
  <c r="BP352" i="1"/>
  <c r="CI352" i="1"/>
  <c r="DB352" i="1"/>
  <c r="BO352" i="1"/>
  <c r="CH352" i="1"/>
  <c r="DA352" i="1"/>
  <c r="AW351" i="1"/>
  <c r="BC351" i="1"/>
  <c r="AX351" i="1"/>
  <c r="BD351" i="1"/>
  <c r="BN351" i="1"/>
  <c r="CG351" i="1"/>
  <c r="AJ351" i="1"/>
  <c r="AP351" i="1" s="1"/>
  <c r="AV351" i="1" s="1"/>
  <c r="AY351" i="1"/>
  <c r="BE351" i="1"/>
  <c r="CZ351" i="1"/>
  <c r="CF351" i="1"/>
  <c r="CY351" i="1"/>
  <c r="DR351" i="1"/>
  <c r="CE351" i="1"/>
  <c r="CX351" i="1"/>
  <c r="DQ351" i="1"/>
  <c r="CD351" i="1"/>
  <c r="CW351" i="1"/>
  <c r="DP351" i="1"/>
  <c r="CC351" i="1"/>
  <c r="CV351" i="1"/>
  <c r="DO351" i="1"/>
  <c r="CB351" i="1"/>
  <c r="CU351" i="1"/>
  <c r="DN351" i="1"/>
  <c r="CA351" i="1"/>
  <c r="CT351" i="1"/>
  <c r="DM351" i="1"/>
  <c r="BZ351" i="1"/>
  <c r="CS351" i="1"/>
  <c r="DL351" i="1"/>
  <c r="BY351" i="1"/>
  <c r="CR351" i="1"/>
  <c r="DK351" i="1"/>
  <c r="BX351" i="1"/>
  <c r="CQ351" i="1"/>
  <c r="DJ351" i="1"/>
  <c r="BW351" i="1"/>
  <c r="CP351" i="1"/>
  <c r="DI351" i="1"/>
  <c r="BV351" i="1"/>
  <c r="CO351" i="1"/>
  <c r="DH351" i="1"/>
  <c r="BU351" i="1"/>
  <c r="CN351" i="1"/>
  <c r="DG351" i="1"/>
  <c r="BT351" i="1"/>
  <c r="CM351" i="1"/>
  <c r="DF351" i="1"/>
  <c r="BS351" i="1"/>
  <c r="CL351" i="1"/>
  <c r="DE351" i="1"/>
  <c r="BR351" i="1"/>
  <c r="CK351" i="1"/>
  <c r="DD351" i="1"/>
  <c r="BQ351" i="1"/>
  <c r="CJ351" i="1"/>
  <c r="DC351" i="1"/>
  <c r="BP351" i="1"/>
  <c r="CI351" i="1"/>
  <c r="DB351" i="1"/>
  <c r="BO351" i="1"/>
  <c r="CH351" i="1"/>
  <c r="DA351" i="1"/>
  <c r="AW350" i="1"/>
  <c r="BC350" i="1"/>
  <c r="AX350" i="1"/>
  <c r="BD350" i="1"/>
  <c r="BN350" i="1"/>
  <c r="CG350" i="1"/>
  <c r="AY350" i="1"/>
  <c r="BE350" i="1"/>
  <c r="CZ350" i="1"/>
  <c r="CF350" i="1"/>
  <c r="CY350" i="1"/>
  <c r="DR350" i="1"/>
  <c r="CE350" i="1"/>
  <c r="CX350" i="1"/>
  <c r="DQ350" i="1"/>
  <c r="CD350" i="1"/>
  <c r="CW350" i="1"/>
  <c r="DP350" i="1"/>
  <c r="CC350" i="1"/>
  <c r="CV350" i="1"/>
  <c r="DO350" i="1"/>
  <c r="CB350" i="1"/>
  <c r="CU350" i="1"/>
  <c r="DN350" i="1"/>
  <c r="CA350" i="1"/>
  <c r="CT350" i="1"/>
  <c r="DM350" i="1"/>
  <c r="BZ350" i="1"/>
  <c r="CS350" i="1"/>
  <c r="DL350" i="1"/>
  <c r="BY350" i="1"/>
  <c r="CR350" i="1"/>
  <c r="DK350" i="1"/>
  <c r="BX350" i="1"/>
  <c r="CQ350" i="1"/>
  <c r="DJ350" i="1"/>
  <c r="BW350" i="1"/>
  <c r="CP350" i="1"/>
  <c r="DI350" i="1"/>
  <c r="BV350" i="1"/>
  <c r="CO350" i="1"/>
  <c r="DH350" i="1"/>
  <c r="BU350" i="1"/>
  <c r="CN350" i="1"/>
  <c r="DG350" i="1"/>
  <c r="BT350" i="1"/>
  <c r="CM350" i="1"/>
  <c r="DF350" i="1"/>
  <c r="BS350" i="1"/>
  <c r="CL350" i="1"/>
  <c r="DE350" i="1"/>
  <c r="BR350" i="1"/>
  <c r="CK350" i="1"/>
  <c r="DD350" i="1"/>
  <c r="BQ350" i="1"/>
  <c r="CJ350" i="1"/>
  <c r="DC350" i="1"/>
  <c r="BP350" i="1"/>
  <c r="CI350" i="1"/>
  <c r="DB350" i="1"/>
  <c r="BO350" i="1"/>
  <c r="CH350" i="1"/>
  <c r="DA350" i="1"/>
  <c r="AW349" i="1"/>
  <c r="BC349" i="1"/>
  <c r="AX349" i="1"/>
  <c r="BD349" i="1"/>
  <c r="BN349" i="1"/>
  <c r="CG349" i="1"/>
  <c r="AJ349" i="1"/>
  <c r="AP349" i="1" s="1"/>
  <c r="AV349" i="1" s="1"/>
  <c r="BB349" i="1" s="1"/>
  <c r="BH349" i="1" s="1"/>
  <c r="AY349" i="1"/>
  <c r="BE349" i="1"/>
  <c r="CZ349" i="1"/>
  <c r="CF349" i="1"/>
  <c r="CY349" i="1"/>
  <c r="DR349" i="1"/>
  <c r="CE349" i="1"/>
  <c r="CX349" i="1"/>
  <c r="DQ349" i="1"/>
  <c r="CD349" i="1"/>
  <c r="CW349" i="1"/>
  <c r="DP349" i="1"/>
  <c r="CC349" i="1"/>
  <c r="CV349" i="1"/>
  <c r="DO349" i="1"/>
  <c r="CB349" i="1"/>
  <c r="CU349" i="1"/>
  <c r="DN349" i="1"/>
  <c r="CA349" i="1"/>
  <c r="CT349" i="1"/>
  <c r="DM349" i="1"/>
  <c r="BZ349" i="1"/>
  <c r="CS349" i="1"/>
  <c r="DL349" i="1"/>
  <c r="BY349" i="1"/>
  <c r="CR349" i="1"/>
  <c r="DK349" i="1"/>
  <c r="BX349" i="1"/>
  <c r="CQ349" i="1"/>
  <c r="DJ349" i="1"/>
  <c r="BW349" i="1"/>
  <c r="CP349" i="1"/>
  <c r="DI349" i="1"/>
  <c r="BV349" i="1"/>
  <c r="CO349" i="1"/>
  <c r="DH349" i="1"/>
  <c r="BU349" i="1"/>
  <c r="CN349" i="1"/>
  <c r="DG349" i="1"/>
  <c r="BT349" i="1"/>
  <c r="CM349" i="1"/>
  <c r="DF349" i="1"/>
  <c r="BS349" i="1"/>
  <c r="CL349" i="1"/>
  <c r="DE349" i="1"/>
  <c r="BR349" i="1"/>
  <c r="CK349" i="1"/>
  <c r="DD349" i="1"/>
  <c r="BQ349" i="1"/>
  <c r="CJ349" i="1"/>
  <c r="DC349" i="1"/>
  <c r="BP349" i="1"/>
  <c r="CI349" i="1"/>
  <c r="DB349" i="1"/>
  <c r="BO349" i="1"/>
  <c r="CH349" i="1"/>
  <c r="DA349" i="1"/>
  <c r="AW348" i="1"/>
  <c r="BC348" i="1"/>
  <c r="AX348" i="1"/>
  <c r="BD348" i="1"/>
  <c r="BN348" i="1"/>
  <c r="CG348" i="1"/>
  <c r="AY348" i="1"/>
  <c r="BE348" i="1"/>
  <c r="CZ348" i="1"/>
  <c r="CF348" i="1"/>
  <c r="CY348" i="1"/>
  <c r="DR348" i="1"/>
  <c r="CE348" i="1"/>
  <c r="CX348" i="1"/>
  <c r="DQ348" i="1"/>
  <c r="CD348" i="1"/>
  <c r="CW348" i="1"/>
  <c r="DP348" i="1"/>
  <c r="CC348" i="1"/>
  <c r="CV348" i="1"/>
  <c r="DO348" i="1"/>
  <c r="CB348" i="1"/>
  <c r="CU348" i="1"/>
  <c r="DN348" i="1"/>
  <c r="CA348" i="1"/>
  <c r="CT348" i="1"/>
  <c r="DM348" i="1"/>
  <c r="BZ348" i="1"/>
  <c r="CS348" i="1"/>
  <c r="DL348" i="1"/>
  <c r="BY348" i="1"/>
  <c r="CR348" i="1"/>
  <c r="DK348" i="1"/>
  <c r="BX348" i="1"/>
  <c r="CQ348" i="1"/>
  <c r="DJ348" i="1"/>
  <c r="BW348" i="1"/>
  <c r="CP348" i="1"/>
  <c r="DI348" i="1"/>
  <c r="BV348" i="1"/>
  <c r="CO348" i="1"/>
  <c r="DH348" i="1"/>
  <c r="BU348" i="1"/>
  <c r="CN348" i="1"/>
  <c r="DG348" i="1"/>
  <c r="BT348" i="1"/>
  <c r="CM348" i="1"/>
  <c r="DF348" i="1"/>
  <c r="BS348" i="1"/>
  <c r="CL348" i="1"/>
  <c r="DE348" i="1"/>
  <c r="BR348" i="1"/>
  <c r="CK348" i="1"/>
  <c r="DD348" i="1"/>
  <c r="BQ348" i="1"/>
  <c r="CJ348" i="1"/>
  <c r="DC348" i="1"/>
  <c r="BP348" i="1"/>
  <c r="CI348" i="1"/>
  <c r="DB348" i="1"/>
  <c r="BO348" i="1"/>
  <c r="CH348" i="1"/>
  <c r="DA348" i="1"/>
  <c r="AW347" i="1"/>
  <c r="BC347" i="1"/>
  <c r="AX347" i="1"/>
  <c r="BD347" i="1"/>
  <c r="BN347" i="1"/>
  <c r="CG347" i="1"/>
  <c r="AP347" i="1"/>
  <c r="AV347" i="1" s="1"/>
  <c r="AY347" i="1"/>
  <c r="BE347" i="1"/>
  <c r="CZ347" i="1"/>
  <c r="CF347" i="1"/>
  <c r="CY347" i="1"/>
  <c r="DR347" i="1"/>
  <c r="CE347" i="1"/>
  <c r="CX347" i="1"/>
  <c r="DQ347" i="1"/>
  <c r="CD347" i="1"/>
  <c r="CW347" i="1"/>
  <c r="DP347" i="1"/>
  <c r="CC347" i="1"/>
  <c r="CV347" i="1"/>
  <c r="DO347" i="1"/>
  <c r="CB347" i="1"/>
  <c r="CU347" i="1"/>
  <c r="DN347" i="1"/>
  <c r="CA347" i="1"/>
  <c r="CT347" i="1"/>
  <c r="DM347" i="1"/>
  <c r="BZ347" i="1"/>
  <c r="CS347" i="1"/>
  <c r="DL347" i="1"/>
  <c r="BY347" i="1"/>
  <c r="CR347" i="1"/>
  <c r="DK347" i="1"/>
  <c r="BX347" i="1"/>
  <c r="CQ347" i="1"/>
  <c r="DJ347" i="1"/>
  <c r="BW347" i="1"/>
  <c r="CP347" i="1"/>
  <c r="DI347" i="1"/>
  <c r="BV347" i="1"/>
  <c r="CO347" i="1"/>
  <c r="DH347" i="1"/>
  <c r="BU347" i="1"/>
  <c r="CN347" i="1"/>
  <c r="DG347" i="1"/>
  <c r="BT347" i="1"/>
  <c r="CM347" i="1"/>
  <c r="DF347" i="1"/>
  <c r="BS347" i="1"/>
  <c r="CL347" i="1"/>
  <c r="DE347" i="1"/>
  <c r="BR347" i="1"/>
  <c r="CK347" i="1"/>
  <c r="DD347" i="1"/>
  <c r="BQ347" i="1"/>
  <c r="CJ347" i="1"/>
  <c r="DC347" i="1"/>
  <c r="BP347" i="1"/>
  <c r="CI347" i="1"/>
  <c r="DB347" i="1"/>
  <c r="BO347" i="1"/>
  <c r="CH347" i="1"/>
  <c r="DA347" i="1"/>
  <c r="AW346" i="1"/>
  <c r="BC346" i="1"/>
  <c r="AX346" i="1"/>
  <c r="BD346" i="1"/>
  <c r="BN346" i="1"/>
  <c r="CG346" i="1"/>
  <c r="AY346" i="1"/>
  <c r="BE346" i="1"/>
  <c r="CZ346" i="1"/>
  <c r="CF346" i="1"/>
  <c r="CY346" i="1"/>
  <c r="DR346" i="1"/>
  <c r="CE346" i="1"/>
  <c r="CX346" i="1"/>
  <c r="DQ346" i="1"/>
  <c r="CD346" i="1"/>
  <c r="CW346" i="1"/>
  <c r="DP346" i="1"/>
  <c r="CC346" i="1"/>
  <c r="CV346" i="1"/>
  <c r="DO346" i="1"/>
  <c r="CB346" i="1"/>
  <c r="CU346" i="1"/>
  <c r="DN346" i="1"/>
  <c r="CA346" i="1"/>
  <c r="CT346" i="1"/>
  <c r="DM346" i="1"/>
  <c r="BZ346" i="1"/>
  <c r="CS346" i="1"/>
  <c r="DL346" i="1"/>
  <c r="BY346" i="1"/>
  <c r="CR346" i="1"/>
  <c r="DK346" i="1"/>
  <c r="BX346" i="1"/>
  <c r="CQ346" i="1"/>
  <c r="DJ346" i="1"/>
  <c r="BW346" i="1"/>
  <c r="CP346" i="1"/>
  <c r="DI346" i="1"/>
  <c r="BV346" i="1"/>
  <c r="CO346" i="1"/>
  <c r="DH346" i="1"/>
  <c r="BU346" i="1"/>
  <c r="CN346" i="1"/>
  <c r="DG346" i="1"/>
  <c r="BT346" i="1"/>
  <c r="CM346" i="1"/>
  <c r="DF346" i="1"/>
  <c r="BS346" i="1"/>
  <c r="CL346" i="1"/>
  <c r="DE346" i="1"/>
  <c r="BR346" i="1"/>
  <c r="CK346" i="1"/>
  <c r="DD346" i="1"/>
  <c r="BQ346" i="1"/>
  <c r="CJ346" i="1"/>
  <c r="DC346" i="1"/>
  <c r="BP346" i="1"/>
  <c r="CI346" i="1"/>
  <c r="DB346" i="1"/>
  <c r="BO346" i="1"/>
  <c r="CH346" i="1"/>
  <c r="DA346" i="1"/>
  <c r="AW345" i="1"/>
  <c r="BC345" i="1"/>
  <c r="AX345" i="1"/>
  <c r="BD345" i="1"/>
  <c r="BN345" i="1"/>
  <c r="CG345" i="1"/>
  <c r="BB345" i="1"/>
  <c r="BH345" i="1" s="1"/>
  <c r="AY345" i="1"/>
  <c r="BE345" i="1"/>
  <c r="CZ345" i="1"/>
  <c r="CF345" i="1"/>
  <c r="CY345" i="1"/>
  <c r="DR345" i="1"/>
  <c r="CE345" i="1"/>
  <c r="CX345" i="1"/>
  <c r="DQ345" i="1"/>
  <c r="CD345" i="1"/>
  <c r="CW345" i="1"/>
  <c r="DP345" i="1"/>
  <c r="CC345" i="1"/>
  <c r="CV345" i="1"/>
  <c r="DO345" i="1"/>
  <c r="CB345" i="1"/>
  <c r="CU345" i="1"/>
  <c r="DN345" i="1"/>
  <c r="CA345" i="1"/>
  <c r="CT345" i="1"/>
  <c r="DM345" i="1"/>
  <c r="BZ345" i="1"/>
  <c r="CS345" i="1"/>
  <c r="DL345" i="1"/>
  <c r="BY345" i="1"/>
  <c r="CR345" i="1"/>
  <c r="DK345" i="1"/>
  <c r="BX345" i="1"/>
  <c r="CQ345" i="1"/>
  <c r="DJ345" i="1"/>
  <c r="BW345" i="1"/>
  <c r="CP345" i="1"/>
  <c r="DI345" i="1"/>
  <c r="BV345" i="1"/>
  <c r="CO345" i="1"/>
  <c r="DH345" i="1"/>
  <c r="BU345" i="1"/>
  <c r="CN345" i="1"/>
  <c r="DG345" i="1"/>
  <c r="BT345" i="1"/>
  <c r="CM345" i="1"/>
  <c r="DF345" i="1"/>
  <c r="BS345" i="1"/>
  <c r="CL345" i="1"/>
  <c r="DE345" i="1"/>
  <c r="BR345" i="1"/>
  <c r="CK345" i="1"/>
  <c r="DD345" i="1"/>
  <c r="BQ345" i="1"/>
  <c r="CJ345" i="1"/>
  <c r="DC345" i="1"/>
  <c r="BP345" i="1"/>
  <c r="CI345" i="1"/>
  <c r="DB345" i="1"/>
  <c r="BO345" i="1"/>
  <c r="CH345" i="1"/>
  <c r="DA345" i="1"/>
  <c r="AW344" i="1"/>
  <c r="AZ344" i="1" s="1"/>
  <c r="BF344" i="1" s="1"/>
  <c r="BC344" i="1"/>
  <c r="AX344" i="1"/>
  <c r="BD344" i="1"/>
  <c r="BN344" i="1"/>
  <c r="CG344" i="1"/>
  <c r="AY344" i="1"/>
  <c r="BE344" i="1"/>
  <c r="CZ344" i="1"/>
  <c r="CF344" i="1"/>
  <c r="CY344" i="1"/>
  <c r="DR344" i="1"/>
  <c r="CE344" i="1"/>
  <c r="CX344" i="1"/>
  <c r="DQ344" i="1"/>
  <c r="CD344" i="1"/>
  <c r="CW344" i="1"/>
  <c r="DP344" i="1"/>
  <c r="CC344" i="1"/>
  <c r="CV344" i="1"/>
  <c r="DO344" i="1"/>
  <c r="CB344" i="1"/>
  <c r="CU344" i="1"/>
  <c r="DN344" i="1"/>
  <c r="CA344" i="1"/>
  <c r="CT344" i="1"/>
  <c r="DM344" i="1"/>
  <c r="BZ344" i="1"/>
  <c r="CS344" i="1"/>
  <c r="DL344" i="1"/>
  <c r="BY344" i="1"/>
  <c r="CR344" i="1"/>
  <c r="DK344" i="1"/>
  <c r="BX344" i="1"/>
  <c r="CQ344" i="1"/>
  <c r="DJ344" i="1"/>
  <c r="BW344" i="1"/>
  <c r="CP344" i="1"/>
  <c r="DI344" i="1"/>
  <c r="BV344" i="1"/>
  <c r="CO344" i="1"/>
  <c r="DH344" i="1"/>
  <c r="BU344" i="1"/>
  <c r="CN344" i="1"/>
  <c r="DG344" i="1"/>
  <c r="BT344" i="1"/>
  <c r="CM344" i="1"/>
  <c r="DF344" i="1"/>
  <c r="BS344" i="1"/>
  <c r="CL344" i="1"/>
  <c r="DE344" i="1"/>
  <c r="BR344" i="1"/>
  <c r="CK344" i="1"/>
  <c r="DD344" i="1"/>
  <c r="BQ344" i="1"/>
  <c r="CJ344" i="1"/>
  <c r="DC344" i="1"/>
  <c r="BP344" i="1"/>
  <c r="CI344" i="1"/>
  <c r="DB344" i="1"/>
  <c r="BO344" i="1"/>
  <c r="CH344" i="1"/>
  <c r="DA344" i="1"/>
  <c r="AW343" i="1"/>
  <c r="BC343" i="1"/>
  <c r="AX343" i="1"/>
  <c r="BD343" i="1"/>
  <c r="BN343" i="1"/>
  <c r="CG343" i="1"/>
  <c r="AY343" i="1"/>
  <c r="BE343" i="1"/>
  <c r="CZ343" i="1"/>
  <c r="CF343" i="1"/>
  <c r="CY343" i="1"/>
  <c r="DR343" i="1"/>
  <c r="CE343" i="1"/>
  <c r="CX343" i="1"/>
  <c r="DQ343" i="1"/>
  <c r="CD343" i="1"/>
  <c r="CW343" i="1"/>
  <c r="DP343" i="1"/>
  <c r="CC343" i="1"/>
  <c r="CV343" i="1"/>
  <c r="DO343" i="1"/>
  <c r="CB343" i="1"/>
  <c r="CU343" i="1"/>
  <c r="DN343" i="1"/>
  <c r="CA343" i="1"/>
  <c r="CT343" i="1"/>
  <c r="DM343" i="1"/>
  <c r="BZ343" i="1"/>
  <c r="CS343" i="1"/>
  <c r="DL343" i="1"/>
  <c r="BY343" i="1"/>
  <c r="CR343" i="1"/>
  <c r="DK343" i="1"/>
  <c r="BX343" i="1"/>
  <c r="CQ343" i="1"/>
  <c r="DJ343" i="1"/>
  <c r="BW343" i="1"/>
  <c r="CP343" i="1"/>
  <c r="DI343" i="1"/>
  <c r="BV343" i="1"/>
  <c r="CO343" i="1"/>
  <c r="DH343" i="1"/>
  <c r="BU343" i="1"/>
  <c r="CN343" i="1"/>
  <c r="DG343" i="1"/>
  <c r="BT343" i="1"/>
  <c r="CM343" i="1"/>
  <c r="DF343" i="1"/>
  <c r="BS343" i="1"/>
  <c r="CL343" i="1"/>
  <c r="DE343" i="1"/>
  <c r="BR343" i="1"/>
  <c r="CK343" i="1"/>
  <c r="DD343" i="1"/>
  <c r="BQ343" i="1"/>
  <c r="CJ343" i="1"/>
  <c r="DC343" i="1"/>
  <c r="BP343" i="1"/>
  <c r="CI343" i="1"/>
  <c r="DB343" i="1"/>
  <c r="BO343" i="1"/>
  <c r="CH343" i="1"/>
  <c r="DA343" i="1"/>
  <c r="AW342" i="1"/>
  <c r="BC342" i="1"/>
  <c r="AX342" i="1"/>
  <c r="BD342" i="1"/>
  <c r="BN342" i="1"/>
  <c r="CG342" i="1"/>
  <c r="AP342" i="1"/>
  <c r="AV342" i="1" s="1"/>
  <c r="BB342" i="1" s="1"/>
  <c r="AY342" i="1"/>
  <c r="BE342" i="1"/>
  <c r="CZ342" i="1"/>
  <c r="CF342" i="1"/>
  <c r="CY342" i="1"/>
  <c r="DR342" i="1"/>
  <c r="CE342" i="1"/>
  <c r="CX342" i="1"/>
  <c r="DQ342" i="1"/>
  <c r="CD342" i="1"/>
  <c r="CW342" i="1"/>
  <c r="DP342" i="1"/>
  <c r="CC342" i="1"/>
  <c r="CV342" i="1"/>
  <c r="DO342" i="1"/>
  <c r="CB342" i="1"/>
  <c r="CU342" i="1"/>
  <c r="DN342" i="1"/>
  <c r="CA342" i="1"/>
  <c r="CT342" i="1"/>
  <c r="DM342" i="1"/>
  <c r="BZ342" i="1"/>
  <c r="CS342" i="1"/>
  <c r="DL342" i="1"/>
  <c r="BY342" i="1"/>
  <c r="CR342" i="1"/>
  <c r="DK342" i="1"/>
  <c r="BX342" i="1"/>
  <c r="CQ342" i="1"/>
  <c r="DJ342" i="1"/>
  <c r="BW342" i="1"/>
  <c r="CP342" i="1"/>
  <c r="DI342" i="1"/>
  <c r="BV342" i="1"/>
  <c r="CO342" i="1"/>
  <c r="DH342" i="1"/>
  <c r="BU342" i="1"/>
  <c r="CN342" i="1"/>
  <c r="DG342" i="1"/>
  <c r="BT342" i="1"/>
  <c r="CM342" i="1"/>
  <c r="DF342" i="1"/>
  <c r="BS342" i="1"/>
  <c r="CL342" i="1"/>
  <c r="DE342" i="1"/>
  <c r="BR342" i="1"/>
  <c r="CK342" i="1"/>
  <c r="DD342" i="1"/>
  <c r="BQ342" i="1"/>
  <c r="CJ342" i="1"/>
  <c r="DC342" i="1"/>
  <c r="BP342" i="1"/>
  <c r="CI342" i="1"/>
  <c r="DB342" i="1"/>
  <c r="BO342" i="1"/>
  <c r="CH342" i="1"/>
  <c r="DA342" i="1"/>
  <c r="AW341" i="1"/>
  <c r="BC341" i="1"/>
  <c r="AX341" i="1"/>
  <c r="BD341" i="1"/>
  <c r="BN341" i="1"/>
  <c r="CG341" i="1"/>
  <c r="AY341" i="1"/>
  <c r="BE341" i="1"/>
  <c r="CZ341" i="1"/>
  <c r="CF341" i="1"/>
  <c r="CY341" i="1"/>
  <c r="DR341" i="1"/>
  <c r="CE341" i="1"/>
  <c r="CX341" i="1"/>
  <c r="DQ341" i="1"/>
  <c r="CD341" i="1"/>
  <c r="CW341" i="1"/>
  <c r="DP341" i="1"/>
  <c r="CC341" i="1"/>
  <c r="CV341" i="1"/>
  <c r="DO341" i="1"/>
  <c r="CB341" i="1"/>
  <c r="CU341" i="1"/>
  <c r="DN341" i="1"/>
  <c r="CA341" i="1"/>
  <c r="CT341" i="1"/>
  <c r="DM341" i="1"/>
  <c r="BZ341" i="1"/>
  <c r="CS341" i="1"/>
  <c r="DL341" i="1"/>
  <c r="BY341" i="1"/>
  <c r="CR341" i="1"/>
  <c r="DK341" i="1"/>
  <c r="BX341" i="1"/>
  <c r="CQ341" i="1"/>
  <c r="DJ341" i="1"/>
  <c r="BW341" i="1"/>
  <c r="CP341" i="1"/>
  <c r="DI341" i="1"/>
  <c r="BV341" i="1"/>
  <c r="CO341" i="1"/>
  <c r="DH341" i="1"/>
  <c r="BU341" i="1"/>
  <c r="CN341" i="1"/>
  <c r="DG341" i="1"/>
  <c r="BT341" i="1"/>
  <c r="CM341" i="1"/>
  <c r="DF341" i="1"/>
  <c r="BS341" i="1"/>
  <c r="CL341" i="1"/>
  <c r="DE341" i="1"/>
  <c r="BR341" i="1"/>
  <c r="CK341" i="1"/>
  <c r="DD341" i="1"/>
  <c r="BQ341" i="1"/>
  <c r="CJ341" i="1"/>
  <c r="DC341" i="1"/>
  <c r="BP341" i="1"/>
  <c r="CI341" i="1"/>
  <c r="DB341" i="1"/>
  <c r="BO341" i="1"/>
  <c r="CH341" i="1"/>
  <c r="DA341" i="1"/>
  <c r="AW340" i="1"/>
  <c r="AZ340" i="1" s="1"/>
  <c r="BF340" i="1" s="1"/>
  <c r="BC340" i="1"/>
  <c r="AX340" i="1"/>
  <c r="BD340" i="1"/>
  <c r="BN340" i="1"/>
  <c r="CG340" i="1"/>
  <c r="AY340" i="1"/>
  <c r="BE340" i="1"/>
  <c r="CZ340" i="1"/>
  <c r="CF340" i="1"/>
  <c r="CY340" i="1"/>
  <c r="DR340" i="1"/>
  <c r="CE340" i="1"/>
  <c r="CX340" i="1"/>
  <c r="DQ340" i="1"/>
  <c r="CD340" i="1"/>
  <c r="CW340" i="1"/>
  <c r="DP340" i="1"/>
  <c r="CC340" i="1"/>
  <c r="CV340" i="1"/>
  <c r="DO340" i="1"/>
  <c r="CB340" i="1"/>
  <c r="CU340" i="1"/>
  <c r="DN340" i="1"/>
  <c r="CA340" i="1"/>
  <c r="CT340" i="1"/>
  <c r="DM340" i="1"/>
  <c r="BZ340" i="1"/>
  <c r="CS340" i="1"/>
  <c r="DL340" i="1"/>
  <c r="BY340" i="1"/>
  <c r="CR340" i="1"/>
  <c r="DK340" i="1"/>
  <c r="BX340" i="1"/>
  <c r="CQ340" i="1"/>
  <c r="DJ340" i="1"/>
  <c r="BW340" i="1"/>
  <c r="CP340" i="1"/>
  <c r="DI340" i="1"/>
  <c r="BV340" i="1"/>
  <c r="CO340" i="1"/>
  <c r="DH340" i="1"/>
  <c r="BU340" i="1"/>
  <c r="CN340" i="1"/>
  <c r="DG340" i="1"/>
  <c r="BT340" i="1"/>
  <c r="CM340" i="1"/>
  <c r="DF340" i="1"/>
  <c r="BS340" i="1"/>
  <c r="CL340" i="1"/>
  <c r="DE340" i="1"/>
  <c r="BR340" i="1"/>
  <c r="CK340" i="1"/>
  <c r="DD340" i="1"/>
  <c r="BQ340" i="1"/>
  <c r="CJ340" i="1"/>
  <c r="DC340" i="1"/>
  <c r="BP340" i="1"/>
  <c r="CI340" i="1"/>
  <c r="DB340" i="1"/>
  <c r="BO340" i="1"/>
  <c r="CH340" i="1"/>
  <c r="DA340" i="1"/>
  <c r="AW339" i="1"/>
  <c r="BC339" i="1"/>
  <c r="AX339" i="1"/>
  <c r="BD339" i="1"/>
  <c r="BN339" i="1"/>
  <c r="CG339" i="1"/>
  <c r="AJ339" i="1"/>
  <c r="AP339" i="1" s="1"/>
  <c r="AV339" i="1" s="1"/>
  <c r="AY339" i="1"/>
  <c r="BE339" i="1"/>
  <c r="CZ339" i="1"/>
  <c r="CF339" i="1"/>
  <c r="CY339" i="1"/>
  <c r="DR339" i="1"/>
  <c r="CE339" i="1"/>
  <c r="CX339" i="1"/>
  <c r="DQ339" i="1"/>
  <c r="CD339" i="1"/>
  <c r="CW339" i="1"/>
  <c r="DP339" i="1"/>
  <c r="CC339" i="1"/>
  <c r="CV339" i="1"/>
  <c r="DO339" i="1"/>
  <c r="CB339" i="1"/>
  <c r="CU339" i="1"/>
  <c r="DN339" i="1"/>
  <c r="CA339" i="1"/>
  <c r="CT339" i="1"/>
  <c r="DM339" i="1"/>
  <c r="BZ339" i="1"/>
  <c r="CS339" i="1"/>
  <c r="DL339" i="1"/>
  <c r="BY339" i="1"/>
  <c r="CR339" i="1"/>
  <c r="DK339" i="1"/>
  <c r="BX339" i="1"/>
  <c r="CQ339" i="1"/>
  <c r="DJ339" i="1"/>
  <c r="BW339" i="1"/>
  <c r="CP339" i="1"/>
  <c r="DI339" i="1"/>
  <c r="BV339" i="1"/>
  <c r="CO339" i="1"/>
  <c r="DH339" i="1"/>
  <c r="BU339" i="1"/>
  <c r="CN339" i="1"/>
  <c r="DG339" i="1"/>
  <c r="BT339" i="1"/>
  <c r="CM339" i="1"/>
  <c r="DF339" i="1"/>
  <c r="BS339" i="1"/>
  <c r="CL339" i="1"/>
  <c r="DE339" i="1"/>
  <c r="BR339" i="1"/>
  <c r="CK339" i="1"/>
  <c r="DD339" i="1"/>
  <c r="BQ339" i="1"/>
  <c r="CJ339" i="1"/>
  <c r="DC339" i="1"/>
  <c r="BP339" i="1"/>
  <c r="CI339" i="1"/>
  <c r="DB339" i="1"/>
  <c r="BO339" i="1"/>
  <c r="CH339" i="1"/>
  <c r="DA339" i="1"/>
  <c r="AW338" i="1"/>
  <c r="BC338" i="1"/>
  <c r="AX338" i="1"/>
  <c r="BD338" i="1"/>
  <c r="BN338" i="1"/>
  <c r="CG338" i="1"/>
  <c r="AJ338" i="1"/>
  <c r="AP338" i="1" s="1"/>
  <c r="AV338" i="1" s="1"/>
  <c r="AY338" i="1"/>
  <c r="BE338" i="1"/>
  <c r="CZ338" i="1"/>
  <c r="CF338" i="1"/>
  <c r="CY338" i="1"/>
  <c r="DR338" i="1"/>
  <c r="CE338" i="1"/>
  <c r="CX338" i="1"/>
  <c r="DQ338" i="1"/>
  <c r="CD338" i="1"/>
  <c r="CW338" i="1"/>
  <c r="DP338" i="1"/>
  <c r="CC338" i="1"/>
  <c r="CV338" i="1"/>
  <c r="DO338" i="1"/>
  <c r="CB338" i="1"/>
  <c r="CU338" i="1"/>
  <c r="DN338" i="1"/>
  <c r="CA338" i="1"/>
  <c r="CT338" i="1"/>
  <c r="DM338" i="1"/>
  <c r="BZ338" i="1"/>
  <c r="CS338" i="1"/>
  <c r="DL338" i="1"/>
  <c r="BY338" i="1"/>
  <c r="CR338" i="1"/>
  <c r="DK338" i="1"/>
  <c r="BX338" i="1"/>
  <c r="CQ338" i="1"/>
  <c r="DJ338" i="1"/>
  <c r="BW338" i="1"/>
  <c r="CP338" i="1"/>
  <c r="DI338" i="1"/>
  <c r="BV338" i="1"/>
  <c r="CO338" i="1"/>
  <c r="DH338" i="1"/>
  <c r="BU338" i="1"/>
  <c r="CN338" i="1"/>
  <c r="DG338" i="1"/>
  <c r="BT338" i="1"/>
  <c r="CM338" i="1"/>
  <c r="DF338" i="1"/>
  <c r="BS338" i="1"/>
  <c r="CL338" i="1"/>
  <c r="DE338" i="1"/>
  <c r="BR338" i="1"/>
  <c r="CK338" i="1"/>
  <c r="DD338" i="1"/>
  <c r="BQ338" i="1"/>
  <c r="CJ338" i="1"/>
  <c r="DC338" i="1"/>
  <c r="BP338" i="1"/>
  <c r="CI338" i="1"/>
  <c r="DB338" i="1"/>
  <c r="BO338" i="1"/>
  <c r="CH338" i="1"/>
  <c r="DA338" i="1"/>
  <c r="AW337" i="1"/>
  <c r="BC337" i="1"/>
  <c r="AX337" i="1"/>
  <c r="BD337" i="1"/>
  <c r="BN337" i="1"/>
  <c r="CG337" i="1"/>
  <c r="AJ337" i="1"/>
  <c r="AP337" i="1" s="1"/>
  <c r="AV337" i="1" s="1"/>
  <c r="AY337" i="1"/>
  <c r="BE337" i="1"/>
  <c r="CZ337" i="1"/>
  <c r="CF337" i="1"/>
  <c r="CY337" i="1"/>
  <c r="DR337" i="1"/>
  <c r="CE337" i="1"/>
  <c r="CX337" i="1"/>
  <c r="DQ337" i="1"/>
  <c r="CD337" i="1"/>
  <c r="CW337" i="1"/>
  <c r="DP337" i="1"/>
  <c r="CC337" i="1"/>
  <c r="CV337" i="1"/>
  <c r="DO337" i="1"/>
  <c r="CB337" i="1"/>
  <c r="CU337" i="1"/>
  <c r="DN337" i="1"/>
  <c r="CA337" i="1"/>
  <c r="CT337" i="1"/>
  <c r="DM337" i="1"/>
  <c r="BZ337" i="1"/>
  <c r="CS337" i="1"/>
  <c r="DL337" i="1"/>
  <c r="BY337" i="1"/>
  <c r="CR337" i="1"/>
  <c r="DK337" i="1"/>
  <c r="BX337" i="1"/>
  <c r="CQ337" i="1"/>
  <c r="DJ337" i="1"/>
  <c r="BW337" i="1"/>
  <c r="CP337" i="1"/>
  <c r="DI337" i="1"/>
  <c r="BV337" i="1"/>
  <c r="CO337" i="1"/>
  <c r="DH337" i="1"/>
  <c r="BU337" i="1"/>
  <c r="CN337" i="1"/>
  <c r="DG337" i="1"/>
  <c r="BT337" i="1"/>
  <c r="CM337" i="1"/>
  <c r="DF337" i="1"/>
  <c r="BS337" i="1"/>
  <c r="CL337" i="1"/>
  <c r="DE337" i="1"/>
  <c r="BR337" i="1"/>
  <c r="CK337" i="1"/>
  <c r="DD337" i="1"/>
  <c r="BQ337" i="1"/>
  <c r="CJ337" i="1"/>
  <c r="DC337" i="1"/>
  <c r="BP337" i="1"/>
  <c r="CI337" i="1"/>
  <c r="DB337" i="1"/>
  <c r="BO337" i="1"/>
  <c r="CH337" i="1"/>
  <c r="DA337" i="1"/>
  <c r="AW336" i="1"/>
  <c r="BC336" i="1"/>
  <c r="AX336" i="1"/>
  <c r="BD336" i="1"/>
  <c r="BN336" i="1"/>
  <c r="CG336" i="1"/>
  <c r="AY336" i="1"/>
  <c r="BE336" i="1"/>
  <c r="CZ336" i="1"/>
  <c r="CF336" i="1"/>
  <c r="CY336" i="1"/>
  <c r="DR336" i="1"/>
  <c r="CE336" i="1"/>
  <c r="CX336" i="1"/>
  <c r="DQ336" i="1"/>
  <c r="CD336" i="1"/>
  <c r="CW336" i="1"/>
  <c r="DP336" i="1"/>
  <c r="CC336" i="1"/>
  <c r="CV336" i="1"/>
  <c r="DO336" i="1"/>
  <c r="CB336" i="1"/>
  <c r="CU336" i="1"/>
  <c r="DN336" i="1"/>
  <c r="CA336" i="1"/>
  <c r="CT336" i="1"/>
  <c r="DM336" i="1"/>
  <c r="BZ336" i="1"/>
  <c r="CS336" i="1"/>
  <c r="DL336" i="1"/>
  <c r="BY336" i="1"/>
  <c r="CR336" i="1"/>
  <c r="DK336" i="1"/>
  <c r="BX336" i="1"/>
  <c r="CQ336" i="1"/>
  <c r="DJ336" i="1"/>
  <c r="BW336" i="1"/>
  <c r="CP336" i="1"/>
  <c r="DI336" i="1"/>
  <c r="BV336" i="1"/>
  <c r="CO336" i="1"/>
  <c r="DH336" i="1"/>
  <c r="BU336" i="1"/>
  <c r="CN336" i="1"/>
  <c r="DG336" i="1"/>
  <c r="BT336" i="1"/>
  <c r="CM336" i="1"/>
  <c r="DF336" i="1"/>
  <c r="BS336" i="1"/>
  <c r="CL336" i="1"/>
  <c r="DE336" i="1"/>
  <c r="BR336" i="1"/>
  <c r="CK336" i="1"/>
  <c r="DD336" i="1"/>
  <c r="BQ336" i="1"/>
  <c r="CJ336" i="1"/>
  <c r="DC336" i="1"/>
  <c r="BP336" i="1"/>
  <c r="CI336" i="1"/>
  <c r="DB336" i="1"/>
  <c r="BO336" i="1"/>
  <c r="CH336" i="1"/>
  <c r="DA336" i="1"/>
  <c r="AW335" i="1"/>
  <c r="BC335" i="1"/>
  <c r="AX335" i="1"/>
  <c r="BD335" i="1"/>
  <c r="BN335" i="1"/>
  <c r="CG335" i="1"/>
  <c r="AY335" i="1"/>
  <c r="BE335" i="1"/>
  <c r="CZ335" i="1"/>
  <c r="CF335" i="1"/>
  <c r="CY335" i="1"/>
  <c r="DR335" i="1"/>
  <c r="CE335" i="1"/>
  <c r="CX335" i="1"/>
  <c r="DQ335" i="1"/>
  <c r="CD335" i="1"/>
  <c r="CW335" i="1"/>
  <c r="DP335" i="1"/>
  <c r="CC335" i="1"/>
  <c r="CV335" i="1"/>
  <c r="DO335" i="1"/>
  <c r="CB335" i="1"/>
  <c r="CU335" i="1"/>
  <c r="DN335" i="1"/>
  <c r="CA335" i="1"/>
  <c r="CT335" i="1"/>
  <c r="DM335" i="1"/>
  <c r="BZ335" i="1"/>
  <c r="CS335" i="1"/>
  <c r="DL335" i="1"/>
  <c r="BY335" i="1"/>
  <c r="CR335" i="1"/>
  <c r="DK335" i="1"/>
  <c r="BX335" i="1"/>
  <c r="CQ335" i="1"/>
  <c r="DJ335" i="1"/>
  <c r="BW335" i="1"/>
  <c r="CP335" i="1"/>
  <c r="DI335" i="1"/>
  <c r="BV335" i="1"/>
  <c r="CO335" i="1"/>
  <c r="DH335" i="1"/>
  <c r="BU335" i="1"/>
  <c r="CN335" i="1"/>
  <c r="DG335" i="1"/>
  <c r="BT335" i="1"/>
  <c r="CM335" i="1"/>
  <c r="DF335" i="1"/>
  <c r="BS335" i="1"/>
  <c r="CL335" i="1"/>
  <c r="DE335" i="1"/>
  <c r="BR335" i="1"/>
  <c r="CK335" i="1"/>
  <c r="DD335" i="1"/>
  <c r="BQ335" i="1"/>
  <c r="CJ335" i="1"/>
  <c r="DC335" i="1"/>
  <c r="BP335" i="1"/>
  <c r="CI335" i="1"/>
  <c r="DB335" i="1"/>
  <c r="BO335" i="1"/>
  <c r="CH335" i="1"/>
  <c r="DA335" i="1"/>
  <c r="AW334" i="1"/>
  <c r="BC334" i="1"/>
  <c r="AX334" i="1"/>
  <c r="BD334" i="1"/>
  <c r="BN334" i="1"/>
  <c r="CG334" i="1"/>
  <c r="AJ334" i="1"/>
  <c r="AP334" i="1" s="1"/>
  <c r="AV334" i="1"/>
  <c r="BB334" i="1" s="1"/>
  <c r="AY334" i="1"/>
  <c r="BE334" i="1"/>
  <c r="CZ334" i="1"/>
  <c r="CF334" i="1"/>
  <c r="CY334" i="1"/>
  <c r="DR334" i="1"/>
  <c r="CE334" i="1"/>
  <c r="CX334" i="1"/>
  <c r="DQ334" i="1"/>
  <c r="CD334" i="1"/>
  <c r="CW334" i="1"/>
  <c r="DP334" i="1"/>
  <c r="CC334" i="1"/>
  <c r="CV334" i="1"/>
  <c r="DO334" i="1"/>
  <c r="CB334" i="1"/>
  <c r="CU334" i="1"/>
  <c r="DN334" i="1"/>
  <c r="CA334" i="1"/>
  <c r="CT334" i="1"/>
  <c r="DM334" i="1"/>
  <c r="BZ334" i="1"/>
  <c r="CS334" i="1"/>
  <c r="DL334" i="1"/>
  <c r="BY334" i="1"/>
  <c r="CR334" i="1"/>
  <c r="DK334" i="1"/>
  <c r="BX334" i="1"/>
  <c r="CQ334" i="1"/>
  <c r="DJ334" i="1"/>
  <c r="BW334" i="1"/>
  <c r="CP334" i="1"/>
  <c r="DI334" i="1"/>
  <c r="BV334" i="1"/>
  <c r="CO334" i="1"/>
  <c r="DH334" i="1"/>
  <c r="BU334" i="1"/>
  <c r="CN334" i="1"/>
  <c r="DG334" i="1"/>
  <c r="BT334" i="1"/>
  <c r="CM334" i="1"/>
  <c r="DF334" i="1"/>
  <c r="BS334" i="1"/>
  <c r="CL334" i="1"/>
  <c r="DE334" i="1"/>
  <c r="BR334" i="1"/>
  <c r="CK334" i="1"/>
  <c r="DD334" i="1"/>
  <c r="BQ334" i="1"/>
  <c r="CJ334" i="1"/>
  <c r="DC334" i="1"/>
  <c r="BP334" i="1"/>
  <c r="CI334" i="1"/>
  <c r="DB334" i="1"/>
  <c r="BO334" i="1"/>
  <c r="CH334" i="1"/>
  <c r="DA334" i="1"/>
  <c r="AW333" i="1"/>
  <c r="BC333" i="1"/>
  <c r="AX333" i="1"/>
  <c r="BD333" i="1"/>
  <c r="BN333" i="1"/>
  <c r="CG333" i="1"/>
  <c r="AY333" i="1"/>
  <c r="BE333" i="1"/>
  <c r="CZ333" i="1"/>
  <c r="CF333" i="1"/>
  <c r="CY333" i="1"/>
  <c r="DR333" i="1"/>
  <c r="CE333" i="1"/>
  <c r="CX333" i="1"/>
  <c r="DQ333" i="1"/>
  <c r="CD333" i="1"/>
  <c r="CW333" i="1"/>
  <c r="DP333" i="1"/>
  <c r="CC333" i="1"/>
  <c r="CV333" i="1"/>
  <c r="DO333" i="1"/>
  <c r="CB333" i="1"/>
  <c r="CU333" i="1"/>
  <c r="DN333" i="1"/>
  <c r="CA333" i="1"/>
  <c r="CT333" i="1"/>
  <c r="DM333" i="1"/>
  <c r="BZ333" i="1"/>
  <c r="CS333" i="1"/>
  <c r="DL333" i="1"/>
  <c r="BY333" i="1"/>
  <c r="CR333" i="1"/>
  <c r="DK333" i="1"/>
  <c r="BX333" i="1"/>
  <c r="CQ333" i="1"/>
  <c r="DJ333" i="1"/>
  <c r="BW333" i="1"/>
  <c r="CP333" i="1"/>
  <c r="DI333" i="1"/>
  <c r="BV333" i="1"/>
  <c r="CO333" i="1"/>
  <c r="DH333" i="1"/>
  <c r="BU333" i="1"/>
  <c r="CN333" i="1"/>
  <c r="DG333" i="1"/>
  <c r="BT333" i="1"/>
  <c r="CM333" i="1"/>
  <c r="DF333" i="1"/>
  <c r="BS333" i="1"/>
  <c r="CL333" i="1"/>
  <c r="DE333" i="1"/>
  <c r="BR333" i="1"/>
  <c r="CK333" i="1"/>
  <c r="DD333" i="1"/>
  <c r="BQ333" i="1"/>
  <c r="CJ333" i="1"/>
  <c r="DC333" i="1"/>
  <c r="BP333" i="1"/>
  <c r="CI333" i="1"/>
  <c r="DB333" i="1"/>
  <c r="BO333" i="1"/>
  <c r="CH333" i="1"/>
  <c r="DA333" i="1"/>
  <c r="AW332" i="1"/>
  <c r="BC332" i="1"/>
  <c r="AX332" i="1"/>
  <c r="BD332" i="1"/>
  <c r="BN332" i="1"/>
  <c r="CG332" i="1"/>
  <c r="AY332" i="1"/>
  <c r="BE332" i="1"/>
  <c r="CZ332" i="1"/>
  <c r="CF332" i="1"/>
  <c r="CY332" i="1"/>
  <c r="DR332" i="1"/>
  <c r="CE332" i="1"/>
  <c r="CX332" i="1"/>
  <c r="DQ332" i="1"/>
  <c r="CD332" i="1"/>
  <c r="CW332" i="1"/>
  <c r="DP332" i="1"/>
  <c r="CC332" i="1"/>
  <c r="CV332" i="1"/>
  <c r="DO332" i="1"/>
  <c r="CB332" i="1"/>
  <c r="CU332" i="1"/>
  <c r="DN332" i="1"/>
  <c r="CA332" i="1"/>
  <c r="CT332" i="1"/>
  <c r="DM332" i="1"/>
  <c r="BZ332" i="1"/>
  <c r="CS332" i="1"/>
  <c r="DL332" i="1"/>
  <c r="BY332" i="1"/>
  <c r="CR332" i="1"/>
  <c r="DK332" i="1"/>
  <c r="BX332" i="1"/>
  <c r="CQ332" i="1"/>
  <c r="DJ332" i="1"/>
  <c r="BW332" i="1"/>
  <c r="CP332" i="1"/>
  <c r="DI332" i="1"/>
  <c r="BV332" i="1"/>
  <c r="CO332" i="1"/>
  <c r="DH332" i="1"/>
  <c r="BU332" i="1"/>
  <c r="CN332" i="1"/>
  <c r="DG332" i="1"/>
  <c r="BT332" i="1"/>
  <c r="CM332" i="1"/>
  <c r="DF332" i="1"/>
  <c r="BS332" i="1"/>
  <c r="CL332" i="1"/>
  <c r="DE332" i="1"/>
  <c r="BR332" i="1"/>
  <c r="CK332" i="1"/>
  <c r="DD332" i="1"/>
  <c r="BQ332" i="1"/>
  <c r="CJ332" i="1"/>
  <c r="DC332" i="1"/>
  <c r="BP332" i="1"/>
  <c r="CI332" i="1"/>
  <c r="DB332" i="1"/>
  <c r="BO332" i="1"/>
  <c r="CH332" i="1"/>
  <c r="DA332" i="1"/>
  <c r="AW331" i="1"/>
  <c r="BC331" i="1"/>
  <c r="AX331" i="1"/>
  <c r="BD331" i="1"/>
  <c r="BN331" i="1"/>
  <c r="CG331" i="1"/>
  <c r="AJ331" i="1"/>
  <c r="AP331" i="1" s="1"/>
  <c r="AV331" i="1" s="1"/>
  <c r="AY331" i="1"/>
  <c r="BE331" i="1"/>
  <c r="CZ331" i="1"/>
  <c r="CF331" i="1"/>
  <c r="CY331" i="1"/>
  <c r="DR331" i="1"/>
  <c r="CE331" i="1"/>
  <c r="CX331" i="1"/>
  <c r="DQ331" i="1"/>
  <c r="CD331" i="1"/>
  <c r="CW331" i="1"/>
  <c r="DP331" i="1"/>
  <c r="CC331" i="1"/>
  <c r="CV331" i="1"/>
  <c r="DO331" i="1"/>
  <c r="CB331" i="1"/>
  <c r="CU331" i="1"/>
  <c r="DN331" i="1"/>
  <c r="CA331" i="1"/>
  <c r="CT331" i="1"/>
  <c r="DM331" i="1"/>
  <c r="BZ331" i="1"/>
  <c r="CS331" i="1"/>
  <c r="DL331" i="1"/>
  <c r="BY331" i="1"/>
  <c r="CR331" i="1"/>
  <c r="DK331" i="1"/>
  <c r="BX331" i="1"/>
  <c r="CQ331" i="1"/>
  <c r="DJ331" i="1"/>
  <c r="BW331" i="1"/>
  <c r="CP331" i="1"/>
  <c r="DI331" i="1"/>
  <c r="BV331" i="1"/>
  <c r="CO331" i="1"/>
  <c r="DH331" i="1"/>
  <c r="BU331" i="1"/>
  <c r="CN331" i="1"/>
  <c r="DG331" i="1"/>
  <c r="BT331" i="1"/>
  <c r="CM331" i="1"/>
  <c r="DF331" i="1"/>
  <c r="BS331" i="1"/>
  <c r="CL331" i="1"/>
  <c r="DE331" i="1"/>
  <c r="BR331" i="1"/>
  <c r="CK331" i="1"/>
  <c r="DD331" i="1"/>
  <c r="BQ331" i="1"/>
  <c r="CJ331" i="1"/>
  <c r="DC331" i="1"/>
  <c r="BP331" i="1"/>
  <c r="CI331" i="1"/>
  <c r="DB331" i="1"/>
  <c r="BO331" i="1"/>
  <c r="CH331" i="1"/>
  <c r="DA331" i="1"/>
  <c r="AW330" i="1"/>
  <c r="BC330" i="1"/>
  <c r="AX330" i="1"/>
  <c r="BD330" i="1"/>
  <c r="BN330" i="1"/>
  <c r="CG330" i="1"/>
  <c r="AP330" i="1"/>
  <c r="AV330" i="1" s="1"/>
  <c r="AY330" i="1"/>
  <c r="BE330" i="1"/>
  <c r="CZ330" i="1"/>
  <c r="CF330" i="1"/>
  <c r="CY330" i="1"/>
  <c r="DR330" i="1"/>
  <c r="CE330" i="1"/>
  <c r="CX330" i="1"/>
  <c r="DQ330" i="1"/>
  <c r="CD330" i="1"/>
  <c r="CW330" i="1"/>
  <c r="DP330" i="1"/>
  <c r="CC330" i="1"/>
  <c r="CV330" i="1"/>
  <c r="DO330" i="1"/>
  <c r="CB330" i="1"/>
  <c r="CU330" i="1"/>
  <c r="DN330" i="1"/>
  <c r="CA330" i="1"/>
  <c r="CT330" i="1"/>
  <c r="DM330" i="1"/>
  <c r="BZ330" i="1"/>
  <c r="CS330" i="1"/>
  <c r="DL330" i="1"/>
  <c r="BY330" i="1"/>
  <c r="CR330" i="1"/>
  <c r="DK330" i="1"/>
  <c r="BX330" i="1"/>
  <c r="CQ330" i="1"/>
  <c r="DJ330" i="1"/>
  <c r="BW330" i="1"/>
  <c r="CP330" i="1"/>
  <c r="DI330" i="1"/>
  <c r="BV330" i="1"/>
  <c r="CO330" i="1"/>
  <c r="DH330" i="1"/>
  <c r="BU330" i="1"/>
  <c r="CN330" i="1"/>
  <c r="DG330" i="1"/>
  <c r="BT330" i="1"/>
  <c r="CM330" i="1"/>
  <c r="DF330" i="1"/>
  <c r="BS330" i="1"/>
  <c r="CL330" i="1"/>
  <c r="DE330" i="1"/>
  <c r="BR330" i="1"/>
  <c r="CK330" i="1"/>
  <c r="DD330" i="1"/>
  <c r="BQ330" i="1"/>
  <c r="CJ330" i="1"/>
  <c r="DC330" i="1"/>
  <c r="BP330" i="1"/>
  <c r="CI330" i="1"/>
  <c r="DB330" i="1"/>
  <c r="BO330" i="1"/>
  <c r="CH330" i="1"/>
  <c r="DA330" i="1"/>
  <c r="AW329" i="1"/>
  <c r="BC329" i="1"/>
  <c r="AX329" i="1"/>
  <c r="BD329" i="1"/>
  <c r="BN329" i="1"/>
  <c r="CG329" i="1"/>
  <c r="AJ329" i="1"/>
  <c r="AP329" i="1" s="1"/>
  <c r="AV329" i="1" s="1"/>
  <c r="AY329" i="1"/>
  <c r="BE329" i="1"/>
  <c r="CZ329" i="1"/>
  <c r="CF329" i="1"/>
  <c r="CY329" i="1"/>
  <c r="DR329" i="1"/>
  <c r="CE329" i="1"/>
  <c r="CX329" i="1"/>
  <c r="DQ329" i="1"/>
  <c r="CD329" i="1"/>
  <c r="CW329" i="1"/>
  <c r="DP329" i="1"/>
  <c r="CC329" i="1"/>
  <c r="CV329" i="1"/>
  <c r="DO329" i="1"/>
  <c r="CB329" i="1"/>
  <c r="CU329" i="1"/>
  <c r="DN329" i="1"/>
  <c r="CA329" i="1"/>
  <c r="CT329" i="1"/>
  <c r="DM329" i="1"/>
  <c r="BZ329" i="1"/>
  <c r="CS329" i="1"/>
  <c r="DL329" i="1"/>
  <c r="BY329" i="1"/>
  <c r="CR329" i="1"/>
  <c r="DK329" i="1"/>
  <c r="BX329" i="1"/>
  <c r="CQ329" i="1"/>
  <c r="DJ329" i="1"/>
  <c r="BW329" i="1"/>
  <c r="CP329" i="1"/>
  <c r="DI329" i="1"/>
  <c r="BV329" i="1"/>
  <c r="CO329" i="1"/>
  <c r="DH329" i="1"/>
  <c r="BU329" i="1"/>
  <c r="CN329" i="1"/>
  <c r="DG329" i="1"/>
  <c r="BT329" i="1"/>
  <c r="CM329" i="1"/>
  <c r="DF329" i="1"/>
  <c r="BS329" i="1"/>
  <c r="CL329" i="1"/>
  <c r="DE329" i="1"/>
  <c r="BR329" i="1"/>
  <c r="CK329" i="1"/>
  <c r="DD329" i="1"/>
  <c r="BQ329" i="1"/>
  <c r="CJ329" i="1"/>
  <c r="DC329" i="1"/>
  <c r="BP329" i="1"/>
  <c r="CI329" i="1"/>
  <c r="DB329" i="1"/>
  <c r="BO329" i="1"/>
  <c r="CH329" i="1"/>
  <c r="DA329" i="1"/>
  <c r="AW328" i="1"/>
  <c r="BC328" i="1"/>
  <c r="AX328" i="1"/>
  <c r="BD328" i="1"/>
  <c r="BN328" i="1"/>
  <c r="CG328" i="1"/>
  <c r="AY328" i="1"/>
  <c r="BE328" i="1"/>
  <c r="CZ328" i="1"/>
  <c r="CF328" i="1"/>
  <c r="CY328" i="1"/>
  <c r="DR328" i="1"/>
  <c r="CE328" i="1"/>
  <c r="CX328" i="1"/>
  <c r="DQ328" i="1"/>
  <c r="CD328" i="1"/>
  <c r="CW328" i="1"/>
  <c r="DP328" i="1"/>
  <c r="CC328" i="1"/>
  <c r="CV328" i="1"/>
  <c r="DO328" i="1"/>
  <c r="CB328" i="1"/>
  <c r="CU328" i="1"/>
  <c r="DN328" i="1"/>
  <c r="CA328" i="1"/>
  <c r="CT328" i="1"/>
  <c r="DM328" i="1"/>
  <c r="BZ328" i="1"/>
  <c r="CS328" i="1"/>
  <c r="DL328" i="1"/>
  <c r="BY328" i="1"/>
  <c r="CR328" i="1"/>
  <c r="DK328" i="1"/>
  <c r="BX328" i="1"/>
  <c r="CQ328" i="1"/>
  <c r="DJ328" i="1"/>
  <c r="BW328" i="1"/>
  <c r="CP328" i="1"/>
  <c r="DI328" i="1"/>
  <c r="BV328" i="1"/>
  <c r="CO328" i="1"/>
  <c r="DH328" i="1"/>
  <c r="BU328" i="1"/>
  <c r="CN328" i="1"/>
  <c r="DG328" i="1"/>
  <c r="BT328" i="1"/>
  <c r="CM328" i="1"/>
  <c r="DF328" i="1"/>
  <c r="BS328" i="1"/>
  <c r="CL328" i="1"/>
  <c r="DE328" i="1"/>
  <c r="BR328" i="1"/>
  <c r="CK328" i="1"/>
  <c r="DD328" i="1"/>
  <c r="BQ328" i="1"/>
  <c r="CJ328" i="1"/>
  <c r="DC328" i="1"/>
  <c r="BP328" i="1"/>
  <c r="CI328" i="1"/>
  <c r="DB328" i="1"/>
  <c r="BO328" i="1"/>
  <c r="CH328" i="1"/>
  <c r="DA328" i="1"/>
  <c r="AW327" i="1"/>
  <c r="BC327" i="1"/>
  <c r="AX327" i="1"/>
  <c r="BD327" i="1"/>
  <c r="BN327" i="1"/>
  <c r="CG327" i="1"/>
  <c r="AY327" i="1"/>
  <c r="BE327" i="1"/>
  <c r="CZ327" i="1"/>
  <c r="CF327" i="1"/>
  <c r="CY327" i="1"/>
  <c r="DR327" i="1"/>
  <c r="CE327" i="1"/>
  <c r="CX327" i="1"/>
  <c r="DQ327" i="1"/>
  <c r="CD327" i="1"/>
  <c r="CW327" i="1"/>
  <c r="DP327" i="1"/>
  <c r="CC327" i="1"/>
  <c r="CV327" i="1"/>
  <c r="DO327" i="1"/>
  <c r="CB327" i="1"/>
  <c r="CU327" i="1"/>
  <c r="DN327" i="1"/>
  <c r="CA327" i="1"/>
  <c r="CT327" i="1"/>
  <c r="DM327" i="1"/>
  <c r="BZ327" i="1"/>
  <c r="CS327" i="1"/>
  <c r="DL327" i="1"/>
  <c r="BY327" i="1"/>
  <c r="CR327" i="1"/>
  <c r="DK327" i="1"/>
  <c r="BX327" i="1"/>
  <c r="CQ327" i="1"/>
  <c r="DJ327" i="1"/>
  <c r="BW327" i="1"/>
  <c r="CP327" i="1"/>
  <c r="DI327" i="1"/>
  <c r="BV327" i="1"/>
  <c r="CO327" i="1"/>
  <c r="DH327" i="1"/>
  <c r="BU327" i="1"/>
  <c r="CN327" i="1"/>
  <c r="DG327" i="1"/>
  <c r="BT327" i="1"/>
  <c r="CM327" i="1"/>
  <c r="DF327" i="1"/>
  <c r="BS327" i="1"/>
  <c r="CL327" i="1"/>
  <c r="DE327" i="1"/>
  <c r="BR327" i="1"/>
  <c r="CK327" i="1"/>
  <c r="DD327" i="1"/>
  <c r="BQ327" i="1"/>
  <c r="CJ327" i="1"/>
  <c r="DC327" i="1"/>
  <c r="BP327" i="1"/>
  <c r="CI327" i="1"/>
  <c r="DB327" i="1"/>
  <c r="BO327" i="1"/>
  <c r="CH327" i="1"/>
  <c r="DA327" i="1"/>
  <c r="AW326" i="1"/>
  <c r="BC326" i="1"/>
  <c r="AX326" i="1"/>
  <c r="BD326" i="1"/>
  <c r="BN326" i="1"/>
  <c r="CG326" i="1"/>
  <c r="AY326" i="1"/>
  <c r="BE326" i="1"/>
  <c r="CZ326" i="1"/>
  <c r="CF326" i="1"/>
  <c r="CY326" i="1"/>
  <c r="DR326" i="1"/>
  <c r="CE326" i="1"/>
  <c r="CX326" i="1"/>
  <c r="DQ326" i="1"/>
  <c r="CD326" i="1"/>
  <c r="CW326" i="1"/>
  <c r="DP326" i="1"/>
  <c r="CC326" i="1"/>
  <c r="CV326" i="1"/>
  <c r="DO326" i="1"/>
  <c r="CB326" i="1"/>
  <c r="CU326" i="1"/>
  <c r="DN326" i="1"/>
  <c r="CA326" i="1"/>
  <c r="CT326" i="1"/>
  <c r="DM326" i="1"/>
  <c r="BZ326" i="1"/>
  <c r="CS326" i="1"/>
  <c r="DL326" i="1"/>
  <c r="BY326" i="1"/>
  <c r="CR326" i="1"/>
  <c r="DK326" i="1"/>
  <c r="BX326" i="1"/>
  <c r="CQ326" i="1"/>
  <c r="DJ326" i="1"/>
  <c r="BW326" i="1"/>
  <c r="CP326" i="1"/>
  <c r="DI326" i="1"/>
  <c r="BV326" i="1"/>
  <c r="CO326" i="1"/>
  <c r="DH326" i="1"/>
  <c r="BU326" i="1"/>
  <c r="CN326" i="1"/>
  <c r="DG326" i="1"/>
  <c r="BT326" i="1"/>
  <c r="CM326" i="1"/>
  <c r="DF326" i="1"/>
  <c r="BS326" i="1"/>
  <c r="CL326" i="1"/>
  <c r="DE326" i="1"/>
  <c r="BR326" i="1"/>
  <c r="CK326" i="1"/>
  <c r="DD326" i="1"/>
  <c r="BQ326" i="1"/>
  <c r="CJ326" i="1"/>
  <c r="DC326" i="1"/>
  <c r="BP326" i="1"/>
  <c r="CI326" i="1"/>
  <c r="DB326" i="1"/>
  <c r="BO326" i="1"/>
  <c r="CH326" i="1"/>
  <c r="DA326" i="1"/>
  <c r="AW325" i="1"/>
  <c r="BC325" i="1"/>
  <c r="AX325" i="1"/>
  <c r="BD325" i="1"/>
  <c r="BN325" i="1"/>
  <c r="CG325" i="1"/>
  <c r="AY325" i="1"/>
  <c r="BE325" i="1"/>
  <c r="CZ325" i="1"/>
  <c r="CF325" i="1"/>
  <c r="CY325" i="1"/>
  <c r="DR325" i="1"/>
  <c r="CE325" i="1"/>
  <c r="CX325" i="1"/>
  <c r="DQ325" i="1"/>
  <c r="CD325" i="1"/>
  <c r="CW325" i="1"/>
  <c r="DP325" i="1"/>
  <c r="CC325" i="1"/>
  <c r="CV325" i="1"/>
  <c r="DO325" i="1"/>
  <c r="CB325" i="1"/>
  <c r="CU325" i="1"/>
  <c r="DN325" i="1"/>
  <c r="CA325" i="1"/>
  <c r="CT325" i="1"/>
  <c r="DM325" i="1"/>
  <c r="BZ325" i="1"/>
  <c r="CS325" i="1"/>
  <c r="DL325" i="1"/>
  <c r="BY325" i="1"/>
  <c r="CR325" i="1"/>
  <c r="DK325" i="1"/>
  <c r="BX325" i="1"/>
  <c r="CQ325" i="1"/>
  <c r="DJ325" i="1"/>
  <c r="BW325" i="1"/>
  <c r="CP325" i="1"/>
  <c r="DI325" i="1"/>
  <c r="BV325" i="1"/>
  <c r="CO325" i="1"/>
  <c r="DH325" i="1"/>
  <c r="BU325" i="1"/>
  <c r="CN325" i="1"/>
  <c r="DG325" i="1"/>
  <c r="BT325" i="1"/>
  <c r="CM325" i="1"/>
  <c r="DF325" i="1"/>
  <c r="BS325" i="1"/>
  <c r="CL325" i="1"/>
  <c r="DE325" i="1"/>
  <c r="BR325" i="1"/>
  <c r="CK325" i="1"/>
  <c r="DD325" i="1"/>
  <c r="BQ325" i="1"/>
  <c r="CJ325" i="1"/>
  <c r="DC325" i="1"/>
  <c r="BP325" i="1"/>
  <c r="CI325" i="1"/>
  <c r="DB325" i="1"/>
  <c r="BO325" i="1"/>
  <c r="CH325" i="1"/>
  <c r="DA325" i="1"/>
  <c r="AW324" i="1"/>
  <c r="BC324" i="1"/>
  <c r="AX324" i="1"/>
  <c r="BD324" i="1"/>
  <c r="BN324" i="1"/>
  <c r="CG324" i="1"/>
  <c r="AY324" i="1"/>
  <c r="BE324" i="1"/>
  <c r="CZ324" i="1"/>
  <c r="CF324" i="1"/>
  <c r="CY324" i="1"/>
  <c r="DR324" i="1"/>
  <c r="CE324" i="1"/>
  <c r="CX324" i="1"/>
  <c r="DQ324" i="1"/>
  <c r="CD324" i="1"/>
  <c r="CW324" i="1"/>
  <c r="DP324" i="1"/>
  <c r="CC324" i="1"/>
  <c r="CV324" i="1"/>
  <c r="DO324" i="1"/>
  <c r="CB324" i="1"/>
  <c r="CU324" i="1"/>
  <c r="DN324" i="1"/>
  <c r="CA324" i="1"/>
  <c r="CT324" i="1"/>
  <c r="DM324" i="1"/>
  <c r="BZ324" i="1"/>
  <c r="CS324" i="1"/>
  <c r="DL324" i="1"/>
  <c r="BY324" i="1"/>
  <c r="CR324" i="1"/>
  <c r="DK324" i="1"/>
  <c r="BX324" i="1"/>
  <c r="CQ324" i="1"/>
  <c r="DJ324" i="1"/>
  <c r="BW324" i="1"/>
  <c r="CP324" i="1"/>
  <c r="DI324" i="1"/>
  <c r="BV324" i="1"/>
  <c r="CO324" i="1"/>
  <c r="DH324" i="1"/>
  <c r="BU324" i="1"/>
  <c r="CN324" i="1"/>
  <c r="DG324" i="1"/>
  <c r="BT324" i="1"/>
  <c r="CM324" i="1"/>
  <c r="DF324" i="1"/>
  <c r="BS324" i="1"/>
  <c r="CL324" i="1"/>
  <c r="DE324" i="1"/>
  <c r="BR324" i="1"/>
  <c r="CK324" i="1"/>
  <c r="DD324" i="1"/>
  <c r="BQ324" i="1"/>
  <c r="CJ324" i="1"/>
  <c r="DC324" i="1"/>
  <c r="BP324" i="1"/>
  <c r="CI324" i="1"/>
  <c r="DB324" i="1"/>
  <c r="BO324" i="1"/>
  <c r="CH324" i="1"/>
  <c r="DA324" i="1"/>
  <c r="AW323" i="1"/>
  <c r="BC323" i="1"/>
  <c r="AX323" i="1"/>
  <c r="BD323" i="1"/>
  <c r="BN323" i="1"/>
  <c r="CG323" i="1"/>
  <c r="AY323" i="1"/>
  <c r="BE323" i="1"/>
  <c r="CZ323" i="1"/>
  <c r="CF323" i="1"/>
  <c r="CY323" i="1"/>
  <c r="DR323" i="1"/>
  <c r="CE323" i="1"/>
  <c r="CX323" i="1"/>
  <c r="DQ323" i="1"/>
  <c r="CD323" i="1"/>
  <c r="CW323" i="1"/>
  <c r="DP323" i="1"/>
  <c r="CC323" i="1"/>
  <c r="CV323" i="1"/>
  <c r="DO323" i="1"/>
  <c r="CB323" i="1"/>
  <c r="CU323" i="1"/>
  <c r="DN323" i="1"/>
  <c r="CA323" i="1"/>
  <c r="CT323" i="1"/>
  <c r="DM323" i="1"/>
  <c r="BZ323" i="1"/>
  <c r="CS323" i="1"/>
  <c r="DL323" i="1"/>
  <c r="BY323" i="1"/>
  <c r="CR323" i="1"/>
  <c r="DK323" i="1"/>
  <c r="BX323" i="1"/>
  <c r="CQ323" i="1"/>
  <c r="DJ323" i="1"/>
  <c r="BW323" i="1"/>
  <c r="CP323" i="1"/>
  <c r="DI323" i="1"/>
  <c r="BV323" i="1"/>
  <c r="CO323" i="1"/>
  <c r="DH323" i="1"/>
  <c r="BU323" i="1"/>
  <c r="CN323" i="1"/>
  <c r="DG323" i="1"/>
  <c r="BT323" i="1"/>
  <c r="CM323" i="1"/>
  <c r="DF323" i="1"/>
  <c r="BS323" i="1"/>
  <c r="CL323" i="1"/>
  <c r="DE323" i="1"/>
  <c r="BR323" i="1"/>
  <c r="CK323" i="1"/>
  <c r="DD323" i="1"/>
  <c r="BQ323" i="1"/>
  <c r="CJ323" i="1"/>
  <c r="DC323" i="1"/>
  <c r="BP323" i="1"/>
  <c r="CI323" i="1"/>
  <c r="DB323" i="1"/>
  <c r="BO323" i="1"/>
  <c r="CH323" i="1"/>
  <c r="DA323" i="1"/>
  <c r="AW322" i="1"/>
  <c r="BC322" i="1"/>
  <c r="AX322" i="1"/>
  <c r="BD322" i="1"/>
  <c r="BN322" i="1"/>
  <c r="CG322" i="1"/>
  <c r="AJ322" i="1"/>
  <c r="AP322" i="1" s="1"/>
  <c r="AV322" i="1" s="1"/>
  <c r="AY322" i="1"/>
  <c r="BE322" i="1"/>
  <c r="CZ322" i="1"/>
  <c r="CF322" i="1"/>
  <c r="CY322" i="1"/>
  <c r="DR322" i="1"/>
  <c r="CE322" i="1"/>
  <c r="CX322" i="1"/>
  <c r="DQ322" i="1"/>
  <c r="CD322" i="1"/>
  <c r="CW322" i="1"/>
  <c r="DP322" i="1"/>
  <c r="CC322" i="1"/>
  <c r="CV322" i="1"/>
  <c r="DO322" i="1"/>
  <c r="CB322" i="1"/>
  <c r="CU322" i="1"/>
  <c r="DN322" i="1"/>
  <c r="CA322" i="1"/>
  <c r="CT322" i="1"/>
  <c r="DM322" i="1"/>
  <c r="BZ322" i="1"/>
  <c r="CS322" i="1"/>
  <c r="DL322" i="1"/>
  <c r="BY322" i="1"/>
  <c r="CR322" i="1"/>
  <c r="DK322" i="1"/>
  <c r="BX322" i="1"/>
  <c r="CQ322" i="1"/>
  <c r="DJ322" i="1"/>
  <c r="BW322" i="1"/>
  <c r="CP322" i="1"/>
  <c r="DI322" i="1"/>
  <c r="BV322" i="1"/>
  <c r="CO322" i="1"/>
  <c r="DH322" i="1"/>
  <c r="BU322" i="1"/>
  <c r="CN322" i="1"/>
  <c r="DG322" i="1"/>
  <c r="BT322" i="1"/>
  <c r="CM322" i="1"/>
  <c r="DF322" i="1"/>
  <c r="BS322" i="1"/>
  <c r="CL322" i="1"/>
  <c r="DE322" i="1"/>
  <c r="BR322" i="1"/>
  <c r="CK322" i="1"/>
  <c r="DD322" i="1"/>
  <c r="BQ322" i="1"/>
  <c r="CJ322" i="1"/>
  <c r="DC322" i="1"/>
  <c r="BP322" i="1"/>
  <c r="CI322" i="1"/>
  <c r="DB322" i="1"/>
  <c r="BO322" i="1"/>
  <c r="CH322" i="1"/>
  <c r="DA322" i="1"/>
  <c r="AW321" i="1"/>
  <c r="BC321" i="1"/>
  <c r="AX321" i="1"/>
  <c r="BD321" i="1"/>
  <c r="BN321" i="1"/>
  <c r="CG321" i="1"/>
  <c r="AJ321" i="1"/>
  <c r="AP321" i="1" s="1"/>
  <c r="AV321" i="1" s="1"/>
  <c r="BB321" i="1" s="1"/>
  <c r="AY321" i="1"/>
  <c r="BE321" i="1"/>
  <c r="CZ321" i="1"/>
  <c r="CF321" i="1"/>
  <c r="CY321" i="1"/>
  <c r="DR321" i="1"/>
  <c r="CE321" i="1"/>
  <c r="CX321" i="1"/>
  <c r="DQ321" i="1"/>
  <c r="CD321" i="1"/>
  <c r="CW321" i="1"/>
  <c r="DP321" i="1"/>
  <c r="CC321" i="1"/>
  <c r="CV321" i="1"/>
  <c r="DO321" i="1"/>
  <c r="CB321" i="1"/>
  <c r="CU321" i="1"/>
  <c r="DN321" i="1"/>
  <c r="CA321" i="1"/>
  <c r="CT321" i="1"/>
  <c r="DM321" i="1"/>
  <c r="BZ321" i="1"/>
  <c r="CS321" i="1"/>
  <c r="DL321" i="1"/>
  <c r="BY321" i="1"/>
  <c r="CR321" i="1"/>
  <c r="DK321" i="1"/>
  <c r="BX321" i="1"/>
  <c r="CQ321" i="1"/>
  <c r="DJ321" i="1"/>
  <c r="BW321" i="1"/>
  <c r="CP321" i="1"/>
  <c r="DI321" i="1"/>
  <c r="BV321" i="1"/>
  <c r="CO321" i="1"/>
  <c r="DH321" i="1"/>
  <c r="BU321" i="1"/>
  <c r="CN321" i="1"/>
  <c r="DG321" i="1"/>
  <c r="BT321" i="1"/>
  <c r="CM321" i="1"/>
  <c r="DF321" i="1"/>
  <c r="BS321" i="1"/>
  <c r="CL321" i="1"/>
  <c r="DE321" i="1"/>
  <c r="BR321" i="1"/>
  <c r="CK321" i="1"/>
  <c r="DD321" i="1"/>
  <c r="BQ321" i="1"/>
  <c r="CJ321" i="1"/>
  <c r="DC321" i="1"/>
  <c r="BP321" i="1"/>
  <c r="CI321" i="1"/>
  <c r="DB321" i="1"/>
  <c r="BO321" i="1"/>
  <c r="CH321" i="1"/>
  <c r="DA321" i="1"/>
  <c r="AW320" i="1"/>
  <c r="BC320" i="1"/>
  <c r="AX320" i="1"/>
  <c r="BD320" i="1"/>
  <c r="BN320" i="1"/>
  <c r="CG320" i="1"/>
  <c r="AY320" i="1"/>
  <c r="BE320" i="1"/>
  <c r="CZ320" i="1"/>
  <c r="CF320" i="1"/>
  <c r="CY320" i="1"/>
  <c r="DR320" i="1"/>
  <c r="CE320" i="1"/>
  <c r="CX320" i="1"/>
  <c r="DQ320" i="1"/>
  <c r="CD320" i="1"/>
  <c r="CW320" i="1"/>
  <c r="DP320" i="1"/>
  <c r="CC320" i="1"/>
  <c r="CV320" i="1"/>
  <c r="DO320" i="1"/>
  <c r="CB320" i="1"/>
  <c r="CU320" i="1"/>
  <c r="DN320" i="1"/>
  <c r="CA320" i="1"/>
  <c r="CT320" i="1"/>
  <c r="DM320" i="1"/>
  <c r="BZ320" i="1"/>
  <c r="CS320" i="1"/>
  <c r="DL320" i="1"/>
  <c r="BY320" i="1"/>
  <c r="CR320" i="1"/>
  <c r="DK320" i="1"/>
  <c r="BX320" i="1"/>
  <c r="CQ320" i="1"/>
  <c r="DJ320" i="1"/>
  <c r="BW320" i="1"/>
  <c r="CP320" i="1"/>
  <c r="DI320" i="1"/>
  <c r="BV320" i="1"/>
  <c r="CO320" i="1"/>
  <c r="DH320" i="1"/>
  <c r="BU320" i="1"/>
  <c r="CN320" i="1"/>
  <c r="DG320" i="1"/>
  <c r="BT320" i="1"/>
  <c r="CM320" i="1"/>
  <c r="DF320" i="1"/>
  <c r="BS320" i="1"/>
  <c r="CL320" i="1"/>
  <c r="DE320" i="1"/>
  <c r="BR320" i="1"/>
  <c r="CK320" i="1"/>
  <c r="DD320" i="1"/>
  <c r="BQ320" i="1"/>
  <c r="CJ320" i="1"/>
  <c r="DC320" i="1"/>
  <c r="BP320" i="1"/>
  <c r="CI320" i="1"/>
  <c r="DB320" i="1"/>
  <c r="BO320" i="1"/>
  <c r="CH320" i="1"/>
  <c r="DA320" i="1"/>
  <c r="AW319" i="1"/>
  <c r="BC319" i="1"/>
  <c r="AX319" i="1"/>
  <c r="BD319" i="1"/>
  <c r="BN319" i="1"/>
  <c r="CG319" i="1"/>
  <c r="AJ319" i="1"/>
  <c r="AP319" i="1"/>
  <c r="AV319" i="1" s="1"/>
  <c r="AY319" i="1"/>
  <c r="BE319" i="1"/>
  <c r="CZ319" i="1"/>
  <c r="CF319" i="1"/>
  <c r="CY319" i="1"/>
  <c r="DR319" i="1"/>
  <c r="CE319" i="1"/>
  <c r="CX319" i="1"/>
  <c r="DQ319" i="1"/>
  <c r="CD319" i="1"/>
  <c r="CW319" i="1"/>
  <c r="DP319" i="1"/>
  <c r="CC319" i="1"/>
  <c r="CV319" i="1"/>
  <c r="DO319" i="1"/>
  <c r="CB319" i="1"/>
  <c r="CU319" i="1"/>
  <c r="DN319" i="1"/>
  <c r="CA319" i="1"/>
  <c r="CT319" i="1"/>
  <c r="DM319" i="1"/>
  <c r="BZ319" i="1"/>
  <c r="CS319" i="1"/>
  <c r="DL319" i="1"/>
  <c r="BY319" i="1"/>
  <c r="CR319" i="1"/>
  <c r="DK319" i="1"/>
  <c r="BX319" i="1"/>
  <c r="CQ319" i="1"/>
  <c r="DJ319" i="1"/>
  <c r="BW319" i="1"/>
  <c r="CP319" i="1"/>
  <c r="DI319" i="1"/>
  <c r="BV319" i="1"/>
  <c r="CO319" i="1"/>
  <c r="DH319" i="1"/>
  <c r="BU319" i="1"/>
  <c r="CN319" i="1"/>
  <c r="DG319" i="1"/>
  <c r="BT319" i="1"/>
  <c r="CM319" i="1"/>
  <c r="DF319" i="1"/>
  <c r="BS319" i="1"/>
  <c r="CL319" i="1"/>
  <c r="DE319" i="1"/>
  <c r="BR319" i="1"/>
  <c r="CK319" i="1"/>
  <c r="DD319" i="1"/>
  <c r="BQ319" i="1"/>
  <c r="CJ319" i="1"/>
  <c r="DC319" i="1"/>
  <c r="BP319" i="1"/>
  <c r="CI319" i="1"/>
  <c r="DB319" i="1"/>
  <c r="BO319" i="1"/>
  <c r="CH319" i="1"/>
  <c r="DA319" i="1"/>
  <c r="AW318" i="1"/>
  <c r="BC318" i="1"/>
  <c r="AX318" i="1"/>
  <c r="BD318" i="1"/>
  <c r="BN318" i="1"/>
  <c r="CG318" i="1"/>
  <c r="AJ318" i="1"/>
  <c r="AP318" i="1" s="1"/>
  <c r="AV318" i="1" s="1"/>
  <c r="AY318" i="1"/>
  <c r="BE318" i="1"/>
  <c r="CZ318" i="1"/>
  <c r="CF318" i="1"/>
  <c r="CY318" i="1"/>
  <c r="DR318" i="1"/>
  <c r="CE318" i="1"/>
  <c r="CX318" i="1"/>
  <c r="DQ318" i="1"/>
  <c r="CD318" i="1"/>
  <c r="CW318" i="1"/>
  <c r="DP318" i="1"/>
  <c r="CC318" i="1"/>
  <c r="CV318" i="1"/>
  <c r="DO318" i="1"/>
  <c r="CB318" i="1"/>
  <c r="CU318" i="1"/>
  <c r="DN318" i="1"/>
  <c r="CA318" i="1"/>
  <c r="CT318" i="1"/>
  <c r="DM318" i="1"/>
  <c r="BZ318" i="1"/>
  <c r="CS318" i="1"/>
  <c r="DL318" i="1"/>
  <c r="BY318" i="1"/>
  <c r="CR318" i="1"/>
  <c r="DK318" i="1"/>
  <c r="BX318" i="1"/>
  <c r="CQ318" i="1"/>
  <c r="DJ318" i="1"/>
  <c r="BW318" i="1"/>
  <c r="CP318" i="1"/>
  <c r="DI318" i="1"/>
  <c r="BV318" i="1"/>
  <c r="CO318" i="1"/>
  <c r="DH318" i="1"/>
  <c r="BU318" i="1"/>
  <c r="CN318" i="1"/>
  <c r="DG318" i="1"/>
  <c r="BT318" i="1"/>
  <c r="CM318" i="1"/>
  <c r="DF318" i="1"/>
  <c r="BS318" i="1"/>
  <c r="CL318" i="1"/>
  <c r="DE318" i="1"/>
  <c r="BR318" i="1"/>
  <c r="CK318" i="1"/>
  <c r="DD318" i="1"/>
  <c r="BQ318" i="1"/>
  <c r="CJ318" i="1"/>
  <c r="DC318" i="1"/>
  <c r="BP318" i="1"/>
  <c r="CI318" i="1"/>
  <c r="DB318" i="1"/>
  <c r="BO318" i="1"/>
  <c r="CH318" i="1"/>
  <c r="DA318" i="1"/>
  <c r="AN317" i="1"/>
  <c r="AT317" i="1" s="1"/>
  <c r="AW317" i="1"/>
  <c r="BC317" i="1"/>
  <c r="AX317" i="1"/>
  <c r="BD317" i="1"/>
  <c r="BN317" i="1"/>
  <c r="CG317" i="1"/>
  <c r="AY317" i="1"/>
  <c r="BE317" i="1"/>
  <c r="CZ317" i="1"/>
  <c r="CF317" i="1"/>
  <c r="CY317" i="1"/>
  <c r="DR317" i="1"/>
  <c r="CE317" i="1"/>
  <c r="CX317" i="1"/>
  <c r="DQ317" i="1"/>
  <c r="CD317" i="1"/>
  <c r="CW317" i="1"/>
  <c r="DP317" i="1"/>
  <c r="CC317" i="1"/>
  <c r="CV317" i="1"/>
  <c r="DO317" i="1"/>
  <c r="CB317" i="1"/>
  <c r="CU317" i="1"/>
  <c r="DN317" i="1"/>
  <c r="CA317" i="1"/>
  <c r="CT317" i="1"/>
  <c r="DM317" i="1"/>
  <c r="BZ317" i="1"/>
  <c r="CS317" i="1"/>
  <c r="DL317" i="1"/>
  <c r="BY317" i="1"/>
  <c r="CR317" i="1"/>
  <c r="DK317" i="1"/>
  <c r="BX317" i="1"/>
  <c r="CQ317" i="1"/>
  <c r="DJ317" i="1"/>
  <c r="BW317" i="1"/>
  <c r="CP317" i="1"/>
  <c r="DI317" i="1"/>
  <c r="BV317" i="1"/>
  <c r="CO317" i="1"/>
  <c r="DH317" i="1"/>
  <c r="BU317" i="1"/>
  <c r="CN317" i="1"/>
  <c r="DG317" i="1"/>
  <c r="BT317" i="1"/>
  <c r="CM317" i="1"/>
  <c r="DF317" i="1"/>
  <c r="BS317" i="1"/>
  <c r="CL317" i="1"/>
  <c r="DE317" i="1"/>
  <c r="BR317" i="1"/>
  <c r="CK317" i="1"/>
  <c r="DD317" i="1"/>
  <c r="BQ317" i="1"/>
  <c r="CJ317" i="1"/>
  <c r="DC317" i="1"/>
  <c r="BP317" i="1"/>
  <c r="CI317" i="1"/>
  <c r="DB317" i="1"/>
  <c r="BO317" i="1"/>
  <c r="CH317" i="1"/>
  <c r="DA317" i="1"/>
  <c r="AW316" i="1"/>
  <c r="BC316" i="1"/>
  <c r="AX316" i="1"/>
  <c r="BD316" i="1"/>
  <c r="BN316" i="1"/>
  <c r="CG316" i="1"/>
  <c r="AY316" i="1"/>
  <c r="BE316" i="1"/>
  <c r="CZ316" i="1"/>
  <c r="CF316" i="1"/>
  <c r="CY316" i="1"/>
  <c r="DR316" i="1"/>
  <c r="CE316" i="1"/>
  <c r="CX316" i="1"/>
  <c r="DQ316" i="1"/>
  <c r="CD316" i="1"/>
  <c r="CW316" i="1"/>
  <c r="DP316" i="1"/>
  <c r="CC316" i="1"/>
  <c r="CV316" i="1"/>
  <c r="DO316" i="1"/>
  <c r="CB316" i="1"/>
  <c r="CU316" i="1"/>
  <c r="DN316" i="1"/>
  <c r="CA316" i="1"/>
  <c r="CT316" i="1"/>
  <c r="DM316" i="1"/>
  <c r="BZ316" i="1"/>
  <c r="CS316" i="1"/>
  <c r="DL316" i="1"/>
  <c r="BY316" i="1"/>
  <c r="CR316" i="1"/>
  <c r="DK316" i="1"/>
  <c r="BX316" i="1"/>
  <c r="CQ316" i="1"/>
  <c r="DJ316" i="1"/>
  <c r="BW316" i="1"/>
  <c r="CP316" i="1"/>
  <c r="DI316" i="1"/>
  <c r="BV316" i="1"/>
  <c r="CO316" i="1"/>
  <c r="DH316" i="1"/>
  <c r="BU316" i="1"/>
  <c r="CN316" i="1"/>
  <c r="DG316" i="1"/>
  <c r="BT316" i="1"/>
  <c r="CM316" i="1"/>
  <c r="DF316" i="1"/>
  <c r="BS316" i="1"/>
  <c r="CL316" i="1"/>
  <c r="DE316" i="1"/>
  <c r="BR316" i="1"/>
  <c r="CK316" i="1"/>
  <c r="DD316" i="1"/>
  <c r="BQ316" i="1"/>
  <c r="CJ316" i="1"/>
  <c r="DC316" i="1"/>
  <c r="BP316" i="1"/>
  <c r="CI316" i="1"/>
  <c r="DB316" i="1"/>
  <c r="BO316" i="1"/>
  <c r="CH316" i="1"/>
  <c r="DA316" i="1"/>
  <c r="AW315" i="1"/>
  <c r="BC315" i="1"/>
  <c r="AX315" i="1"/>
  <c r="BD315" i="1"/>
  <c r="BN315" i="1"/>
  <c r="CG315" i="1"/>
  <c r="AY315" i="1"/>
  <c r="BE315" i="1"/>
  <c r="CZ315" i="1"/>
  <c r="CF315" i="1"/>
  <c r="CY315" i="1"/>
  <c r="DR315" i="1"/>
  <c r="CE315" i="1"/>
  <c r="CX315" i="1"/>
  <c r="DQ315" i="1"/>
  <c r="CD315" i="1"/>
  <c r="CW315" i="1"/>
  <c r="DP315" i="1"/>
  <c r="CC315" i="1"/>
  <c r="CV315" i="1"/>
  <c r="DO315" i="1"/>
  <c r="CB315" i="1"/>
  <c r="CU315" i="1"/>
  <c r="DN315" i="1"/>
  <c r="CA315" i="1"/>
  <c r="CT315" i="1"/>
  <c r="DM315" i="1"/>
  <c r="BZ315" i="1"/>
  <c r="CS315" i="1"/>
  <c r="DL315" i="1"/>
  <c r="BY315" i="1"/>
  <c r="CR315" i="1"/>
  <c r="DK315" i="1"/>
  <c r="BX315" i="1"/>
  <c r="CQ315" i="1"/>
  <c r="DJ315" i="1"/>
  <c r="BW315" i="1"/>
  <c r="CP315" i="1"/>
  <c r="DI315" i="1"/>
  <c r="BV315" i="1"/>
  <c r="CO315" i="1"/>
  <c r="DH315" i="1"/>
  <c r="BU315" i="1"/>
  <c r="CN315" i="1"/>
  <c r="DG315" i="1"/>
  <c r="BT315" i="1"/>
  <c r="CM315" i="1"/>
  <c r="DF315" i="1"/>
  <c r="BS315" i="1"/>
  <c r="CL315" i="1"/>
  <c r="DE315" i="1"/>
  <c r="BR315" i="1"/>
  <c r="CK315" i="1"/>
  <c r="DD315" i="1"/>
  <c r="BQ315" i="1"/>
  <c r="CJ315" i="1"/>
  <c r="DC315" i="1"/>
  <c r="BP315" i="1"/>
  <c r="CI315" i="1"/>
  <c r="DB315" i="1"/>
  <c r="BO315" i="1"/>
  <c r="CH315" i="1"/>
  <c r="DA315" i="1"/>
  <c r="AW314" i="1"/>
  <c r="BC314" i="1"/>
  <c r="AX314" i="1"/>
  <c r="BD314" i="1"/>
  <c r="BN314" i="1"/>
  <c r="CG314" i="1"/>
  <c r="AJ314" i="1"/>
  <c r="AP314" i="1"/>
  <c r="AV314" i="1" s="1"/>
  <c r="BB314" i="1" s="1"/>
  <c r="AY314" i="1"/>
  <c r="BE314" i="1"/>
  <c r="CZ314" i="1"/>
  <c r="CF314" i="1"/>
  <c r="CY314" i="1"/>
  <c r="DR314" i="1"/>
  <c r="CE314" i="1"/>
  <c r="CX314" i="1"/>
  <c r="DQ314" i="1"/>
  <c r="CD314" i="1"/>
  <c r="CW314" i="1"/>
  <c r="DP314" i="1"/>
  <c r="CC314" i="1"/>
  <c r="CV314" i="1"/>
  <c r="DO314" i="1"/>
  <c r="CB314" i="1"/>
  <c r="CU314" i="1"/>
  <c r="DN314" i="1"/>
  <c r="CA314" i="1"/>
  <c r="CT314" i="1"/>
  <c r="DM314" i="1"/>
  <c r="BZ314" i="1"/>
  <c r="CS314" i="1"/>
  <c r="DL314" i="1"/>
  <c r="BY314" i="1"/>
  <c r="CR314" i="1"/>
  <c r="DK314" i="1"/>
  <c r="BX314" i="1"/>
  <c r="CQ314" i="1"/>
  <c r="DJ314" i="1"/>
  <c r="BW314" i="1"/>
  <c r="CP314" i="1"/>
  <c r="DI314" i="1"/>
  <c r="BV314" i="1"/>
  <c r="CO314" i="1"/>
  <c r="DH314" i="1"/>
  <c r="BU314" i="1"/>
  <c r="CN314" i="1"/>
  <c r="DG314" i="1"/>
  <c r="BT314" i="1"/>
  <c r="CM314" i="1"/>
  <c r="DF314" i="1"/>
  <c r="BS314" i="1"/>
  <c r="CL314" i="1"/>
  <c r="DE314" i="1"/>
  <c r="BR314" i="1"/>
  <c r="CK314" i="1"/>
  <c r="DD314" i="1"/>
  <c r="BQ314" i="1"/>
  <c r="CJ314" i="1"/>
  <c r="DC314" i="1"/>
  <c r="BP314" i="1"/>
  <c r="CI314" i="1"/>
  <c r="DB314" i="1"/>
  <c r="BO314" i="1"/>
  <c r="CH314" i="1"/>
  <c r="DA314" i="1"/>
  <c r="AN313" i="1"/>
  <c r="AT313" i="1" s="1"/>
  <c r="AW313" i="1"/>
  <c r="BC313" i="1"/>
  <c r="AX313" i="1"/>
  <c r="BD313" i="1"/>
  <c r="BN313" i="1"/>
  <c r="CG313" i="1"/>
  <c r="AY313" i="1"/>
  <c r="BE313" i="1"/>
  <c r="CZ313" i="1"/>
  <c r="CF313" i="1"/>
  <c r="CY313" i="1"/>
  <c r="DR313" i="1"/>
  <c r="CE313" i="1"/>
  <c r="CX313" i="1"/>
  <c r="DQ313" i="1"/>
  <c r="CD313" i="1"/>
  <c r="CW313" i="1"/>
  <c r="DP313" i="1"/>
  <c r="CC313" i="1"/>
  <c r="CV313" i="1"/>
  <c r="DO313" i="1"/>
  <c r="CB313" i="1"/>
  <c r="CU313" i="1"/>
  <c r="DN313" i="1"/>
  <c r="CA313" i="1"/>
  <c r="CT313" i="1"/>
  <c r="DM313" i="1"/>
  <c r="BZ313" i="1"/>
  <c r="CS313" i="1"/>
  <c r="DL313" i="1"/>
  <c r="BY313" i="1"/>
  <c r="CR313" i="1"/>
  <c r="DK313" i="1"/>
  <c r="BX313" i="1"/>
  <c r="CQ313" i="1"/>
  <c r="DJ313" i="1"/>
  <c r="BW313" i="1"/>
  <c r="CP313" i="1"/>
  <c r="DI313" i="1"/>
  <c r="BV313" i="1"/>
  <c r="CO313" i="1"/>
  <c r="DH313" i="1"/>
  <c r="BU313" i="1"/>
  <c r="CN313" i="1"/>
  <c r="DG313" i="1"/>
  <c r="BT313" i="1"/>
  <c r="CM313" i="1"/>
  <c r="DF313" i="1"/>
  <c r="BS313" i="1"/>
  <c r="CL313" i="1"/>
  <c r="DE313" i="1"/>
  <c r="BR313" i="1"/>
  <c r="CK313" i="1"/>
  <c r="DD313" i="1"/>
  <c r="BQ313" i="1"/>
  <c r="CJ313" i="1"/>
  <c r="DC313" i="1"/>
  <c r="BP313" i="1"/>
  <c r="CI313" i="1"/>
  <c r="DB313" i="1"/>
  <c r="BO313" i="1"/>
  <c r="CH313" i="1"/>
  <c r="DA313" i="1"/>
  <c r="AW312" i="1"/>
  <c r="BC312" i="1"/>
  <c r="AX312" i="1"/>
  <c r="BD312" i="1"/>
  <c r="BN312" i="1"/>
  <c r="CG312" i="1"/>
  <c r="AY312" i="1"/>
  <c r="BE312" i="1"/>
  <c r="CZ312" i="1"/>
  <c r="CF312" i="1"/>
  <c r="CY312" i="1"/>
  <c r="DR312" i="1"/>
  <c r="CE312" i="1"/>
  <c r="CX312" i="1"/>
  <c r="DQ312" i="1"/>
  <c r="CD312" i="1"/>
  <c r="CW312" i="1"/>
  <c r="DP312" i="1"/>
  <c r="CC312" i="1"/>
  <c r="CV312" i="1"/>
  <c r="DO312" i="1"/>
  <c r="CB312" i="1"/>
  <c r="CU312" i="1"/>
  <c r="DN312" i="1"/>
  <c r="CA312" i="1"/>
  <c r="CT312" i="1"/>
  <c r="DM312" i="1"/>
  <c r="BZ312" i="1"/>
  <c r="CS312" i="1"/>
  <c r="DL312" i="1"/>
  <c r="BY312" i="1"/>
  <c r="CR312" i="1"/>
  <c r="DK312" i="1"/>
  <c r="BX312" i="1"/>
  <c r="CQ312" i="1"/>
  <c r="DJ312" i="1"/>
  <c r="BW312" i="1"/>
  <c r="CP312" i="1"/>
  <c r="DI312" i="1"/>
  <c r="BV312" i="1"/>
  <c r="CO312" i="1"/>
  <c r="DH312" i="1"/>
  <c r="BU312" i="1"/>
  <c r="CN312" i="1"/>
  <c r="DG312" i="1"/>
  <c r="BT312" i="1"/>
  <c r="CM312" i="1"/>
  <c r="DF312" i="1"/>
  <c r="BS312" i="1"/>
  <c r="CL312" i="1"/>
  <c r="DE312" i="1"/>
  <c r="BR312" i="1"/>
  <c r="CK312" i="1"/>
  <c r="DD312" i="1"/>
  <c r="BQ312" i="1"/>
  <c r="CJ312" i="1"/>
  <c r="DC312" i="1"/>
  <c r="BP312" i="1"/>
  <c r="CI312" i="1"/>
  <c r="DB312" i="1"/>
  <c r="BO312" i="1"/>
  <c r="CH312" i="1"/>
  <c r="DA312" i="1"/>
  <c r="AW311" i="1"/>
  <c r="BC311" i="1"/>
  <c r="AX311" i="1"/>
  <c r="BD311" i="1"/>
  <c r="BN311" i="1"/>
  <c r="CG311" i="1"/>
  <c r="AY311" i="1"/>
  <c r="BE311" i="1"/>
  <c r="CZ311" i="1"/>
  <c r="CF311" i="1"/>
  <c r="CY311" i="1"/>
  <c r="DR311" i="1"/>
  <c r="CE311" i="1"/>
  <c r="CX311" i="1"/>
  <c r="DQ311" i="1"/>
  <c r="CD311" i="1"/>
  <c r="CW311" i="1"/>
  <c r="DP311" i="1"/>
  <c r="CC311" i="1"/>
  <c r="CV311" i="1"/>
  <c r="DO311" i="1"/>
  <c r="CB311" i="1"/>
  <c r="CU311" i="1"/>
  <c r="DN311" i="1"/>
  <c r="CA311" i="1"/>
  <c r="CT311" i="1"/>
  <c r="DM311" i="1"/>
  <c r="BZ311" i="1"/>
  <c r="CS311" i="1"/>
  <c r="DL311" i="1"/>
  <c r="BY311" i="1"/>
  <c r="CR311" i="1"/>
  <c r="DK311" i="1"/>
  <c r="BX311" i="1"/>
  <c r="CQ311" i="1"/>
  <c r="DJ311" i="1"/>
  <c r="BW311" i="1"/>
  <c r="CP311" i="1"/>
  <c r="DI311" i="1"/>
  <c r="BV311" i="1"/>
  <c r="CO311" i="1"/>
  <c r="DH311" i="1"/>
  <c r="BU311" i="1"/>
  <c r="CN311" i="1"/>
  <c r="DG311" i="1"/>
  <c r="BT311" i="1"/>
  <c r="CM311" i="1"/>
  <c r="DF311" i="1"/>
  <c r="BS311" i="1"/>
  <c r="CL311" i="1"/>
  <c r="DE311" i="1"/>
  <c r="BR311" i="1"/>
  <c r="CK311" i="1"/>
  <c r="DD311" i="1"/>
  <c r="BQ311" i="1"/>
  <c r="CJ311" i="1"/>
  <c r="DC311" i="1"/>
  <c r="BP311" i="1"/>
  <c r="CI311" i="1"/>
  <c r="DB311" i="1"/>
  <c r="BO311" i="1"/>
  <c r="CH311" i="1"/>
  <c r="DA311" i="1"/>
  <c r="AW310" i="1"/>
  <c r="BC310" i="1"/>
  <c r="AX310" i="1"/>
  <c r="BD310" i="1"/>
  <c r="BN310" i="1"/>
  <c r="CG310" i="1"/>
  <c r="AY310" i="1"/>
  <c r="BE310" i="1"/>
  <c r="CZ310" i="1"/>
  <c r="CF310" i="1"/>
  <c r="CY310" i="1"/>
  <c r="DR310" i="1"/>
  <c r="CE310" i="1"/>
  <c r="CX310" i="1"/>
  <c r="DQ310" i="1"/>
  <c r="CD310" i="1"/>
  <c r="CW310" i="1"/>
  <c r="DP310" i="1"/>
  <c r="CC310" i="1"/>
  <c r="CV310" i="1"/>
  <c r="DO310" i="1"/>
  <c r="CB310" i="1"/>
  <c r="CU310" i="1"/>
  <c r="DN310" i="1"/>
  <c r="CA310" i="1"/>
  <c r="CT310" i="1"/>
  <c r="DM310" i="1"/>
  <c r="BZ310" i="1"/>
  <c r="CS310" i="1"/>
  <c r="DL310" i="1"/>
  <c r="BY310" i="1"/>
  <c r="CR310" i="1"/>
  <c r="DK310" i="1"/>
  <c r="BX310" i="1"/>
  <c r="CQ310" i="1"/>
  <c r="DJ310" i="1"/>
  <c r="BW310" i="1"/>
  <c r="CP310" i="1"/>
  <c r="DI310" i="1"/>
  <c r="BV310" i="1"/>
  <c r="CO310" i="1"/>
  <c r="DH310" i="1"/>
  <c r="BU310" i="1"/>
  <c r="CN310" i="1"/>
  <c r="DG310" i="1"/>
  <c r="BT310" i="1"/>
  <c r="CM310" i="1"/>
  <c r="DF310" i="1"/>
  <c r="BS310" i="1"/>
  <c r="CL310" i="1"/>
  <c r="DE310" i="1"/>
  <c r="BR310" i="1"/>
  <c r="CK310" i="1"/>
  <c r="DD310" i="1"/>
  <c r="BQ310" i="1"/>
  <c r="CJ310" i="1"/>
  <c r="DC310" i="1"/>
  <c r="BP310" i="1"/>
  <c r="CI310" i="1"/>
  <c r="DB310" i="1"/>
  <c r="BO310" i="1"/>
  <c r="CH310" i="1"/>
  <c r="DA310" i="1"/>
  <c r="AW309" i="1"/>
  <c r="BC309" i="1"/>
  <c r="AX309" i="1"/>
  <c r="BD309" i="1"/>
  <c r="BN309" i="1"/>
  <c r="CG309" i="1"/>
  <c r="AY309" i="1"/>
  <c r="BE309" i="1"/>
  <c r="CZ309" i="1"/>
  <c r="CF309" i="1"/>
  <c r="CY309" i="1"/>
  <c r="DR309" i="1"/>
  <c r="CE309" i="1"/>
  <c r="CX309" i="1"/>
  <c r="DQ309" i="1"/>
  <c r="CD309" i="1"/>
  <c r="CW309" i="1"/>
  <c r="DP309" i="1"/>
  <c r="CC309" i="1"/>
  <c r="CV309" i="1"/>
  <c r="DO309" i="1"/>
  <c r="CB309" i="1"/>
  <c r="CU309" i="1"/>
  <c r="DN309" i="1"/>
  <c r="CA309" i="1"/>
  <c r="CT309" i="1"/>
  <c r="DM309" i="1"/>
  <c r="BZ309" i="1"/>
  <c r="CS309" i="1"/>
  <c r="DL309" i="1"/>
  <c r="BY309" i="1"/>
  <c r="CR309" i="1"/>
  <c r="DK309" i="1"/>
  <c r="BX309" i="1"/>
  <c r="CQ309" i="1"/>
  <c r="DJ309" i="1"/>
  <c r="BW309" i="1"/>
  <c r="CP309" i="1"/>
  <c r="DI309" i="1"/>
  <c r="BV309" i="1"/>
  <c r="CO309" i="1"/>
  <c r="DH309" i="1"/>
  <c r="BU309" i="1"/>
  <c r="CN309" i="1"/>
  <c r="DG309" i="1"/>
  <c r="BT309" i="1"/>
  <c r="CM309" i="1"/>
  <c r="DF309" i="1"/>
  <c r="BS309" i="1"/>
  <c r="CL309" i="1"/>
  <c r="DE309" i="1"/>
  <c r="BR309" i="1"/>
  <c r="CK309" i="1"/>
  <c r="DD309" i="1"/>
  <c r="BQ309" i="1"/>
  <c r="CJ309" i="1"/>
  <c r="DC309" i="1"/>
  <c r="BP309" i="1"/>
  <c r="CI309" i="1"/>
  <c r="DB309" i="1"/>
  <c r="BO309" i="1"/>
  <c r="CH309" i="1"/>
  <c r="DA309" i="1"/>
  <c r="AW308" i="1"/>
  <c r="BC308" i="1"/>
  <c r="AX308" i="1"/>
  <c r="BD308" i="1"/>
  <c r="BN308" i="1"/>
  <c r="CG308" i="1"/>
  <c r="AY308" i="1"/>
  <c r="BE308" i="1"/>
  <c r="CZ308" i="1"/>
  <c r="CF308" i="1"/>
  <c r="CY308" i="1"/>
  <c r="DR308" i="1"/>
  <c r="CE308" i="1"/>
  <c r="CX308" i="1"/>
  <c r="DQ308" i="1"/>
  <c r="CD308" i="1"/>
  <c r="CW308" i="1"/>
  <c r="DP308" i="1"/>
  <c r="CC308" i="1"/>
  <c r="CV308" i="1"/>
  <c r="DO308" i="1"/>
  <c r="CB308" i="1"/>
  <c r="CU308" i="1"/>
  <c r="DN308" i="1"/>
  <c r="CA308" i="1"/>
  <c r="CT308" i="1"/>
  <c r="DM308" i="1"/>
  <c r="BZ308" i="1"/>
  <c r="CS308" i="1"/>
  <c r="DL308" i="1"/>
  <c r="BY308" i="1"/>
  <c r="CR308" i="1"/>
  <c r="DK308" i="1"/>
  <c r="BX308" i="1"/>
  <c r="CQ308" i="1"/>
  <c r="DJ308" i="1"/>
  <c r="BW308" i="1"/>
  <c r="CP308" i="1"/>
  <c r="DI308" i="1"/>
  <c r="BV308" i="1"/>
  <c r="CO308" i="1"/>
  <c r="DH308" i="1"/>
  <c r="BU308" i="1"/>
  <c r="CN308" i="1"/>
  <c r="DG308" i="1"/>
  <c r="BT308" i="1"/>
  <c r="CM308" i="1"/>
  <c r="DF308" i="1"/>
  <c r="BS308" i="1"/>
  <c r="CL308" i="1"/>
  <c r="DE308" i="1"/>
  <c r="BR308" i="1"/>
  <c r="CK308" i="1"/>
  <c r="DD308" i="1"/>
  <c r="BQ308" i="1"/>
  <c r="CJ308" i="1"/>
  <c r="DC308" i="1"/>
  <c r="BP308" i="1"/>
  <c r="CI308" i="1"/>
  <c r="DB308" i="1"/>
  <c r="BO308" i="1"/>
  <c r="CH308" i="1"/>
  <c r="DA308" i="1"/>
  <c r="AW307" i="1"/>
  <c r="BC307" i="1"/>
  <c r="AX307" i="1"/>
  <c r="BD307" i="1"/>
  <c r="BN307" i="1"/>
  <c r="CG307" i="1"/>
  <c r="AJ307" i="1"/>
  <c r="AP307" i="1" s="1"/>
  <c r="AV307" i="1" s="1"/>
  <c r="AY307" i="1"/>
  <c r="BE307" i="1"/>
  <c r="CZ307" i="1"/>
  <c r="CF307" i="1"/>
  <c r="CY307" i="1"/>
  <c r="DR307" i="1"/>
  <c r="CE307" i="1"/>
  <c r="CX307" i="1"/>
  <c r="DQ307" i="1"/>
  <c r="CD307" i="1"/>
  <c r="CW307" i="1"/>
  <c r="DP307" i="1"/>
  <c r="CC307" i="1"/>
  <c r="CV307" i="1"/>
  <c r="DO307" i="1"/>
  <c r="CB307" i="1"/>
  <c r="CU307" i="1"/>
  <c r="DN307" i="1"/>
  <c r="CA307" i="1"/>
  <c r="CT307" i="1"/>
  <c r="DM307" i="1"/>
  <c r="BZ307" i="1"/>
  <c r="CS307" i="1"/>
  <c r="DL307" i="1"/>
  <c r="BY307" i="1"/>
  <c r="CR307" i="1"/>
  <c r="DK307" i="1"/>
  <c r="BX307" i="1"/>
  <c r="CQ307" i="1"/>
  <c r="DJ307" i="1"/>
  <c r="BW307" i="1"/>
  <c r="CP307" i="1"/>
  <c r="DI307" i="1"/>
  <c r="BV307" i="1"/>
  <c r="CO307" i="1"/>
  <c r="DH307" i="1"/>
  <c r="BU307" i="1"/>
  <c r="CN307" i="1"/>
  <c r="DG307" i="1"/>
  <c r="BT307" i="1"/>
  <c r="CM307" i="1"/>
  <c r="DF307" i="1"/>
  <c r="BS307" i="1"/>
  <c r="CL307" i="1"/>
  <c r="DE307" i="1"/>
  <c r="BR307" i="1"/>
  <c r="CK307" i="1"/>
  <c r="DD307" i="1"/>
  <c r="BQ307" i="1"/>
  <c r="CJ307" i="1"/>
  <c r="DC307" i="1"/>
  <c r="BP307" i="1"/>
  <c r="CI307" i="1"/>
  <c r="DB307" i="1"/>
  <c r="BO307" i="1"/>
  <c r="CH307" i="1"/>
  <c r="DA307" i="1"/>
  <c r="AW306" i="1"/>
  <c r="BC306" i="1"/>
  <c r="AX306" i="1"/>
  <c r="BD306" i="1"/>
  <c r="BN306" i="1"/>
  <c r="CG306" i="1"/>
  <c r="AJ306" i="1"/>
  <c r="AP306" i="1" s="1"/>
  <c r="AV306" i="1" s="1"/>
  <c r="AY306" i="1"/>
  <c r="BE306" i="1"/>
  <c r="CZ306" i="1"/>
  <c r="CF306" i="1"/>
  <c r="CY306" i="1"/>
  <c r="DR306" i="1"/>
  <c r="CE306" i="1"/>
  <c r="CX306" i="1"/>
  <c r="DQ306" i="1"/>
  <c r="CD306" i="1"/>
  <c r="CW306" i="1"/>
  <c r="DP306" i="1"/>
  <c r="CC306" i="1"/>
  <c r="CV306" i="1"/>
  <c r="DO306" i="1"/>
  <c r="CB306" i="1"/>
  <c r="CU306" i="1"/>
  <c r="DN306" i="1"/>
  <c r="CA306" i="1"/>
  <c r="CT306" i="1"/>
  <c r="DM306" i="1"/>
  <c r="BZ306" i="1"/>
  <c r="CS306" i="1"/>
  <c r="DL306" i="1"/>
  <c r="BY306" i="1"/>
  <c r="CR306" i="1"/>
  <c r="DK306" i="1"/>
  <c r="BX306" i="1"/>
  <c r="CQ306" i="1"/>
  <c r="DJ306" i="1"/>
  <c r="BW306" i="1"/>
  <c r="CP306" i="1"/>
  <c r="DI306" i="1"/>
  <c r="BV306" i="1"/>
  <c r="CO306" i="1"/>
  <c r="DH306" i="1"/>
  <c r="BU306" i="1"/>
  <c r="CN306" i="1"/>
  <c r="DG306" i="1"/>
  <c r="BT306" i="1"/>
  <c r="CM306" i="1"/>
  <c r="DF306" i="1"/>
  <c r="BS306" i="1"/>
  <c r="CL306" i="1"/>
  <c r="DE306" i="1"/>
  <c r="BR306" i="1"/>
  <c r="CK306" i="1"/>
  <c r="DD306" i="1"/>
  <c r="BQ306" i="1"/>
  <c r="CJ306" i="1"/>
  <c r="DC306" i="1"/>
  <c r="BP306" i="1"/>
  <c r="CI306" i="1"/>
  <c r="DB306" i="1"/>
  <c r="BO306" i="1"/>
  <c r="CH306" i="1"/>
  <c r="DA306" i="1"/>
  <c r="AW305" i="1"/>
  <c r="BC305" i="1"/>
  <c r="AX305" i="1"/>
  <c r="BD305" i="1"/>
  <c r="BN305" i="1"/>
  <c r="CG305" i="1"/>
  <c r="AJ305" i="1"/>
  <c r="AP305" i="1" s="1"/>
  <c r="AV305" i="1" s="1"/>
  <c r="AY305" i="1"/>
  <c r="BE305" i="1"/>
  <c r="CZ305" i="1"/>
  <c r="CF305" i="1"/>
  <c r="CY305" i="1"/>
  <c r="DR305" i="1"/>
  <c r="CE305" i="1"/>
  <c r="CX305" i="1"/>
  <c r="DQ305" i="1"/>
  <c r="CD305" i="1"/>
  <c r="CW305" i="1"/>
  <c r="DP305" i="1"/>
  <c r="CC305" i="1"/>
  <c r="CV305" i="1"/>
  <c r="DO305" i="1"/>
  <c r="CB305" i="1"/>
  <c r="CU305" i="1"/>
  <c r="DN305" i="1"/>
  <c r="CA305" i="1"/>
  <c r="CT305" i="1"/>
  <c r="DM305" i="1"/>
  <c r="BZ305" i="1"/>
  <c r="CS305" i="1"/>
  <c r="DL305" i="1"/>
  <c r="BY305" i="1"/>
  <c r="CR305" i="1"/>
  <c r="DK305" i="1"/>
  <c r="BX305" i="1"/>
  <c r="CQ305" i="1"/>
  <c r="DJ305" i="1"/>
  <c r="BW305" i="1"/>
  <c r="CP305" i="1"/>
  <c r="DI305" i="1"/>
  <c r="BV305" i="1"/>
  <c r="CO305" i="1"/>
  <c r="DH305" i="1"/>
  <c r="BU305" i="1"/>
  <c r="CN305" i="1"/>
  <c r="DG305" i="1"/>
  <c r="BT305" i="1"/>
  <c r="CM305" i="1"/>
  <c r="DF305" i="1"/>
  <c r="BS305" i="1"/>
  <c r="CL305" i="1"/>
  <c r="DE305" i="1"/>
  <c r="BR305" i="1"/>
  <c r="CK305" i="1"/>
  <c r="DD305" i="1"/>
  <c r="BQ305" i="1"/>
  <c r="CJ305" i="1"/>
  <c r="DC305" i="1"/>
  <c r="BP305" i="1"/>
  <c r="CI305" i="1"/>
  <c r="DB305" i="1"/>
  <c r="BO305" i="1"/>
  <c r="CH305" i="1"/>
  <c r="DA305" i="1"/>
  <c r="AW304" i="1"/>
  <c r="BC304" i="1"/>
  <c r="AX304" i="1"/>
  <c r="BD304" i="1"/>
  <c r="BN304" i="1"/>
  <c r="CG304" i="1"/>
  <c r="AY304" i="1"/>
  <c r="BE304" i="1"/>
  <c r="CZ304" i="1"/>
  <c r="CF304" i="1"/>
  <c r="CY304" i="1"/>
  <c r="DR304" i="1"/>
  <c r="CE304" i="1"/>
  <c r="CX304" i="1"/>
  <c r="DQ304" i="1"/>
  <c r="CD304" i="1"/>
  <c r="CW304" i="1"/>
  <c r="DP304" i="1"/>
  <c r="CC304" i="1"/>
  <c r="CV304" i="1"/>
  <c r="DO304" i="1"/>
  <c r="CB304" i="1"/>
  <c r="CU304" i="1"/>
  <c r="DN304" i="1"/>
  <c r="CA304" i="1"/>
  <c r="CT304" i="1"/>
  <c r="DM304" i="1"/>
  <c r="BZ304" i="1"/>
  <c r="CS304" i="1"/>
  <c r="DL304" i="1"/>
  <c r="BY304" i="1"/>
  <c r="CR304" i="1"/>
  <c r="DK304" i="1"/>
  <c r="BX304" i="1"/>
  <c r="CQ304" i="1"/>
  <c r="DJ304" i="1"/>
  <c r="BW304" i="1"/>
  <c r="CP304" i="1"/>
  <c r="DI304" i="1"/>
  <c r="BV304" i="1"/>
  <c r="CO304" i="1"/>
  <c r="DH304" i="1"/>
  <c r="BU304" i="1"/>
  <c r="CN304" i="1"/>
  <c r="DG304" i="1"/>
  <c r="BT304" i="1"/>
  <c r="CM304" i="1"/>
  <c r="DF304" i="1"/>
  <c r="BS304" i="1"/>
  <c r="CL304" i="1"/>
  <c r="DE304" i="1"/>
  <c r="BR304" i="1"/>
  <c r="CK304" i="1"/>
  <c r="DD304" i="1"/>
  <c r="BQ304" i="1"/>
  <c r="CJ304" i="1"/>
  <c r="DC304" i="1"/>
  <c r="BP304" i="1"/>
  <c r="CI304" i="1"/>
  <c r="DB304" i="1"/>
  <c r="BO304" i="1"/>
  <c r="CH304" i="1"/>
  <c r="DA304" i="1"/>
  <c r="AW303" i="1"/>
  <c r="BC303" i="1"/>
  <c r="AX303" i="1"/>
  <c r="BD303" i="1"/>
  <c r="BN303" i="1"/>
  <c r="CG303" i="1"/>
  <c r="AY303" i="1"/>
  <c r="BE303" i="1"/>
  <c r="CZ303" i="1"/>
  <c r="CF303" i="1"/>
  <c r="CY303" i="1"/>
  <c r="DR303" i="1"/>
  <c r="CE303" i="1"/>
  <c r="CX303" i="1"/>
  <c r="DQ303" i="1"/>
  <c r="CD303" i="1"/>
  <c r="CW303" i="1"/>
  <c r="DP303" i="1"/>
  <c r="CC303" i="1"/>
  <c r="CV303" i="1"/>
  <c r="DO303" i="1"/>
  <c r="CB303" i="1"/>
  <c r="CU303" i="1"/>
  <c r="DN303" i="1"/>
  <c r="CA303" i="1"/>
  <c r="CT303" i="1"/>
  <c r="DM303" i="1"/>
  <c r="BZ303" i="1"/>
  <c r="CS303" i="1"/>
  <c r="DL303" i="1"/>
  <c r="BY303" i="1"/>
  <c r="CR303" i="1"/>
  <c r="DK303" i="1"/>
  <c r="BX303" i="1"/>
  <c r="CQ303" i="1"/>
  <c r="DJ303" i="1"/>
  <c r="BW303" i="1"/>
  <c r="CP303" i="1"/>
  <c r="DI303" i="1"/>
  <c r="BV303" i="1"/>
  <c r="CO303" i="1"/>
  <c r="DH303" i="1"/>
  <c r="BU303" i="1"/>
  <c r="CN303" i="1"/>
  <c r="DG303" i="1"/>
  <c r="BT303" i="1"/>
  <c r="CM303" i="1"/>
  <c r="DF303" i="1"/>
  <c r="BS303" i="1"/>
  <c r="CL303" i="1"/>
  <c r="DE303" i="1"/>
  <c r="BR303" i="1"/>
  <c r="CK303" i="1"/>
  <c r="DD303" i="1"/>
  <c r="BQ303" i="1"/>
  <c r="CJ303" i="1"/>
  <c r="DC303" i="1"/>
  <c r="BP303" i="1"/>
  <c r="CI303" i="1"/>
  <c r="DB303" i="1"/>
  <c r="BO303" i="1"/>
  <c r="CH303" i="1"/>
  <c r="DA303" i="1"/>
  <c r="AW302" i="1"/>
  <c r="BC302" i="1"/>
  <c r="AX302" i="1"/>
  <c r="BD302" i="1"/>
  <c r="BN302" i="1"/>
  <c r="CG302" i="1"/>
  <c r="AY302" i="1"/>
  <c r="BE302" i="1"/>
  <c r="CZ302" i="1"/>
  <c r="CF302" i="1"/>
  <c r="CY302" i="1"/>
  <c r="DR302" i="1"/>
  <c r="CE302" i="1"/>
  <c r="CX302" i="1"/>
  <c r="DQ302" i="1"/>
  <c r="CD302" i="1"/>
  <c r="CW302" i="1"/>
  <c r="DP302" i="1"/>
  <c r="CC302" i="1"/>
  <c r="CV302" i="1"/>
  <c r="DO302" i="1"/>
  <c r="CB302" i="1"/>
  <c r="CU302" i="1"/>
  <c r="DN302" i="1"/>
  <c r="CA302" i="1"/>
  <c r="CT302" i="1"/>
  <c r="DM302" i="1"/>
  <c r="BZ302" i="1"/>
  <c r="CS302" i="1"/>
  <c r="DL302" i="1"/>
  <c r="BY302" i="1"/>
  <c r="CR302" i="1"/>
  <c r="DK302" i="1"/>
  <c r="BX302" i="1"/>
  <c r="CQ302" i="1"/>
  <c r="DJ302" i="1"/>
  <c r="BW302" i="1"/>
  <c r="CP302" i="1"/>
  <c r="DI302" i="1"/>
  <c r="BV302" i="1"/>
  <c r="CO302" i="1"/>
  <c r="DH302" i="1"/>
  <c r="BU302" i="1"/>
  <c r="CN302" i="1"/>
  <c r="DG302" i="1"/>
  <c r="BT302" i="1"/>
  <c r="CM302" i="1"/>
  <c r="DF302" i="1"/>
  <c r="BS302" i="1"/>
  <c r="CL302" i="1"/>
  <c r="DE302" i="1"/>
  <c r="BR302" i="1"/>
  <c r="CK302" i="1"/>
  <c r="DD302" i="1"/>
  <c r="BQ302" i="1"/>
  <c r="CJ302" i="1"/>
  <c r="DC302" i="1"/>
  <c r="BP302" i="1"/>
  <c r="CI302" i="1"/>
  <c r="DB302" i="1"/>
  <c r="BO302" i="1"/>
  <c r="CH302" i="1"/>
  <c r="DA302" i="1"/>
  <c r="AW301" i="1"/>
  <c r="BC301" i="1"/>
  <c r="AX301" i="1"/>
  <c r="BD301" i="1"/>
  <c r="BN301" i="1"/>
  <c r="CG301" i="1"/>
  <c r="AY301" i="1"/>
  <c r="BE301" i="1"/>
  <c r="CZ301" i="1"/>
  <c r="CF301" i="1"/>
  <c r="CY301" i="1"/>
  <c r="DR301" i="1"/>
  <c r="CE301" i="1"/>
  <c r="CX301" i="1"/>
  <c r="DQ301" i="1"/>
  <c r="CD301" i="1"/>
  <c r="CW301" i="1"/>
  <c r="DP301" i="1"/>
  <c r="CC301" i="1"/>
  <c r="CV301" i="1"/>
  <c r="DO301" i="1"/>
  <c r="CB301" i="1"/>
  <c r="CU301" i="1"/>
  <c r="DN301" i="1"/>
  <c r="CA301" i="1"/>
  <c r="CT301" i="1"/>
  <c r="DM301" i="1"/>
  <c r="BZ301" i="1"/>
  <c r="CS301" i="1"/>
  <c r="DL301" i="1"/>
  <c r="BY301" i="1"/>
  <c r="CR301" i="1"/>
  <c r="DK301" i="1"/>
  <c r="BX301" i="1"/>
  <c r="CQ301" i="1"/>
  <c r="DJ301" i="1"/>
  <c r="BW301" i="1"/>
  <c r="CP301" i="1"/>
  <c r="DI301" i="1"/>
  <c r="BV301" i="1"/>
  <c r="CO301" i="1"/>
  <c r="DH301" i="1"/>
  <c r="BU301" i="1"/>
  <c r="CN301" i="1"/>
  <c r="DG301" i="1"/>
  <c r="BT301" i="1"/>
  <c r="CM301" i="1"/>
  <c r="DF301" i="1"/>
  <c r="BS301" i="1"/>
  <c r="CL301" i="1"/>
  <c r="DE301" i="1"/>
  <c r="BR301" i="1"/>
  <c r="CK301" i="1"/>
  <c r="DD301" i="1"/>
  <c r="BQ301" i="1"/>
  <c r="CJ301" i="1"/>
  <c r="DC301" i="1"/>
  <c r="BP301" i="1"/>
  <c r="CI301" i="1"/>
  <c r="DB301" i="1"/>
  <c r="BO301" i="1"/>
  <c r="CH301" i="1"/>
  <c r="DA301" i="1"/>
  <c r="AW300" i="1"/>
  <c r="BC300" i="1"/>
  <c r="AX300" i="1"/>
  <c r="BD300" i="1"/>
  <c r="BN300" i="1"/>
  <c r="CG300" i="1"/>
  <c r="AY300" i="1"/>
  <c r="BE300" i="1"/>
  <c r="CZ300" i="1"/>
  <c r="CF300" i="1"/>
  <c r="CY300" i="1"/>
  <c r="DR300" i="1"/>
  <c r="CE300" i="1"/>
  <c r="CX300" i="1"/>
  <c r="DQ300" i="1"/>
  <c r="CD300" i="1"/>
  <c r="CW300" i="1"/>
  <c r="DP300" i="1"/>
  <c r="CC300" i="1"/>
  <c r="CV300" i="1"/>
  <c r="DO300" i="1"/>
  <c r="CB300" i="1"/>
  <c r="CU300" i="1"/>
  <c r="DN300" i="1"/>
  <c r="CA300" i="1"/>
  <c r="CT300" i="1"/>
  <c r="DM300" i="1"/>
  <c r="BZ300" i="1"/>
  <c r="CS300" i="1"/>
  <c r="DL300" i="1"/>
  <c r="BY300" i="1"/>
  <c r="CR300" i="1"/>
  <c r="DK300" i="1"/>
  <c r="BX300" i="1"/>
  <c r="CQ300" i="1"/>
  <c r="DJ300" i="1"/>
  <c r="BW300" i="1"/>
  <c r="CP300" i="1"/>
  <c r="DI300" i="1"/>
  <c r="BV300" i="1"/>
  <c r="CO300" i="1"/>
  <c r="DH300" i="1"/>
  <c r="BU300" i="1"/>
  <c r="CN300" i="1"/>
  <c r="DG300" i="1"/>
  <c r="BT300" i="1"/>
  <c r="CM300" i="1"/>
  <c r="DF300" i="1"/>
  <c r="BS300" i="1"/>
  <c r="CL300" i="1"/>
  <c r="DE300" i="1"/>
  <c r="BR300" i="1"/>
  <c r="CK300" i="1"/>
  <c r="DD300" i="1"/>
  <c r="BQ300" i="1"/>
  <c r="CJ300" i="1"/>
  <c r="DC300" i="1"/>
  <c r="BP300" i="1"/>
  <c r="CI300" i="1"/>
  <c r="DB300" i="1"/>
  <c r="BO300" i="1"/>
  <c r="CH300" i="1"/>
  <c r="DA300" i="1"/>
  <c r="AW299" i="1"/>
  <c r="BC299" i="1"/>
  <c r="AX299" i="1"/>
  <c r="BD299" i="1"/>
  <c r="BN299" i="1"/>
  <c r="CG299" i="1"/>
  <c r="AY299" i="1"/>
  <c r="BE299" i="1"/>
  <c r="CZ299" i="1"/>
  <c r="CF299" i="1"/>
  <c r="CY299" i="1"/>
  <c r="DR299" i="1"/>
  <c r="CE299" i="1"/>
  <c r="CX299" i="1"/>
  <c r="DQ299" i="1"/>
  <c r="CD299" i="1"/>
  <c r="CW299" i="1"/>
  <c r="DP299" i="1"/>
  <c r="CC299" i="1"/>
  <c r="CV299" i="1"/>
  <c r="DO299" i="1"/>
  <c r="CB299" i="1"/>
  <c r="CU299" i="1"/>
  <c r="DN299" i="1"/>
  <c r="CA299" i="1"/>
  <c r="CT299" i="1"/>
  <c r="DM299" i="1"/>
  <c r="BZ299" i="1"/>
  <c r="CS299" i="1"/>
  <c r="DL299" i="1"/>
  <c r="BY299" i="1"/>
  <c r="CR299" i="1"/>
  <c r="DK299" i="1"/>
  <c r="BX299" i="1"/>
  <c r="CQ299" i="1"/>
  <c r="DJ299" i="1"/>
  <c r="BW299" i="1"/>
  <c r="CP299" i="1"/>
  <c r="DI299" i="1"/>
  <c r="BV299" i="1"/>
  <c r="CO299" i="1"/>
  <c r="DH299" i="1"/>
  <c r="BU299" i="1"/>
  <c r="CN299" i="1"/>
  <c r="DG299" i="1"/>
  <c r="BT299" i="1"/>
  <c r="CM299" i="1"/>
  <c r="DF299" i="1"/>
  <c r="BS299" i="1"/>
  <c r="CL299" i="1"/>
  <c r="DE299" i="1"/>
  <c r="BR299" i="1"/>
  <c r="CK299" i="1"/>
  <c r="DD299" i="1"/>
  <c r="BQ299" i="1"/>
  <c r="CJ299" i="1"/>
  <c r="DC299" i="1"/>
  <c r="BP299" i="1"/>
  <c r="CI299" i="1"/>
  <c r="DB299" i="1"/>
  <c r="BO299" i="1"/>
  <c r="CH299" i="1"/>
  <c r="DA299" i="1"/>
  <c r="AW298" i="1"/>
  <c r="BC298" i="1"/>
  <c r="AX298" i="1"/>
  <c r="BD298" i="1"/>
  <c r="BN298" i="1"/>
  <c r="CG298" i="1"/>
  <c r="AP298" i="1"/>
  <c r="AV298" i="1" s="1"/>
  <c r="AY298" i="1"/>
  <c r="BE298" i="1"/>
  <c r="CZ298" i="1"/>
  <c r="CF298" i="1"/>
  <c r="CY298" i="1"/>
  <c r="DR298" i="1"/>
  <c r="CE298" i="1"/>
  <c r="CX298" i="1"/>
  <c r="DQ298" i="1"/>
  <c r="CD298" i="1"/>
  <c r="CW298" i="1"/>
  <c r="DP298" i="1"/>
  <c r="CC298" i="1"/>
  <c r="CV298" i="1"/>
  <c r="DO298" i="1"/>
  <c r="CB298" i="1"/>
  <c r="CU298" i="1"/>
  <c r="DN298" i="1"/>
  <c r="CA298" i="1"/>
  <c r="CT298" i="1"/>
  <c r="DM298" i="1"/>
  <c r="BZ298" i="1"/>
  <c r="CS298" i="1"/>
  <c r="DL298" i="1"/>
  <c r="BY298" i="1"/>
  <c r="CR298" i="1"/>
  <c r="DK298" i="1"/>
  <c r="BX298" i="1"/>
  <c r="CQ298" i="1"/>
  <c r="DJ298" i="1"/>
  <c r="BW298" i="1"/>
  <c r="CP298" i="1"/>
  <c r="DI298" i="1"/>
  <c r="BV298" i="1"/>
  <c r="CO298" i="1"/>
  <c r="DH298" i="1"/>
  <c r="BU298" i="1"/>
  <c r="CN298" i="1"/>
  <c r="DG298" i="1"/>
  <c r="BT298" i="1"/>
  <c r="CM298" i="1"/>
  <c r="DF298" i="1"/>
  <c r="BS298" i="1"/>
  <c r="CL298" i="1"/>
  <c r="DE298" i="1"/>
  <c r="BR298" i="1"/>
  <c r="CK298" i="1"/>
  <c r="DD298" i="1"/>
  <c r="BQ298" i="1"/>
  <c r="CJ298" i="1"/>
  <c r="DC298" i="1"/>
  <c r="BP298" i="1"/>
  <c r="CI298" i="1"/>
  <c r="DB298" i="1"/>
  <c r="BO298" i="1"/>
  <c r="CH298" i="1"/>
  <c r="DA298" i="1"/>
  <c r="AW297" i="1"/>
  <c r="BC297" i="1"/>
  <c r="AX297" i="1"/>
  <c r="BD297" i="1"/>
  <c r="BN297" i="1"/>
  <c r="CG297" i="1"/>
  <c r="AJ297" i="1"/>
  <c r="AP297" i="1" s="1"/>
  <c r="AV297" i="1" s="1"/>
  <c r="AY297" i="1"/>
  <c r="BE297" i="1"/>
  <c r="CZ297" i="1"/>
  <c r="CF297" i="1"/>
  <c r="CY297" i="1"/>
  <c r="DR297" i="1"/>
  <c r="CE297" i="1"/>
  <c r="CX297" i="1"/>
  <c r="DQ297" i="1"/>
  <c r="CD297" i="1"/>
  <c r="CW297" i="1"/>
  <c r="DP297" i="1"/>
  <c r="CC297" i="1"/>
  <c r="CV297" i="1"/>
  <c r="DO297" i="1"/>
  <c r="CB297" i="1"/>
  <c r="CU297" i="1"/>
  <c r="DN297" i="1"/>
  <c r="CA297" i="1"/>
  <c r="CT297" i="1"/>
  <c r="DM297" i="1"/>
  <c r="BZ297" i="1"/>
  <c r="CS297" i="1"/>
  <c r="DL297" i="1"/>
  <c r="BY297" i="1"/>
  <c r="CR297" i="1"/>
  <c r="DK297" i="1"/>
  <c r="BX297" i="1"/>
  <c r="CQ297" i="1"/>
  <c r="DJ297" i="1"/>
  <c r="BW297" i="1"/>
  <c r="CP297" i="1"/>
  <c r="DI297" i="1"/>
  <c r="BV297" i="1"/>
  <c r="CO297" i="1"/>
  <c r="DH297" i="1"/>
  <c r="BU297" i="1"/>
  <c r="CN297" i="1"/>
  <c r="DG297" i="1"/>
  <c r="BT297" i="1"/>
  <c r="CM297" i="1"/>
  <c r="DF297" i="1"/>
  <c r="BS297" i="1"/>
  <c r="CL297" i="1"/>
  <c r="DE297" i="1"/>
  <c r="BR297" i="1"/>
  <c r="CK297" i="1"/>
  <c r="DD297" i="1"/>
  <c r="BQ297" i="1"/>
  <c r="CJ297" i="1"/>
  <c r="DC297" i="1"/>
  <c r="BP297" i="1"/>
  <c r="CI297" i="1"/>
  <c r="DB297" i="1"/>
  <c r="BO297" i="1"/>
  <c r="CH297" i="1"/>
  <c r="DA297" i="1"/>
  <c r="AW296" i="1"/>
  <c r="BC296" i="1"/>
  <c r="AX296" i="1"/>
  <c r="BD296" i="1"/>
  <c r="BN296" i="1"/>
  <c r="CG296" i="1"/>
  <c r="AY296" i="1"/>
  <c r="BE296" i="1"/>
  <c r="CZ296" i="1"/>
  <c r="CF296" i="1"/>
  <c r="CY296" i="1"/>
  <c r="DR296" i="1"/>
  <c r="CE296" i="1"/>
  <c r="CX296" i="1"/>
  <c r="DQ296" i="1"/>
  <c r="CD296" i="1"/>
  <c r="CW296" i="1"/>
  <c r="DP296" i="1"/>
  <c r="CC296" i="1"/>
  <c r="CV296" i="1"/>
  <c r="DO296" i="1"/>
  <c r="CB296" i="1"/>
  <c r="CU296" i="1"/>
  <c r="DN296" i="1"/>
  <c r="CA296" i="1"/>
  <c r="CT296" i="1"/>
  <c r="DM296" i="1"/>
  <c r="BZ296" i="1"/>
  <c r="CS296" i="1"/>
  <c r="DL296" i="1"/>
  <c r="BY296" i="1"/>
  <c r="CR296" i="1"/>
  <c r="DK296" i="1"/>
  <c r="BX296" i="1"/>
  <c r="CQ296" i="1"/>
  <c r="DJ296" i="1"/>
  <c r="BW296" i="1"/>
  <c r="CP296" i="1"/>
  <c r="DI296" i="1"/>
  <c r="BV296" i="1"/>
  <c r="CO296" i="1"/>
  <c r="DH296" i="1"/>
  <c r="BU296" i="1"/>
  <c r="CN296" i="1"/>
  <c r="DG296" i="1"/>
  <c r="BT296" i="1"/>
  <c r="CM296" i="1"/>
  <c r="DF296" i="1"/>
  <c r="BS296" i="1"/>
  <c r="CL296" i="1"/>
  <c r="DE296" i="1"/>
  <c r="BR296" i="1"/>
  <c r="CK296" i="1"/>
  <c r="DD296" i="1"/>
  <c r="BQ296" i="1"/>
  <c r="CJ296" i="1"/>
  <c r="DC296" i="1"/>
  <c r="BP296" i="1"/>
  <c r="CI296" i="1"/>
  <c r="DB296" i="1"/>
  <c r="BO296" i="1"/>
  <c r="CH296" i="1"/>
  <c r="DA296" i="1"/>
  <c r="AW295" i="1"/>
  <c r="BC295" i="1"/>
  <c r="AX295" i="1"/>
  <c r="BD295" i="1"/>
  <c r="BN295" i="1"/>
  <c r="CG295" i="1"/>
  <c r="AJ295" i="1"/>
  <c r="AP295" i="1" s="1"/>
  <c r="AV295" i="1" s="1"/>
  <c r="AY295" i="1"/>
  <c r="BE295" i="1"/>
  <c r="CZ295" i="1"/>
  <c r="CF295" i="1"/>
  <c r="CY295" i="1"/>
  <c r="DR295" i="1"/>
  <c r="CE295" i="1"/>
  <c r="CX295" i="1"/>
  <c r="DQ295" i="1"/>
  <c r="CD295" i="1"/>
  <c r="CW295" i="1"/>
  <c r="DP295" i="1"/>
  <c r="CC295" i="1"/>
  <c r="CV295" i="1"/>
  <c r="DO295" i="1"/>
  <c r="CB295" i="1"/>
  <c r="CU295" i="1"/>
  <c r="DN295" i="1"/>
  <c r="CA295" i="1"/>
  <c r="CT295" i="1"/>
  <c r="DM295" i="1"/>
  <c r="BZ295" i="1"/>
  <c r="CS295" i="1"/>
  <c r="DL295" i="1"/>
  <c r="BY295" i="1"/>
  <c r="CR295" i="1"/>
  <c r="DK295" i="1"/>
  <c r="BX295" i="1"/>
  <c r="CQ295" i="1"/>
  <c r="DJ295" i="1"/>
  <c r="BW295" i="1"/>
  <c r="CP295" i="1"/>
  <c r="DI295" i="1"/>
  <c r="BV295" i="1"/>
  <c r="CO295" i="1"/>
  <c r="DH295" i="1"/>
  <c r="BU295" i="1"/>
  <c r="CN295" i="1"/>
  <c r="DG295" i="1"/>
  <c r="BT295" i="1"/>
  <c r="CM295" i="1"/>
  <c r="DF295" i="1"/>
  <c r="BS295" i="1"/>
  <c r="CL295" i="1"/>
  <c r="DE295" i="1"/>
  <c r="BR295" i="1"/>
  <c r="CK295" i="1"/>
  <c r="DD295" i="1"/>
  <c r="BQ295" i="1"/>
  <c r="CJ295" i="1"/>
  <c r="DC295" i="1"/>
  <c r="BP295" i="1"/>
  <c r="CI295" i="1"/>
  <c r="DB295" i="1"/>
  <c r="BO295" i="1"/>
  <c r="CH295" i="1"/>
  <c r="DA295" i="1"/>
  <c r="AW294" i="1"/>
  <c r="BC294" i="1"/>
  <c r="AX294" i="1"/>
  <c r="BD294" i="1"/>
  <c r="BN294" i="1"/>
  <c r="CG294" i="1"/>
  <c r="AY294" i="1"/>
  <c r="BE294" i="1"/>
  <c r="CZ294" i="1"/>
  <c r="CF294" i="1"/>
  <c r="CY294" i="1"/>
  <c r="DR294" i="1"/>
  <c r="CE294" i="1"/>
  <c r="CX294" i="1"/>
  <c r="DQ294" i="1"/>
  <c r="CD294" i="1"/>
  <c r="CW294" i="1"/>
  <c r="DP294" i="1"/>
  <c r="CC294" i="1"/>
  <c r="CV294" i="1"/>
  <c r="DO294" i="1"/>
  <c r="CB294" i="1"/>
  <c r="CU294" i="1"/>
  <c r="DN294" i="1"/>
  <c r="CA294" i="1"/>
  <c r="CT294" i="1"/>
  <c r="DM294" i="1"/>
  <c r="BZ294" i="1"/>
  <c r="CS294" i="1"/>
  <c r="DL294" i="1"/>
  <c r="BY294" i="1"/>
  <c r="CR294" i="1"/>
  <c r="DK294" i="1"/>
  <c r="BX294" i="1"/>
  <c r="CQ294" i="1"/>
  <c r="DJ294" i="1"/>
  <c r="BW294" i="1"/>
  <c r="CP294" i="1"/>
  <c r="DI294" i="1"/>
  <c r="BV294" i="1"/>
  <c r="CO294" i="1"/>
  <c r="DH294" i="1"/>
  <c r="BU294" i="1"/>
  <c r="CN294" i="1"/>
  <c r="DG294" i="1"/>
  <c r="BT294" i="1"/>
  <c r="CM294" i="1"/>
  <c r="DF294" i="1"/>
  <c r="BS294" i="1"/>
  <c r="CL294" i="1"/>
  <c r="DE294" i="1"/>
  <c r="BR294" i="1"/>
  <c r="CK294" i="1"/>
  <c r="DD294" i="1"/>
  <c r="BQ294" i="1"/>
  <c r="CJ294" i="1"/>
  <c r="DC294" i="1"/>
  <c r="BP294" i="1"/>
  <c r="CI294" i="1"/>
  <c r="DB294" i="1"/>
  <c r="BO294" i="1"/>
  <c r="CH294" i="1"/>
  <c r="DA294" i="1"/>
  <c r="AW293" i="1"/>
  <c r="BC293" i="1"/>
  <c r="AX293" i="1"/>
  <c r="BD293" i="1"/>
  <c r="BN293" i="1"/>
  <c r="CG293" i="1"/>
  <c r="AJ293" i="1"/>
  <c r="AP293" i="1" s="1"/>
  <c r="AV293" i="1" s="1"/>
  <c r="AY293" i="1"/>
  <c r="BE293" i="1"/>
  <c r="CZ293" i="1"/>
  <c r="CF293" i="1"/>
  <c r="CY293" i="1"/>
  <c r="DR293" i="1"/>
  <c r="CE293" i="1"/>
  <c r="CX293" i="1"/>
  <c r="DQ293" i="1"/>
  <c r="CD293" i="1"/>
  <c r="CW293" i="1"/>
  <c r="DP293" i="1"/>
  <c r="CC293" i="1"/>
  <c r="CV293" i="1"/>
  <c r="DO293" i="1"/>
  <c r="CB293" i="1"/>
  <c r="CU293" i="1"/>
  <c r="DN293" i="1"/>
  <c r="CA293" i="1"/>
  <c r="CT293" i="1"/>
  <c r="DM293" i="1"/>
  <c r="BZ293" i="1"/>
  <c r="CS293" i="1"/>
  <c r="DL293" i="1"/>
  <c r="BY293" i="1"/>
  <c r="CR293" i="1"/>
  <c r="DK293" i="1"/>
  <c r="BX293" i="1"/>
  <c r="CQ293" i="1"/>
  <c r="DJ293" i="1"/>
  <c r="BW293" i="1"/>
  <c r="CP293" i="1"/>
  <c r="DI293" i="1"/>
  <c r="BV293" i="1"/>
  <c r="CO293" i="1"/>
  <c r="DH293" i="1"/>
  <c r="BU293" i="1"/>
  <c r="CN293" i="1"/>
  <c r="DG293" i="1"/>
  <c r="BT293" i="1"/>
  <c r="CM293" i="1"/>
  <c r="DF293" i="1"/>
  <c r="BS293" i="1"/>
  <c r="CL293" i="1"/>
  <c r="DE293" i="1"/>
  <c r="BR293" i="1"/>
  <c r="CK293" i="1"/>
  <c r="DD293" i="1"/>
  <c r="BQ293" i="1"/>
  <c r="CJ293" i="1"/>
  <c r="DC293" i="1"/>
  <c r="BP293" i="1"/>
  <c r="CI293" i="1"/>
  <c r="DB293" i="1"/>
  <c r="BO293" i="1"/>
  <c r="CH293" i="1"/>
  <c r="DA293" i="1"/>
  <c r="AH292" i="1"/>
  <c r="AN292" i="1" s="1"/>
  <c r="AT292" i="1" s="1"/>
  <c r="AZ292" i="1" s="1"/>
  <c r="BF292" i="1" s="1"/>
  <c r="AW292" i="1"/>
  <c r="BC292" i="1"/>
  <c r="AX292" i="1"/>
  <c r="BD292" i="1"/>
  <c r="BN292" i="1"/>
  <c r="CG292" i="1"/>
  <c r="AY292" i="1"/>
  <c r="BE292" i="1"/>
  <c r="CZ292" i="1"/>
  <c r="CF292" i="1"/>
  <c r="CY292" i="1"/>
  <c r="DR292" i="1"/>
  <c r="CE292" i="1"/>
  <c r="CX292" i="1"/>
  <c r="DQ292" i="1"/>
  <c r="CD292" i="1"/>
  <c r="CW292" i="1"/>
  <c r="DP292" i="1"/>
  <c r="CC292" i="1"/>
  <c r="CV292" i="1"/>
  <c r="DO292" i="1"/>
  <c r="CB292" i="1"/>
  <c r="CU292" i="1"/>
  <c r="DN292" i="1"/>
  <c r="CA292" i="1"/>
  <c r="CT292" i="1"/>
  <c r="DM292" i="1"/>
  <c r="BZ292" i="1"/>
  <c r="CS292" i="1"/>
  <c r="DL292" i="1"/>
  <c r="BY292" i="1"/>
  <c r="CR292" i="1"/>
  <c r="DK292" i="1"/>
  <c r="BX292" i="1"/>
  <c r="CQ292" i="1"/>
  <c r="DJ292" i="1"/>
  <c r="BW292" i="1"/>
  <c r="CP292" i="1"/>
  <c r="DI292" i="1"/>
  <c r="BV292" i="1"/>
  <c r="CO292" i="1"/>
  <c r="DH292" i="1"/>
  <c r="BU292" i="1"/>
  <c r="CN292" i="1"/>
  <c r="DG292" i="1"/>
  <c r="BT292" i="1"/>
  <c r="CM292" i="1"/>
  <c r="DF292" i="1"/>
  <c r="BS292" i="1"/>
  <c r="CL292" i="1"/>
  <c r="DE292" i="1"/>
  <c r="BR292" i="1"/>
  <c r="CK292" i="1"/>
  <c r="DD292" i="1"/>
  <c r="BQ292" i="1"/>
  <c r="CJ292" i="1"/>
  <c r="DC292" i="1"/>
  <c r="BP292" i="1"/>
  <c r="CI292" i="1"/>
  <c r="DB292" i="1"/>
  <c r="BO292" i="1"/>
  <c r="CH292" i="1"/>
  <c r="DA292" i="1"/>
  <c r="AW291" i="1"/>
  <c r="BC291" i="1"/>
  <c r="AX291" i="1"/>
  <c r="BD291" i="1"/>
  <c r="BN291" i="1"/>
  <c r="CG291" i="1"/>
  <c r="AY291" i="1"/>
  <c r="BE291" i="1"/>
  <c r="CZ291" i="1"/>
  <c r="CF291" i="1"/>
  <c r="CY291" i="1"/>
  <c r="DR291" i="1"/>
  <c r="CE291" i="1"/>
  <c r="CX291" i="1"/>
  <c r="DQ291" i="1"/>
  <c r="CD291" i="1"/>
  <c r="CW291" i="1"/>
  <c r="DP291" i="1"/>
  <c r="CC291" i="1"/>
  <c r="CV291" i="1"/>
  <c r="DO291" i="1"/>
  <c r="CB291" i="1"/>
  <c r="CU291" i="1"/>
  <c r="DN291" i="1"/>
  <c r="CA291" i="1"/>
  <c r="CT291" i="1"/>
  <c r="DM291" i="1"/>
  <c r="BZ291" i="1"/>
  <c r="CS291" i="1"/>
  <c r="DL291" i="1"/>
  <c r="BY291" i="1"/>
  <c r="CR291" i="1"/>
  <c r="DK291" i="1"/>
  <c r="BX291" i="1"/>
  <c r="CQ291" i="1"/>
  <c r="DJ291" i="1"/>
  <c r="BW291" i="1"/>
  <c r="CP291" i="1"/>
  <c r="DI291" i="1"/>
  <c r="BV291" i="1"/>
  <c r="CO291" i="1"/>
  <c r="DH291" i="1"/>
  <c r="BU291" i="1"/>
  <c r="CN291" i="1"/>
  <c r="DG291" i="1"/>
  <c r="BT291" i="1"/>
  <c r="CM291" i="1"/>
  <c r="DF291" i="1"/>
  <c r="BS291" i="1"/>
  <c r="CL291" i="1"/>
  <c r="DE291" i="1"/>
  <c r="BR291" i="1"/>
  <c r="CK291" i="1"/>
  <c r="DD291" i="1"/>
  <c r="BQ291" i="1"/>
  <c r="CJ291" i="1"/>
  <c r="DC291" i="1"/>
  <c r="BP291" i="1"/>
  <c r="CI291" i="1"/>
  <c r="DB291" i="1"/>
  <c r="BO291" i="1"/>
  <c r="CH291" i="1"/>
  <c r="DA291" i="1"/>
  <c r="AW290" i="1"/>
  <c r="BC290" i="1"/>
  <c r="AX290" i="1"/>
  <c r="BD290" i="1"/>
  <c r="BN290" i="1"/>
  <c r="CG290" i="1"/>
  <c r="AY290" i="1"/>
  <c r="BE290" i="1"/>
  <c r="CZ290" i="1"/>
  <c r="CF290" i="1"/>
  <c r="CY290" i="1"/>
  <c r="DR290" i="1"/>
  <c r="CE290" i="1"/>
  <c r="CX290" i="1"/>
  <c r="DQ290" i="1"/>
  <c r="CD290" i="1"/>
  <c r="CW290" i="1"/>
  <c r="DP290" i="1"/>
  <c r="CC290" i="1"/>
  <c r="CV290" i="1"/>
  <c r="DO290" i="1"/>
  <c r="CB290" i="1"/>
  <c r="CU290" i="1"/>
  <c r="DN290" i="1"/>
  <c r="CA290" i="1"/>
  <c r="CT290" i="1"/>
  <c r="DM290" i="1"/>
  <c r="BZ290" i="1"/>
  <c r="CS290" i="1"/>
  <c r="DL290" i="1"/>
  <c r="BY290" i="1"/>
  <c r="CR290" i="1"/>
  <c r="DK290" i="1"/>
  <c r="BX290" i="1"/>
  <c r="CQ290" i="1"/>
  <c r="DJ290" i="1"/>
  <c r="BW290" i="1"/>
  <c r="CP290" i="1"/>
  <c r="DI290" i="1"/>
  <c r="BV290" i="1"/>
  <c r="CO290" i="1"/>
  <c r="DH290" i="1"/>
  <c r="BU290" i="1"/>
  <c r="CN290" i="1"/>
  <c r="DG290" i="1"/>
  <c r="BT290" i="1"/>
  <c r="CM290" i="1"/>
  <c r="DF290" i="1"/>
  <c r="BS290" i="1"/>
  <c r="CL290" i="1"/>
  <c r="DE290" i="1"/>
  <c r="BR290" i="1"/>
  <c r="CK290" i="1"/>
  <c r="DD290" i="1"/>
  <c r="BQ290" i="1"/>
  <c r="CJ290" i="1"/>
  <c r="DC290" i="1"/>
  <c r="BP290" i="1"/>
  <c r="CI290" i="1"/>
  <c r="DB290" i="1"/>
  <c r="BO290" i="1"/>
  <c r="CH290" i="1"/>
  <c r="DA290" i="1"/>
  <c r="AW289" i="1"/>
  <c r="BC289" i="1"/>
  <c r="AX289" i="1"/>
  <c r="BD289" i="1"/>
  <c r="BN289" i="1"/>
  <c r="CG289" i="1"/>
  <c r="AY289" i="1"/>
  <c r="BE289" i="1"/>
  <c r="CZ289" i="1"/>
  <c r="CF289" i="1"/>
  <c r="CY289" i="1"/>
  <c r="DR289" i="1"/>
  <c r="CE289" i="1"/>
  <c r="CX289" i="1"/>
  <c r="DQ289" i="1"/>
  <c r="CD289" i="1"/>
  <c r="CW289" i="1"/>
  <c r="DP289" i="1"/>
  <c r="CC289" i="1"/>
  <c r="CV289" i="1"/>
  <c r="DO289" i="1"/>
  <c r="CB289" i="1"/>
  <c r="CU289" i="1"/>
  <c r="DN289" i="1"/>
  <c r="CA289" i="1"/>
  <c r="CT289" i="1"/>
  <c r="DM289" i="1"/>
  <c r="BZ289" i="1"/>
  <c r="CS289" i="1"/>
  <c r="DL289" i="1"/>
  <c r="BY289" i="1"/>
  <c r="CR289" i="1"/>
  <c r="DK289" i="1"/>
  <c r="BX289" i="1"/>
  <c r="CQ289" i="1"/>
  <c r="DJ289" i="1"/>
  <c r="BW289" i="1"/>
  <c r="CP289" i="1"/>
  <c r="DI289" i="1"/>
  <c r="BV289" i="1"/>
  <c r="CO289" i="1"/>
  <c r="DH289" i="1"/>
  <c r="BU289" i="1"/>
  <c r="CN289" i="1"/>
  <c r="DG289" i="1"/>
  <c r="BT289" i="1"/>
  <c r="CM289" i="1"/>
  <c r="DF289" i="1"/>
  <c r="BS289" i="1"/>
  <c r="CL289" i="1"/>
  <c r="DE289" i="1"/>
  <c r="BR289" i="1"/>
  <c r="CK289" i="1"/>
  <c r="DD289" i="1"/>
  <c r="BQ289" i="1"/>
  <c r="CJ289" i="1"/>
  <c r="DC289" i="1"/>
  <c r="BP289" i="1"/>
  <c r="CI289" i="1"/>
  <c r="DB289" i="1"/>
  <c r="BO289" i="1"/>
  <c r="CH289" i="1"/>
  <c r="DA289" i="1"/>
  <c r="AW288" i="1"/>
  <c r="BC288" i="1"/>
  <c r="AX288" i="1"/>
  <c r="BD288" i="1"/>
  <c r="BN288" i="1"/>
  <c r="CG288" i="1"/>
  <c r="AY288" i="1"/>
  <c r="BE288" i="1"/>
  <c r="CZ288" i="1"/>
  <c r="CF288" i="1"/>
  <c r="CY288" i="1"/>
  <c r="DR288" i="1"/>
  <c r="CE288" i="1"/>
  <c r="CX288" i="1"/>
  <c r="DQ288" i="1"/>
  <c r="CD288" i="1"/>
  <c r="CW288" i="1"/>
  <c r="DP288" i="1"/>
  <c r="CC288" i="1"/>
  <c r="CV288" i="1"/>
  <c r="DO288" i="1"/>
  <c r="CB288" i="1"/>
  <c r="CU288" i="1"/>
  <c r="DN288" i="1"/>
  <c r="CA288" i="1"/>
  <c r="CT288" i="1"/>
  <c r="DM288" i="1"/>
  <c r="BZ288" i="1"/>
  <c r="CS288" i="1"/>
  <c r="DL288" i="1"/>
  <c r="BY288" i="1"/>
  <c r="CR288" i="1"/>
  <c r="DK288" i="1"/>
  <c r="BX288" i="1"/>
  <c r="CQ288" i="1"/>
  <c r="DJ288" i="1"/>
  <c r="BW288" i="1"/>
  <c r="CP288" i="1"/>
  <c r="DI288" i="1"/>
  <c r="BV288" i="1"/>
  <c r="CO288" i="1"/>
  <c r="DH288" i="1"/>
  <c r="BU288" i="1"/>
  <c r="CN288" i="1"/>
  <c r="DG288" i="1"/>
  <c r="BT288" i="1"/>
  <c r="CM288" i="1"/>
  <c r="DF288" i="1"/>
  <c r="BS288" i="1"/>
  <c r="CL288" i="1"/>
  <c r="DE288" i="1"/>
  <c r="BR288" i="1"/>
  <c r="CK288" i="1"/>
  <c r="DD288" i="1"/>
  <c r="BQ288" i="1"/>
  <c r="CJ288" i="1"/>
  <c r="DC288" i="1"/>
  <c r="BP288" i="1"/>
  <c r="CI288" i="1"/>
  <c r="DB288" i="1"/>
  <c r="BO288" i="1"/>
  <c r="CH288" i="1"/>
  <c r="DA288" i="1"/>
  <c r="AW287" i="1"/>
  <c r="BC287" i="1"/>
  <c r="AX287" i="1"/>
  <c r="BD287" i="1"/>
  <c r="BN287" i="1"/>
  <c r="CG287" i="1"/>
  <c r="AY287" i="1"/>
  <c r="BE287" i="1"/>
  <c r="CZ287" i="1"/>
  <c r="CF287" i="1"/>
  <c r="CY287" i="1"/>
  <c r="DR287" i="1"/>
  <c r="CE287" i="1"/>
  <c r="CX287" i="1"/>
  <c r="DQ287" i="1"/>
  <c r="CD287" i="1"/>
  <c r="CW287" i="1"/>
  <c r="DP287" i="1"/>
  <c r="CC287" i="1"/>
  <c r="CV287" i="1"/>
  <c r="DO287" i="1"/>
  <c r="CB287" i="1"/>
  <c r="CU287" i="1"/>
  <c r="DN287" i="1"/>
  <c r="CA287" i="1"/>
  <c r="CT287" i="1"/>
  <c r="DM287" i="1"/>
  <c r="BZ287" i="1"/>
  <c r="CS287" i="1"/>
  <c r="DL287" i="1"/>
  <c r="BY287" i="1"/>
  <c r="CR287" i="1"/>
  <c r="DK287" i="1"/>
  <c r="BX287" i="1"/>
  <c r="CQ287" i="1"/>
  <c r="DJ287" i="1"/>
  <c r="BW287" i="1"/>
  <c r="CP287" i="1"/>
  <c r="DI287" i="1"/>
  <c r="BV287" i="1"/>
  <c r="CO287" i="1"/>
  <c r="DH287" i="1"/>
  <c r="BU287" i="1"/>
  <c r="CN287" i="1"/>
  <c r="DG287" i="1"/>
  <c r="BT287" i="1"/>
  <c r="CM287" i="1"/>
  <c r="DF287" i="1"/>
  <c r="BS287" i="1"/>
  <c r="CL287" i="1"/>
  <c r="DE287" i="1"/>
  <c r="BR287" i="1"/>
  <c r="CK287" i="1"/>
  <c r="DD287" i="1"/>
  <c r="BQ287" i="1"/>
  <c r="CJ287" i="1"/>
  <c r="DC287" i="1"/>
  <c r="BP287" i="1"/>
  <c r="CI287" i="1"/>
  <c r="DB287" i="1"/>
  <c r="BO287" i="1"/>
  <c r="CH287" i="1"/>
  <c r="DA287" i="1"/>
  <c r="AW286" i="1"/>
  <c r="BC286" i="1"/>
  <c r="AX286" i="1"/>
  <c r="BD286" i="1"/>
  <c r="BN286" i="1"/>
  <c r="CG286" i="1"/>
  <c r="AJ286" i="1"/>
  <c r="AP286" i="1" s="1"/>
  <c r="AV286" i="1" s="1"/>
  <c r="AY286" i="1"/>
  <c r="BE286" i="1"/>
  <c r="CZ286" i="1"/>
  <c r="CF286" i="1"/>
  <c r="CY286" i="1"/>
  <c r="DR286" i="1"/>
  <c r="CE286" i="1"/>
  <c r="CX286" i="1"/>
  <c r="DQ286" i="1"/>
  <c r="CD286" i="1"/>
  <c r="CW286" i="1"/>
  <c r="DP286" i="1"/>
  <c r="CC286" i="1"/>
  <c r="CV286" i="1"/>
  <c r="DO286" i="1"/>
  <c r="CB286" i="1"/>
  <c r="CU286" i="1"/>
  <c r="DN286" i="1"/>
  <c r="CA286" i="1"/>
  <c r="CT286" i="1"/>
  <c r="DM286" i="1"/>
  <c r="BZ286" i="1"/>
  <c r="CS286" i="1"/>
  <c r="DL286" i="1"/>
  <c r="BY286" i="1"/>
  <c r="CR286" i="1"/>
  <c r="DK286" i="1"/>
  <c r="BX286" i="1"/>
  <c r="CQ286" i="1"/>
  <c r="DJ286" i="1"/>
  <c r="BW286" i="1"/>
  <c r="CP286" i="1"/>
  <c r="DI286" i="1"/>
  <c r="BV286" i="1"/>
  <c r="CO286" i="1"/>
  <c r="DH286" i="1"/>
  <c r="BU286" i="1"/>
  <c r="CN286" i="1"/>
  <c r="DG286" i="1"/>
  <c r="BT286" i="1"/>
  <c r="CM286" i="1"/>
  <c r="DF286" i="1"/>
  <c r="BS286" i="1"/>
  <c r="CL286" i="1"/>
  <c r="DE286" i="1"/>
  <c r="BR286" i="1"/>
  <c r="CK286" i="1"/>
  <c r="DD286" i="1"/>
  <c r="BQ286" i="1"/>
  <c r="CJ286" i="1"/>
  <c r="DC286" i="1"/>
  <c r="BP286" i="1"/>
  <c r="CI286" i="1"/>
  <c r="DB286" i="1"/>
  <c r="BO286" i="1"/>
  <c r="CH286" i="1"/>
  <c r="DA286" i="1"/>
  <c r="AW285" i="1"/>
  <c r="BC285" i="1"/>
  <c r="AX285" i="1"/>
  <c r="BD285" i="1"/>
  <c r="BN285" i="1"/>
  <c r="CG285" i="1"/>
  <c r="AY285" i="1"/>
  <c r="BE285" i="1"/>
  <c r="CZ285" i="1"/>
  <c r="CF285" i="1"/>
  <c r="CY285" i="1"/>
  <c r="DR285" i="1"/>
  <c r="CE285" i="1"/>
  <c r="CX285" i="1"/>
  <c r="DQ285" i="1"/>
  <c r="CD285" i="1"/>
  <c r="CW285" i="1"/>
  <c r="DP285" i="1"/>
  <c r="CC285" i="1"/>
  <c r="CV285" i="1"/>
  <c r="DO285" i="1"/>
  <c r="CB285" i="1"/>
  <c r="CU285" i="1"/>
  <c r="DN285" i="1"/>
  <c r="CA285" i="1"/>
  <c r="CT285" i="1"/>
  <c r="DM285" i="1"/>
  <c r="BZ285" i="1"/>
  <c r="CS285" i="1"/>
  <c r="DL285" i="1"/>
  <c r="BY285" i="1"/>
  <c r="CR285" i="1"/>
  <c r="DK285" i="1"/>
  <c r="BX285" i="1"/>
  <c r="CQ285" i="1"/>
  <c r="DJ285" i="1"/>
  <c r="BW285" i="1"/>
  <c r="CP285" i="1"/>
  <c r="DI285" i="1"/>
  <c r="BV285" i="1"/>
  <c r="CO285" i="1"/>
  <c r="DH285" i="1"/>
  <c r="BU285" i="1"/>
  <c r="CN285" i="1"/>
  <c r="DG285" i="1"/>
  <c r="BT285" i="1"/>
  <c r="CM285" i="1"/>
  <c r="DF285" i="1"/>
  <c r="BS285" i="1"/>
  <c r="CL285" i="1"/>
  <c r="DE285" i="1"/>
  <c r="BR285" i="1"/>
  <c r="CK285" i="1"/>
  <c r="DD285" i="1"/>
  <c r="BQ285" i="1"/>
  <c r="CJ285" i="1"/>
  <c r="DC285" i="1"/>
  <c r="BP285" i="1"/>
  <c r="CI285" i="1"/>
  <c r="DB285" i="1"/>
  <c r="BO285" i="1"/>
  <c r="CH285" i="1"/>
  <c r="DA285" i="1"/>
  <c r="AW284" i="1"/>
  <c r="BC284" i="1"/>
  <c r="AX284" i="1"/>
  <c r="BD284" i="1"/>
  <c r="BN284" i="1"/>
  <c r="CG284" i="1"/>
  <c r="AY284" i="1"/>
  <c r="BB284" i="1" s="1"/>
  <c r="BE284" i="1"/>
  <c r="CZ284" i="1"/>
  <c r="CF284" i="1"/>
  <c r="CY284" i="1"/>
  <c r="DR284" i="1"/>
  <c r="CE284" i="1"/>
  <c r="CX284" i="1"/>
  <c r="DQ284" i="1"/>
  <c r="CD284" i="1"/>
  <c r="CW284" i="1"/>
  <c r="DP284" i="1"/>
  <c r="CC284" i="1"/>
  <c r="CV284" i="1"/>
  <c r="DO284" i="1"/>
  <c r="CB284" i="1"/>
  <c r="CU284" i="1"/>
  <c r="DN284" i="1"/>
  <c r="CA284" i="1"/>
  <c r="CT284" i="1"/>
  <c r="DM284" i="1"/>
  <c r="BZ284" i="1"/>
  <c r="CS284" i="1"/>
  <c r="DL284" i="1"/>
  <c r="BY284" i="1"/>
  <c r="CR284" i="1"/>
  <c r="DK284" i="1"/>
  <c r="BX284" i="1"/>
  <c r="CQ284" i="1"/>
  <c r="DJ284" i="1"/>
  <c r="BW284" i="1"/>
  <c r="CP284" i="1"/>
  <c r="DI284" i="1"/>
  <c r="BV284" i="1"/>
  <c r="CO284" i="1"/>
  <c r="DH284" i="1"/>
  <c r="BU284" i="1"/>
  <c r="CN284" i="1"/>
  <c r="DG284" i="1"/>
  <c r="BT284" i="1"/>
  <c r="CM284" i="1"/>
  <c r="DF284" i="1"/>
  <c r="BS284" i="1"/>
  <c r="CL284" i="1"/>
  <c r="DE284" i="1"/>
  <c r="BR284" i="1"/>
  <c r="CK284" i="1"/>
  <c r="DD284" i="1"/>
  <c r="BQ284" i="1"/>
  <c r="CJ284" i="1"/>
  <c r="DC284" i="1"/>
  <c r="BP284" i="1"/>
  <c r="CI284" i="1"/>
  <c r="DB284" i="1"/>
  <c r="BO284" i="1"/>
  <c r="CH284" i="1"/>
  <c r="DA284" i="1"/>
  <c r="AW283" i="1"/>
  <c r="BC283" i="1"/>
  <c r="AX283" i="1"/>
  <c r="BD283" i="1"/>
  <c r="BN283" i="1"/>
  <c r="CG283" i="1"/>
  <c r="AY283" i="1"/>
  <c r="BE283" i="1"/>
  <c r="CZ283" i="1"/>
  <c r="CF283" i="1"/>
  <c r="CY283" i="1"/>
  <c r="DR283" i="1"/>
  <c r="CE283" i="1"/>
  <c r="CX283" i="1"/>
  <c r="DQ283" i="1"/>
  <c r="CD283" i="1"/>
  <c r="CW283" i="1"/>
  <c r="DP283" i="1"/>
  <c r="CC283" i="1"/>
  <c r="CV283" i="1"/>
  <c r="DO283" i="1"/>
  <c r="CB283" i="1"/>
  <c r="CU283" i="1"/>
  <c r="DN283" i="1"/>
  <c r="CA283" i="1"/>
  <c r="CT283" i="1"/>
  <c r="DM283" i="1"/>
  <c r="BZ283" i="1"/>
  <c r="CS283" i="1"/>
  <c r="DL283" i="1"/>
  <c r="BY283" i="1"/>
  <c r="CR283" i="1"/>
  <c r="DK283" i="1"/>
  <c r="BX283" i="1"/>
  <c r="CQ283" i="1"/>
  <c r="DJ283" i="1"/>
  <c r="BW283" i="1"/>
  <c r="CP283" i="1"/>
  <c r="DI283" i="1"/>
  <c r="BV283" i="1"/>
  <c r="CO283" i="1"/>
  <c r="DH283" i="1"/>
  <c r="BU283" i="1"/>
  <c r="CN283" i="1"/>
  <c r="DG283" i="1"/>
  <c r="BT283" i="1"/>
  <c r="CM283" i="1"/>
  <c r="DF283" i="1"/>
  <c r="BS283" i="1"/>
  <c r="CL283" i="1"/>
  <c r="DE283" i="1"/>
  <c r="BR283" i="1"/>
  <c r="CK283" i="1"/>
  <c r="DD283" i="1"/>
  <c r="BQ283" i="1"/>
  <c r="CJ283" i="1"/>
  <c r="DC283" i="1"/>
  <c r="BP283" i="1"/>
  <c r="CI283" i="1"/>
  <c r="DB283" i="1"/>
  <c r="BO283" i="1"/>
  <c r="CH283" i="1"/>
  <c r="DA283" i="1"/>
  <c r="AW282" i="1"/>
  <c r="BC282" i="1"/>
  <c r="AX282" i="1"/>
  <c r="BD282" i="1"/>
  <c r="BN282" i="1"/>
  <c r="CG282" i="1"/>
  <c r="AY282" i="1"/>
  <c r="BE282" i="1"/>
  <c r="CZ282" i="1"/>
  <c r="CF282" i="1"/>
  <c r="CY282" i="1"/>
  <c r="DR282" i="1"/>
  <c r="CE282" i="1"/>
  <c r="CX282" i="1"/>
  <c r="DQ282" i="1"/>
  <c r="CD282" i="1"/>
  <c r="CW282" i="1"/>
  <c r="DP282" i="1"/>
  <c r="CC282" i="1"/>
  <c r="CV282" i="1"/>
  <c r="DO282" i="1"/>
  <c r="CB282" i="1"/>
  <c r="CU282" i="1"/>
  <c r="DN282" i="1"/>
  <c r="CA282" i="1"/>
  <c r="CT282" i="1"/>
  <c r="DM282" i="1"/>
  <c r="BZ282" i="1"/>
  <c r="CS282" i="1"/>
  <c r="DL282" i="1"/>
  <c r="BY282" i="1"/>
  <c r="CR282" i="1"/>
  <c r="DK282" i="1"/>
  <c r="BX282" i="1"/>
  <c r="CQ282" i="1"/>
  <c r="DJ282" i="1"/>
  <c r="BW282" i="1"/>
  <c r="CP282" i="1"/>
  <c r="DI282" i="1"/>
  <c r="BV282" i="1"/>
  <c r="CO282" i="1"/>
  <c r="DH282" i="1"/>
  <c r="BU282" i="1"/>
  <c r="CN282" i="1"/>
  <c r="DG282" i="1"/>
  <c r="BT282" i="1"/>
  <c r="CM282" i="1"/>
  <c r="DF282" i="1"/>
  <c r="BS282" i="1"/>
  <c r="CL282" i="1"/>
  <c r="DE282" i="1"/>
  <c r="BR282" i="1"/>
  <c r="CK282" i="1"/>
  <c r="DD282" i="1"/>
  <c r="BQ282" i="1"/>
  <c r="CJ282" i="1"/>
  <c r="DC282" i="1"/>
  <c r="BP282" i="1"/>
  <c r="CI282" i="1"/>
  <c r="DB282" i="1"/>
  <c r="BO282" i="1"/>
  <c r="CH282" i="1"/>
  <c r="DA282" i="1"/>
  <c r="AW281" i="1"/>
  <c r="BC281" i="1"/>
  <c r="AX281" i="1"/>
  <c r="BD281" i="1"/>
  <c r="BN281" i="1"/>
  <c r="CG281" i="1"/>
  <c r="AY281" i="1"/>
  <c r="BE281" i="1"/>
  <c r="CZ281" i="1"/>
  <c r="CF281" i="1"/>
  <c r="CY281" i="1"/>
  <c r="DR281" i="1"/>
  <c r="CE281" i="1"/>
  <c r="CX281" i="1"/>
  <c r="DQ281" i="1"/>
  <c r="CD281" i="1"/>
  <c r="CW281" i="1"/>
  <c r="DP281" i="1"/>
  <c r="CC281" i="1"/>
  <c r="CV281" i="1"/>
  <c r="DO281" i="1"/>
  <c r="CB281" i="1"/>
  <c r="CU281" i="1"/>
  <c r="DN281" i="1"/>
  <c r="CA281" i="1"/>
  <c r="CT281" i="1"/>
  <c r="DM281" i="1"/>
  <c r="BZ281" i="1"/>
  <c r="CS281" i="1"/>
  <c r="DL281" i="1"/>
  <c r="BY281" i="1"/>
  <c r="CR281" i="1"/>
  <c r="DK281" i="1"/>
  <c r="BX281" i="1"/>
  <c r="CQ281" i="1"/>
  <c r="DJ281" i="1"/>
  <c r="BW281" i="1"/>
  <c r="CP281" i="1"/>
  <c r="DI281" i="1"/>
  <c r="BV281" i="1"/>
  <c r="CO281" i="1"/>
  <c r="DH281" i="1"/>
  <c r="BU281" i="1"/>
  <c r="CN281" i="1"/>
  <c r="DG281" i="1"/>
  <c r="BT281" i="1"/>
  <c r="CM281" i="1"/>
  <c r="DF281" i="1"/>
  <c r="BS281" i="1"/>
  <c r="CL281" i="1"/>
  <c r="DE281" i="1"/>
  <c r="BR281" i="1"/>
  <c r="CK281" i="1"/>
  <c r="DD281" i="1"/>
  <c r="BQ281" i="1"/>
  <c r="CJ281" i="1"/>
  <c r="DC281" i="1"/>
  <c r="BP281" i="1"/>
  <c r="CI281" i="1"/>
  <c r="DB281" i="1"/>
  <c r="BO281" i="1"/>
  <c r="CH281" i="1"/>
  <c r="DA281" i="1"/>
  <c r="AW280" i="1"/>
  <c r="BC280" i="1"/>
  <c r="AX280" i="1"/>
  <c r="BD280" i="1"/>
  <c r="BN280" i="1"/>
  <c r="CG280" i="1"/>
  <c r="AY280" i="1"/>
  <c r="BE280" i="1"/>
  <c r="CZ280" i="1"/>
  <c r="CF280" i="1"/>
  <c r="CY280" i="1"/>
  <c r="DR280" i="1"/>
  <c r="CE280" i="1"/>
  <c r="CX280" i="1"/>
  <c r="DQ280" i="1"/>
  <c r="CD280" i="1"/>
  <c r="CW280" i="1"/>
  <c r="DP280" i="1"/>
  <c r="CC280" i="1"/>
  <c r="CV280" i="1"/>
  <c r="DO280" i="1"/>
  <c r="CB280" i="1"/>
  <c r="CU280" i="1"/>
  <c r="DN280" i="1"/>
  <c r="CA280" i="1"/>
  <c r="CT280" i="1"/>
  <c r="DM280" i="1"/>
  <c r="BZ280" i="1"/>
  <c r="CS280" i="1"/>
  <c r="DL280" i="1"/>
  <c r="BY280" i="1"/>
  <c r="CR280" i="1"/>
  <c r="DK280" i="1"/>
  <c r="BX280" i="1"/>
  <c r="CQ280" i="1"/>
  <c r="DJ280" i="1"/>
  <c r="BW280" i="1"/>
  <c r="CP280" i="1"/>
  <c r="DI280" i="1"/>
  <c r="BV280" i="1"/>
  <c r="CO280" i="1"/>
  <c r="DH280" i="1"/>
  <c r="BU280" i="1"/>
  <c r="CN280" i="1"/>
  <c r="DG280" i="1"/>
  <c r="BT280" i="1"/>
  <c r="CM280" i="1"/>
  <c r="DF280" i="1"/>
  <c r="BS280" i="1"/>
  <c r="CL280" i="1"/>
  <c r="DE280" i="1"/>
  <c r="BR280" i="1"/>
  <c r="CK280" i="1"/>
  <c r="DD280" i="1"/>
  <c r="BQ280" i="1"/>
  <c r="CJ280" i="1"/>
  <c r="DC280" i="1"/>
  <c r="BP280" i="1"/>
  <c r="CI280" i="1"/>
  <c r="DB280" i="1"/>
  <c r="BO280" i="1"/>
  <c r="CH280" i="1"/>
  <c r="DA280" i="1"/>
  <c r="AW279" i="1"/>
  <c r="AZ279" i="1" s="1"/>
  <c r="BF279" i="1" s="1"/>
  <c r="BC279" i="1"/>
  <c r="AX279" i="1"/>
  <c r="BD279" i="1"/>
  <c r="BN279" i="1"/>
  <c r="CG279" i="1"/>
  <c r="AJ279" i="1"/>
  <c r="AP279" i="1" s="1"/>
  <c r="AV279" i="1" s="1"/>
  <c r="AY279" i="1"/>
  <c r="BE279" i="1"/>
  <c r="CZ279" i="1"/>
  <c r="CF279" i="1"/>
  <c r="CY279" i="1"/>
  <c r="DR279" i="1"/>
  <c r="CE279" i="1"/>
  <c r="CX279" i="1"/>
  <c r="DQ279" i="1"/>
  <c r="CD279" i="1"/>
  <c r="CW279" i="1"/>
  <c r="DP279" i="1"/>
  <c r="CC279" i="1"/>
  <c r="CV279" i="1"/>
  <c r="DO279" i="1"/>
  <c r="CB279" i="1"/>
  <c r="CU279" i="1"/>
  <c r="DN279" i="1"/>
  <c r="CA279" i="1"/>
  <c r="CT279" i="1"/>
  <c r="DM279" i="1"/>
  <c r="BZ279" i="1"/>
  <c r="CS279" i="1"/>
  <c r="DL279" i="1"/>
  <c r="BY279" i="1"/>
  <c r="CR279" i="1"/>
  <c r="DK279" i="1"/>
  <c r="BX279" i="1"/>
  <c r="CQ279" i="1"/>
  <c r="DJ279" i="1"/>
  <c r="BW279" i="1"/>
  <c r="CP279" i="1"/>
  <c r="DI279" i="1"/>
  <c r="BV279" i="1"/>
  <c r="CO279" i="1"/>
  <c r="DH279" i="1"/>
  <c r="BU279" i="1"/>
  <c r="CN279" i="1"/>
  <c r="DG279" i="1"/>
  <c r="BT279" i="1"/>
  <c r="CM279" i="1"/>
  <c r="DF279" i="1"/>
  <c r="BS279" i="1"/>
  <c r="CL279" i="1"/>
  <c r="DE279" i="1"/>
  <c r="BR279" i="1"/>
  <c r="CK279" i="1"/>
  <c r="DD279" i="1"/>
  <c r="BQ279" i="1"/>
  <c r="CJ279" i="1"/>
  <c r="DC279" i="1"/>
  <c r="BP279" i="1"/>
  <c r="CI279" i="1"/>
  <c r="DB279" i="1"/>
  <c r="BO279" i="1"/>
  <c r="CH279" i="1"/>
  <c r="DA279" i="1"/>
  <c r="AW278" i="1"/>
  <c r="BC278" i="1"/>
  <c r="AX278" i="1"/>
  <c r="BD278" i="1"/>
  <c r="BN278" i="1"/>
  <c r="CG278" i="1"/>
  <c r="AY278" i="1"/>
  <c r="BE278" i="1"/>
  <c r="CZ278" i="1"/>
  <c r="CF278" i="1"/>
  <c r="CY278" i="1"/>
  <c r="DR278" i="1"/>
  <c r="CE278" i="1"/>
  <c r="CX278" i="1"/>
  <c r="DQ278" i="1"/>
  <c r="CD278" i="1"/>
  <c r="CW278" i="1"/>
  <c r="DP278" i="1"/>
  <c r="CC278" i="1"/>
  <c r="CV278" i="1"/>
  <c r="DO278" i="1"/>
  <c r="CB278" i="1"/>
  <c r="CU278" i="1"/>
  <c r="DN278" i="1"/>
  <c r="CA278" i="1"/>
  <c r="CT278" i="1"/>
  <c r="DM278" i="1"/>
  <c r="BZ278" i="1"/>
  <c r="CS278" i="1"/>
  <c r="DL278" i="1"/>
  <c r="BY278" i="1"/>
  <c r="CR278" i="1"/>
  <c r="DK278" i="1"/>
  <c r="BX278" i="1"/>
  <c r="CQ278" i="1"/>
  <c r="DJ278" i="1"/>
  <c r="BW278" i="1"/>
  <c r="CP278" i="1"/>
  <c r="DI278" i="1"/>
  <c r="BV278" i="1"/>
  <c r="CO278" i="1"/>
  <c r="DH278" i="1"/>
  <c r="BU278" i="1"/>
  <c r="CN278" i="1"/>
  <c r="DG278" i="1"/>
  <c r="BT278" i="1"/>
  <c r="CM278" i="1"/>
  <c r="DF278" i="1"/>
  <c r="BS278" i="1"/>
  <c r="CL278" i="1"/>
  <c r="DE278" i="1"/>
  <c r="BR278" i="1"/>
  <c r="CK278" i="1"/>
  <c r="DD278" i="1"/>
  <c r="BQ278" i="1"/>
  <c r="CJ278" i="1"/>
  <c r="DC278" i="1"/>
  <c r="BP278" i="1"/>
  <c r="CI278" i="1"/>
  <c r="DB278" i="1"/>
  <c r="BO278" i="1"/>
  <c r="CH278" i="1"/>
  <c r="DA278" i="1"/>
  <c r="AW277" i="1"/>
  <c r="BC277" i="1"/>
  <c r="AX277" i="1"/>
  <c r="BD277" i="1"/>
  <c r="BN277" i="1"/>
  <c r="CG277" i="1"/>
  <c r="AP277" i="1"/>
  <c r="AV277" i="1" s="1"/>
  <c r="AY277" i="1"/>
  <c r="BE277" i="1"/>
  <c r="CZ277" i="1"/>
  <c r="CF277" i="1"/>
  <c r="CY277" i="1"/>
  <c r="DR277" i="1"/>
  <c r="CE277" i="1"/>
  <c r="CX277" i="1"/>
  <c r="DQ277" i="1"/>
  <c r="CD277" i="1"/>
  <c r="CW277" i="1"/>
  <c r="DP277" i="1"/>
  <c r="CC277" i="1"/>
  <c r="CV277" i="1"/>
  <c r="DO277" i="1"/>
  <c r="CB277" i="1"/>
  <c r="CU277" i="1"/>
  <c r="DN277" i="1"/>
  <c r="CA277" i="1"/>
  <c r="CT277" i="1"/>
  <c r="DM277" i="1"/>
  <c r="BZ277" i="1"/>
  <c r="CS277" i="1"/>
  <c r="DL277" i="1"/>
  <c r="BY277" i="1"/>
  <c r="CR277" i="1"/>
  <c r="DK277" i="1"/>
  <c r="BX277" i="1"/>
  <c r="CQ277" i="1"/>
  <c r="DJ277" i="1"/>
  <c r="BW277" i="1"/>
  <c r="CP277" i="1"/>
  <c r="DI277" i="1"/>
  <c r="BV277" i="1"/>
  <c r="CO277" i="1"/>
  <c r="DH277" i="1"/>
  <c r="BU277" i="1"/>
  <c r="CN277" i="1"/>
  <c r="DG277" i="1"/>
  <c r="BT277" i="1"/>
  <c r="CM277" i="1"/>
  <c r="DF277" i="1"/>
  <c r="BS277" i="1"/>
  <c r="CL277" i="1"/>
  <c r="DE277" i="1"/>
  <c r="BR277" i="1"/>
  <c r="CK277" i="1"/>
  <c r="DD277" i="1"/>
  <c r="BQ277" i="1"/>
  <c r="CJ277" i="1"/>
  <c r="DC277" i="1"/>
  <c r="BP277" i="1"/>
  <c r="CI277" i="1"/>
  <c r="DB277" i="1"/>
  <c r="BO277" i="1"/>
  <c r="CH277" i="1"/>
  <c r="DA277" i="1"/>
  <c r="AW276" i="1"/>
  <c r="BC276" i="1"/>
  <c r="AX276" i="1"/>
  <c r="BD276" i="1"/>
  <c r="BN276" i="1"/>
  <c r="CG276" i="1"/>
  <c r="AY276" i="1"/>
  <c r="BE276" i="1"/>
  <c r="CZ276" i="1"/>
  <c r="CF276" i="1"/>
  <c r="CY276" i="1"/>
  <c r="DR276" i="1"/>
  <c r="CE276" i="1"/>
  <c r="CX276" i="1"/>
  <c r="DQ276" i="1"/>
  <c r="CD276" i="1"/>
  <c r="CW276" i="1"/>
  <c r="DP276" i="1"/>
  <c r="CC276" i="1"/>
  <c r="CV276" i="1"/>
  <c r="DO276" i="1"/>
  <c r="CB276" i="1"/>
  <c r="CU276" i="1"/>
  <c r="DN276" i="1"/>
  <c r="CA276" i="1"/>
  <c r="CT276" i="1"/>
  <c r="DM276" i="1"/>
  <c r="BZ276" i="1"/>
  <c r="CS276" i="1"/>
  <c r="DL276" i="1"/>
  <c r="BY276" i="1"/>
  <c r="CR276" i="1"/>
  <c r="DK276" i="1"/>
  <c r="BX276" i="1"/>
  <c r="CQ276" i="1"/>
  <c r="DJ276" i="1"/>
  <c r="BW276" i="1"/>
  <c r="CP276" i="1"/>
  <c r="DI276" i="1"/>
  <c r="BV276" i="1"/>
  <c r="CO276" i="1"/>
  <c r="DH276" i="1"/>
  <c r="BU276" i="1"/>
  <c r="CN276" i="1"/>
  <c r="DG276" i="1"/>
  <c r="BT276" i="1"/>
  <c r="CM276" i="1"/>
  <c r="DF276" i="1"/>
  <c r="BS276" i="1"/>
  <c r="CL276" i="1"/>
  <c r="DE276" i="1"/>
  <c r="BR276" i="1"/>
  <c r="CK276" i="1"/>
  <c r="DD276" i="1"/>
  <c r="BQ276" i="1"/>
  <c r="CJ276" i="1"/>
  <c r="DC276" i="1"/>
  <c r="BP276" i="1"/>
  <c r="CI276" i="1"/>
  <c r="DB276" i="1"/>
  <c r="BO276" i="1"/>
  <c r="CH276" i="1"/>
  <c r="DA276" i="1"/>
  <c r="AW275" i="1"/>
  <c r="BC275" i="1"/>
  <c r="AX275" i="1"/>
  <c r="BD275" i="1"/>
  <c r="BN275" i="1"/>
  <c r="CG275" i="1"/>
  <c r="AY275" i="1"/>
  <c r="BE275" i="1"/>
  <c r="CZ275" i="1"/>
  <c r="CF275" i="1"/>
  <c r="CY275" i="1"/>
  <c r="DR275" i="1"/>
  <c r="CE275" i="1"/>
  <c r="CX275" i="1"/>
  <c r="DQ275" i="1"/>
  <c r="CD275" i="1"/>
  <c r="CW275" i="1"/>
  <c r="DP275" i="1"/>
  <c r="CC275" i="1"/>
  <c r="CV275" i="1"/>
  <c r="DO275" i="1"/>
  <c r="CB275" i="1"/>
  <c r="CU275" i="1"/>
  <c r="DN275" i="1"/>
  <c r="CA275" i="1"/>
  <c r="CT275" i="1"/>
  <c r="DM275" i="1"/>
  <c r="BZ275" i="1"/>
  <c r="CS275" i="1"/>
  <c r="DL275" i="1"/>
  <c r="BY275" i="1"/>
  <c r="CR275" i="1"/>
  <c r="DK275" i="1"/>
  <c r="BX275" i="1"/>
  <c r="CQ275" i="1"/>
  <c r="DJ275" i="1"/>
  <c r="BW275" i="1"/>
  <c r="CP275" i="1"/>
  <c r="DI275" i="1"/>
  <c r="BV275" i="1"/>
  <c r="CO275" i="1"/>
  <c r="DH275" i="1"/>
  <c r="BU275" i="1"/>
  <c r="CN275" i="1"/>
  <c r="DG275" i="1"/>
  <c r="BT275" i="1"/>
  <c r="CM275" i="1"/>
  <c r="DF275" i="1"/>
  <c r="BS275" i="1"/>
  <c r="CL275" i="1"/>
  <c r="DE275" i="1"/>
  <c r="BR275" i="1"/>
  <c r="CK275" i="1"/>
  <c r="DD275" i="1"/>
  <c r="BQ275" i="1"/>
  <c r="CJ275" i="1"/>
  <c r="DC275" i="1"/>
  <c r="BP275" i="1"/>
  <c r="CI275" i="1"/>
  <c r="DB275" i="1"/>
  <c r="BO275" i="1"/>
  <c r="CH275" i="1"/>
  <c r="DA275" i="1"/>
  <c r="AW274" i="1"/>
  <c r="BC274" i="1"/>
  <c r="AX274" i="1"/>
  <c r="BD274" i="1"/>
  <c r="BN274" i="1"/>
  <c r="CG274" i="1"/>
  <c r="AJ274" i="1"/>
  <c r="AP274" i="1" s="1"/>
  <c r="AV274" i="1" s="1"/>
  <c r="BB274" i="1" s="1"/>
  <c r="AY274" i="1"/>
  <c r="BE274" i="1"/>
  <c r="CZ274" i="1"/>
  <c r="CF274" i="1"/>
  <c r="CY274" i="1"/>
  <c r="DR274" i="1"/>
  <c r="CE274" i="1"/>
  <c r="CX274" i="1"/>
  <c r="DQ274" i="1"/>
  <c r="CD274" i="1"/>
  <c r="CW274" i="1"/>
  <c r="DP274" i="1"/>
  <c r="CC274" i="1"/>
  <c r="CV274" i="1"/>
  <c r="DO274" i="1"/>
  <c r="CB274" i="1"/>
  <c r="CU274" i="1"/>
  <c r="DN274" i="1"/>
  <c r="CA274" i="1"/>
  <c r="CT274" i="1"/>
  <c r="DM274" i="1"/>
  <c r="BZ274" i="1"/>
  <c r="CS274" i="1"/>
  <c r="DL274" i="1"/>
  <c r="BY274" i="1"/>
  <c r="CR274" i="1"/>
  <c r="DK274" i="1"/>
  <c r="BX274" i="1"/>
  <c r="CQ274" i="1"/>
  <c r="DJ274" i="1"/>
  <c r="BW274" i="1"/>
  <c r="CP274" i="1"/>
  <c r="DI274" i="1"/>
  <c r="BV274" i="1"/>
  <c r="CO274" i="1"/>
  <c r="DH274" i="1"/>
  <c r="BU274" i="1"/>
  <c r="CN274" i="1"/>
  <c r="DG274" i="1"/>
  <c r="BT274" i="1"/>
  <c r="CM274" i="1"/>
  <c r="DF274" i="1"/>
  <c r="BS274" i="1"/>
  <c r="CL274" i="1"/>
  <c r="DE274" i="1"/>
  <c r="BR274" i="1"/>
  <c r="CK274" i="1"/>
  <c r="DD274" i="1"/>
  <c r="BQ274" i="1"/>
  <c r="CJ274" i="1"/>
  <c r="DC274" i="1"/>
  <c r="BP274" i="1"/>
  <c r="CI274" i="1"/>
  <c r="DB274" i="1"/>
  <c r="BO274" i="1"/>
  <c r="CH274" i="1"/>
  <c r="DA274" i="1"/>
  <c r="AW273" i="1"/>
  <c r="BC273" i="1"/>
  <c r="AX273" i="1"/>
  <c r="BD273" i="1"/>
  <c r="BN273" i="1"/>
  <c r="CG273" i="1"/>
  <c r="AY273" i="1"/>
  <c r="BE273" i="1"/>
  <c r="CZ273" i="1"/>
  <c r="CF273" i="1"/>
  <c r="CY273" i="1"/>
  <c r="DR273" i="1"/>
  <c r="CE273" i="1"/>
  <c r="CX273" i="1"/>
  <c r="DQ273" i="1"/>
  <c r="CD273" i="1"/>
  <c r="CW273" i="1"/>
  <c r="DP273" i="1"/>
  <c r="CC273" i="1"/>
  <c r="CV273" i="1"/>
  <c r="DO273" i="1"/>
  <c r="CB273" i="1"/>
  <c r="CU273" i="1"/>
  <c r="DN273" i="1"/>
  <c r="CA273" i="1"/>
  <c r="CT273" i="1"/>
  <c r="DM273" i="1"/>
  <c r="BZ273" i="1"/>
  <c r="CS273" i="1"/>
  <c r="DL273" i="1"/>
  <c r="BY273" i="1"/>
  <c r="CR273" i="1"/>
  <c r="DK273" i="1"/>
  <c r="BX273" i="1"/>
  <c r="CQ273" i="1"/>
  <c r="DJ273" i="1"/>
  <c r="BW273" i="1"/>
  <c r="CP273" i="1"/>
  <c r="DI273" i="1"/>
  <c r="BV273" i="1"/>
  <c r="CO273" i="1"/>
  <c r="DH273" i="1"/>
  <c r="BU273" i="1"/>
  <c r="CN273" i="1"/>
  <c r="DG273" i="1"/>
  <c r="BT273" i="1"/>
  <c r="CM273" i="1"/>
  <c r="DF273" i="1"/>
  <c r="BS273" i="1"/>
  <c r="CL273" i="1"/>
  <c r="DE273" i="1"/>
  <c r="BR273" i="1"/>
  <c r="CK273" i="1"/>
  <c r="DD273" i="1"/>
  <c r="BQ273" i="1"/>
  <c r="CJ273" i="1"/>
  <c r="DC273" i="1"/>
  <c r="BP273" i="1"/>
  <c r="CI273" i="1"/>
  <c r="DB273" i="1"/>
  <c r="BO273" i="1"/>
  <c r="CH273" i="1"/>
  <c r="DA273" i="1"/>
  <c r="AW272" i="1"/>
  <c r="BC272" i="1"/>
  <c r="AX272" i="1"/>
  <c r="BD272" i="1"/>
  <c r="BN272" i="1"/>
  <c r="CG272" i="1"/>
  <c r="AY272" i="1"/>
  <c r="BE272" i="1"/>
  <c r="CZ272" i="1"/>
  <c r="CF272" i="1"/>
  <c r="CY272" i="1"/>
  <c r="DR272" i="1"/>
  <c r="CE272" i="1"/>
  <c r="CX272" i="1"/>
  <c r="DQ272" i="1"/>
  <c r="CD272" i="1"/>
  <c r="CW272" i="1"/>
  <c r="DP272" i="1"/>
  <c r="CC272" i="1"/>
  <c r="CV272" i="1"/>
  <c r="DO272" i="1"/>
  <c r="CB272" i="1"/>
  <c r="CU272" i="1"/>
  <c r="DN272" i="1"/>
  <c r="CA272" i="1"/>
  <c r="CT272" i="1"/>
  <c r="DM272" i="1"/>
  <c r="BZ272" i="1"/>
  <c r="CS272" i="1"/>
  <c r="DL272" i="1"/>
  <c r="BY272" i="1"/>
  <c r="CR272" i="1"/>
  <c r="DK272" i="1"/>
  <c r="BX272" i="1"/>
  <c r="CQ272" i="1"/>
  <c r="DJ272" i="1"/>
  <c r="BW272" i="1"/>
  <c r="CP272" i="1"/>
  <c r="DI272" i="1"/>
  <c r="BV272" i="1"/>
  <c r="CO272" i="1"/>
  <c r="DH272" i="1"/>
  <c r="BU272" i="1"/>
  <c r="CN272" i="1"/>
  <c r="DG272" i="1"/>
  <c r="BT272" i="1"/>
  <c r="CM272" i="1"/>
  <c r="DF272" i="1"/>
  <c r="BS272" i="1"/>
  <c r="CL272" i="1"/>
  <c r="DE272" i="1"/>
  <c r="BR272" i="1"/>
  <c r="CK272" i="1"/>
  <c r="DD272" i="1"/>
  <c r="BQ272" i="1"/>
  <c r="CJ272" i="1"/>
  <c r="DC272" i="1"/>
  <c r="BP272" i="1"/>
  <c r="CI272" i="1"/>
  <c r="DB272" i="1"/>
  <c r="BO272" i="1"/>
  <c r="CH272" i="1"/>
  <c r="DA272" i="1"/>
  <c r="AW271" i="1"/>
  <c r="BC271" i="1"/>
  <c r="AX271" i="1"/>
  <c r="BD271" i="1"/>
  <c r="BN271" i="1"/>
  <c r="CG271" i="1"/>
  <c r="AY271" i="1"/>
  <c r="BE271" i="1"/>
  <c r="CZ271" i="1"/>
  <c r="CF271" i="1"/>
  <c r="CY271" i="1"/>
  <c r="DR271" i="1"/>
  <c r="CE271" i="1"/>
  <c r="CX271" i="1"/>
  <c r="DQ271" i="1"/>
  <c r="CD271" i="1"/>
  <c r="CW271" i="1"/>
  <c r="DP271" i="1"/>
  <c r="CC271" i="1"/>
  <c r="CV271" i="1"/>
  <c r="DO271" i="1"/>
  <c r="CB271" i="1"/>
  <c r="CU271" i="1"/>
  <c r="DN271" i="1"/>
  <c r="CA271" i="1"/>
  <c r="CT271" i="1"/>
  <c r="DM271" i="1"/>
  <c r="BZ271" i="1"/>
  <c r="CS271" i="1"/>
  <c r="DL271" i="1"/>
  <c r="BY271" i="1"/>
  <c r="CR271" i="1"/>
  <c r="DK271" i="1"/>
  <c r="BX271" i="1"/>
  <c r="CQ271" i="1"/>
  <c r="DJ271" i="1"/>
  <c r="BW271" i="1"/>
  <c r="CP271" i="1"/>
  <c r="DI271" i="1"/>
  <c r="BV271" i="1"/>
  <c r="CO271" i="1"/>
  <c r="DH271" i="1"/>
  <c r="BU271" i="1"/>
  <c r="CN271" i="1"/>
  <c r="DG271" i="1"/>
  <c r="BT271" i="1"/>
  <c r="CM271" i="1"/>
  <c r="DF271" i="1"/>
  <c r="BS271" i="1"/>
  <c r="CL271" i="1"/>
  <c r="DE271" i="1"/>
  <c r="BR271" i="1"/>
  <c r="CK271" i="1"/>
  <c r="DD271" i="1"/>
  <c r="BQ271" i="1"/>
  <c r="CJ271" i="1"/>
  <c r="DC271" i="1"/>
  <c r="BP271" i="1"/>
  <c r="CI271" i="1"/>
  <c r="DB271" i="1"/>
  <c r="BO271" i="1"/>
  <c r="CH271" i="1"/>
  <c r="DA271" i="1"/>
  <c r="AW270" i="1"/>
  <c r="BC270" i="1"/>
  <c r="AX270" i="1"/>
  <c r="BD270" i="1"/>
  <c r="BN270" i="1"/>
  <c r="CG270" i="1"/>
  <c r="AJ270" i="1"/>
  <c r="AP270" i="1" s="1"/>
  <c r="AV270" i="1" s="1"/>
  <c r="AY270" i="1"/>
  <c r="BE270" i="1"/>
  <c r="CZ270" i="1"/>
  <c r="CF270" i="1"/>
  <c r="CY270" i="1"/>
  <c r="DR270" i="1"/>
  <c r="CE270" i="1"/>
  <c r="CX270" i="1"/>
  <c r="DQ270" i="1"/>
  <c r="CD270" i="1"/>
  <c r="CW270" i="1"/>
  <c r="DP270" i="1"/>
  <c r="CC270" i="1"/>
  <c r="CV270" i="1"/>
  <c r="DO270" i="1"/>
  <c r="CB270" i="1"/>
  <c r="CU270" i="1"/>
  <c r="DN270" i="1"/>
  <c r="CA270" i="1"/>
  <c r="CT270" i="1"/>
  <c r="DM270" i="1"/>
  <c r="BZ270" i="1"/>
  <c r="CS270" i="1"/>
  <c r="DL270" i="1"/>
  <c r="BY270" i="1"/>
  <c r="CR270" i="1"/>
  <c r="DK270" i="1"/>
  <c r="BX270" i="1"/>
  <c r="CQ270" i="1"/>
  <c r="DJ270" i="1"/>
  <c r="BW270" i="1"/>
  <c r="CP270" i="1"/>
  <c r="DI270" i="1"/>
  <c r="BV270" i="1"/>
  <c r="CO270" i="1"/>
  <c r="DH270" i="1"/>
  <c r="BU270" i="1"/>
  <c r="CN270" i="1"/>
  <c r="DG270" i="1"/>
  <c r="BT270" i="1"/>
  <c r="CM270" i="1"/>
  <c r="DF270" i="1"/>
  <c r="BS270" i="1"/>
  <c r="CL270" i="1"/>
  <c r="DE270" i="1"/>
  <c r="BR270" i="1"/>
  <c r="CK270" i="1"/>
  <c r="DD270" i="1"/>
  <c r="BQ270" i="1"/>
  <c r="CJ270" i="1"/>
  <c r="DC270" i="1"/>
  <c r="BP270" i="1"/>
  <c r="CI270" i="1"/>
  <c r="DB270" i="1"/>
  <c r="BO270" i="1"/>
  <c r="CH270" i="1"/>
  <c r="DA270" i="1"/>
  <c r="AW269" i="1"/>
  <c r="AZ269" i="1" s="1"/>
  <c r="BF269" i="1" s="1"/>
  <c r="BC269" i="1"/>
  <c r="AX269" i="1"/>
  <c r="BD269" i="1"/>
  <c r="BN269" i="1"/>
  <c r="CG269" i="1"/>
  <c r="AY269" i="1"/>
  <c r="BE269" i="1"/>
  <c r="CZ269" i="1"/>
  <c r="CF269" i="1"/>
  <c r="CY269" i="1"/>
  <c r="DR269" i="1"/>
  <c r="CE269" i="1"/>
  <c r="CX269" i="1"/>
  <c r="DQ269" i="1"/>
  <c r="CD269" i="1"/>
  <c r="CW269" i="1"/>
  <c r="DP269" i="1"/>
  <c r="CC269" i="1"/>
  <c r="CV269" i="1"/>
  <c r="DO269" i="1"/>
  <c r="CB269" i="1"/>
  <c r="CU269" i="1"/>
  <c r="DN269" i="1"/>
  <c r="CA269" i="1"/>
  <c r="CT269" i="1"/>
  <c r="DM269" i="1"/>
  <c r="BZ269" i="1"/>
  <c r="CS269" i="1"/>
  <c r="DL269" i="1"/>
  <c r="BY269" i="1"/>
  <c r="CR269" i="1"/>
  <c r="DK269" i="1"/>
  <c r="BX269" i="1"/>
  <c r="CQ269" i="1"/>
  <c r="DJ269" i="1"/>
  <c r="BW269" i="1"/>
  <c r="CP269" i="1"/>
  <c r="DI269" i="1"/>
  <c r="BV269" i="1"/>
  <c r="CO269" i="1"/>
  <c r="DH269" i="1"/>
  <c r="BU269" i="1"/>
  <c r="CN269" i="1"/>
  <c r="DG269" i="1"/>
  <c r="BT269" i="1"/>
  <c r="CM269" i="1"/>
  <c r="DF269" i="1"/>
  <c r="BS269" i="1"/>
  <c r="CL269" i="1"/>
  <c r="DE269" i="1"/>
  <c r="BR269" i="1"/>
  <c r="CK269" i="1"/>
  <c r="DD269" i="1"/>
  <c r="BQ269" i="1"/>
  <c r="CJ269" i="1"/>
  <c r="DC269" i="1"/>
  <c r="BP269" i="1"/>
  <c r="CI269" i="1"/>
  <c r="DB269" i="1"/>
  <c r="BO269" i="1"/>
  <c r="CH269" i="1"/>
  <c r="DA269" i="1"/>
  <c r="AW268" i="1"/>
  <c r="BC268" i="1"/>
  <c r="AX268" i="1"/>
  <c r="BD268" i="1"/>
  <c r="BN268" i="1"/>
  <c r="CG268" i="1"/>
  <c r="AY268" i="1"/>
  <c r="BE268" i="1"/>
  <c r="CZ268" i="1"/>
  <c r="CF268" i="1"/>
  <c r="CY268" i="1"/>
  <c r="DR268" i="1"/>
  <c r="CE268" i="1"/>
  <c r="CX268" i="1"/>
  <c r="DQ268" i="1"/>
  <c r="CD268" i="1"/>
  <c r="CW268" i="1"/>
  <c r="DP268" i="1"/>
  <c r="CC268" i="1"/>
  <c r="CV268" i="1"/>
  <c r="DO268" i="1"/>
  <c r="CB268" i="1"/>
  <c r="CU268" i="1"/>
  <c r="DN268" i="1"/>
  <c r="CA268" i="1"/>
  <c r="CT268" i="1"/>
  <c r="DM268" i="1"/>
  <c r="BZ268" i="1"/>
  <c r="CS268" i="1"/>
  <c r="DL268" i="1"/>
  <c r="BY268" i="1"/>
  <c r="CR268" i="1"/>
  <c r="DK268" i="1"/>
  <c r="BX268" i="1"/>
  <c r="CQ268" i="1"/>
  <c r="DJ268" i="1"/>
  <c r="BW268" i="1"/>
  <c r="CP268" i="1"/>
  <c r="DI268" i="1"/>
  <c r="BV268" i="1"/>
  <c r="CO268" i="1"/>
  <c r="DH268" i="1"/>
  <c r="BU268" i="1"/>
  <c r="CN268" i="1"/>
  <c r="DG268" i="1"/>
  <c r="BT268" i="1"/>
  <c r="CM268" i="1"/>
  <c r="DF268" i="1"/>
  <c r="BS268" i="1"/>
  <c r="CL268" i="1"/>
  <c r="DE268" i="1"/>
  <c r="BR268" i="1"/>
  <c r="CK268" i="1"/>
  <c r="DD268" i="1"/>
  <c r="BQ268" i="1"/>
  <c r="CJ268" i="1"/>
  <c r="DC268" i="1"/>
  <c r="BP268" i="1"/>
  <c r="CI268" i="1"/>
  <c r="DB268" i="1"/>
  <c r="BO268" i="1"/>
  <c r="CH268" i="1"/>
  <c r="DA268" i="1"/>
  <c r="AW267" i="1"/>
  <c r="BC267" i="1"/>
  <c r="AX267" i="1"/>
  <c r="BD267" i="1"/>
  <c r="BN267" i="1"/>
  <c r="CG267" i="1"/>
  <c r="AY267" i="1"/>
  <c r="BE267" i="1"/>
  <c r="CZ267" i="1"/>
  <c r="CF267" i="1"/>
  <c r="CY267" i="1"/>
  <c r="DR267" i="1"/>
  <c r="CE267" i="1"/>
  <c r="CX267" i="1"/>
  <c r="DQ267" i="1"/>
  <c r="CD267" i="1"/>
  <c r="CW267" i="1"/>
  <c r="DP267" i="1"/>
  <c r="CC267" i="1"/>
  <c r="CV267" i="1"/>
  <c r="DO267" i="1"/>
  <c r="CB267" i="1"/>
  <c r="CU267" i="1"/>
  <c r="DN267" i="1"/>
  <c r="CA267" i="1"/>
  <c r="CT267" i="1"/>
  <c r="DM267" i="1"/>
  <c r="BZ267" i="1"/>
  <c r="CS267" i="1"/>
  <c r="DL267" i="1"/>
  <c r="BY267" i="1"/>
  <c r="CR267" i="1"/>
  <c r="DK267" i="1"/>
  <c r="BX267" i="1"/>
  <c r="CQ267" i="1"/>
  <c r="DJ267" i="1"/>
  <c r="BW267" i="1"/>
  <c r="CP267" i="1"/>
  <c r="DI267" i="1"/>
  <c r="BV267" i="1"/>
  <c r="CO267" i="1"/>
  <c r="DH267" i="1"/>
  <c r="BU267" i="1"/>
  <c r="CN267" i="1"/>
  <c r="DG267" i="1"/>
  <c r="BT267" i="1"/>
  <c r="CM267" i="1"/>
  <c r="DF267" i="1"/>
  <c r="BS267" i="1"/>
  <c r="CL267" i="1"/>
  <c r="DE267" i="1"/>
  <c r="BR267" i="1"/>
  <c r="CK267" i="1"/>
  <c r="DD267" i="1"/>
  <c r="BQ267" i="1"/>
  <c r="CJ267" i="1"/>
  <c r="DC267" i="1"/>
  <c r="BP267" i="1"/>
  <c r="CI267" i="1"/>
  <c r="DB267" i="1"/>
  <c r="BO267" i="1"/>
  <c r="CH267" i="1"/>
  <c r="DA267" i="1"/>
  <c r="AW266" i="1"/>
  <c r="BC266" i="1"/>
  <c r="AX266" i="1"/>
  <c r="BD266" i="1"/>
  <c r="BN266" i="1"/>
  <c r="CG266" i="1"/>
  <c r="AY266" i="1"/>
  <c r="BE266" i="1"/>
  <c r="CZ266" i="1"/>
  <c r="CF266" i="1"/>
  <c r="CY266" i="1"/>
  <c r="DR266" i="1"/>
  <c r="CE266" i="1"/>
  <c r="CX266" i="1"/>
  <c r="DQ266" i="1"/>
  <c r="CD266" i="1"/>
  <c r="CW266" i="1"/>
  <c r="DP266" i="1"/>
  <c r="CC266" i="1"/>
  <c r="CV266" i="1"/>
  <c r="DO266" i="1"/>
  <c r="CB266" i="1"/>
  <c r="CU266" i="1"/>
  <c r="DN266" i="1"/>
  <c r="CA266" i="1"/>
  <c r="CT266" i="1"/>
  <c r="DM266" i="1"/>
  <c r="BZ266" i="1"/>
  <c r="CS266" i="1"/>
  <c r="DL266" i="1"/>
  <c r="BY266" i="1"/>
  <c r="CR266" i="1"/>
  <c r="DK266" i="1"/>
  <c r="BX266" i="1"/>
  <c r="CQ266" i="1"/>
  <c r="DJ266" i="1"/>
  <c r="BW266" i="1"/>
  <c r="CP266" i="1"/>
  <c r="DI266" i="1"/>
  <c r="BV266" i="1"/>
  <c r="CO266" i="1"/>
  <c r="DH266" i="1"/>
  <c r="BU266" i="1"/>
  <c r="CN266" i="1"/>
  <c r="DG266" i="1"/>
  <c r="BT266" i="1"/>
  <c r="CM266" i="1"/>
  <c r="DF266" i="1"/>
  <c r="BS266" i="1"/>
  <c r="CL266" i="1"/>
  <c r="DE266" i="1"/>
  <c r="BR266" i="1"/>
  <c r="CK266" i="1"/>
  <c r="DD266" i="1"/>
  <c r="BQ266" i="1"/>
  <c r="CJ266" i="1"/>
  <c r="DC266" i="1"/>
  <c r="BP266" i="1"/>
  <c r="CI266" i="1"/>
  <c r="DB266" i="1"/>
  <c r="BO266" i="1"/>
  <c r="CH266" i="1"/>
  <c r="DA266" i="1"/>
  <c r="AW265" i="1"/>
  <c r="BC265" i="1"/>
  <c r="AX265" i="1"/>
  <c r="BD265" i="1"/>
  <c r="BN265" i="1"/>
  <c r="CG265" i="1"/>
  <c r="AJ265" i="1"/>
  <c r="AP265" i="1" s="1"/>
  <c r="AV265" i="1" s="1"/>
  <c r="AY265" i="1"/>
  <c r="BE265" i="1"/>
  <c r="CZ265" i="1"/>
  <c r="CF265" i="1"/>
  <c r="CY265" i="1"/>
  <c r="DR265" i="1"/>
  <c r="CE265" i="1"/>
  <c r="CX265" i="1"/>
  <c r="DQ265" i="1"/>
  <c r="CD265" i="1"/>
  <c r="CW265" i="1"/>
  <c r="DP265" i="1"/>
  <c r="CC265" i="1"/>
  <c r="CV265" i="1"/>
  <c r="DO265" i="1"/>
  <c r="CB265" i="1"/>
  <c r="CU265" i="1"/>
  <c r="DN265" i="1"/>
  <c r="CA265" i="1"/>
  <c r="CT265" i="1"/>
  <c r="DM265" i="1"/>
  <c r="BZ265" i="1"/>
  <c r="CS265" i="1"/>
  <c r="DL265" i="1"/>
  <c r="BY265" i="1"/>
  <c r="CR265" i="1"/>
  <c r="DK265" i="1"/>
  <c r="BX265" i="1"/>
  <c r="CQ265" i="1"/>
  <c r="DJ265" i="1"/>
  <c r="BW265" i="1"/>
  <c r="CP265" i="1"/>
  <c r="DI265" i="1"/>
  <c r="BV265" i="1"/>
  <c r="CO265" i="1"/>
  <c r="DH265" i="1"/>
  <c r="BU265" i="1"/>
  <c r="CN265" i="1"/>
  <c r="DG265" i="1"/>
  <c r="BT265" i="1"/>
  <c r="CM265" i="1"/>
  <c r="DF265" i="1"/>
  <c r="BS265" i="1"/>
  <c r="CL265" i="1"/>
  <c r="DE265" i="1"/>
  <c r="BR265" i="1"/>
  <c r="CK265" i="1"/>
  <c r="DD265" i="1"/>
  <c r="BQ265" i="1"/>
  <c r="CJ265" i="1"/>
  <c r="DC265" i="1"/>
  <c r="BP265" i="1"/>
  <c r="CI265" i="1"/>
  <c r="DB265" i="1"/>
  <c r="BO265" i="1"/>
  <c r="CH265" i="1"/>
  <c r="DA265" i="1"/>
  <c r="AW264" i="1"/>
  <c r="BC264" i="1"/>
  <c r="AX264" i="1"/>
  <c r="BD264" i="1"/>
  <c r="BN264" i="1"/>
  <c r="CG264" i="1"/>
  <c r="AY264" i="1"/>
  <c r="BE264" i="1"/>
  <c r="CZ264" i="1"/>
  <c r="CF264" i="1"/>
  <c r="CY264" i="1"/>
  <c r="DR264" i="1"/>
  <c r="CE264" i="1"/>
  <c r="CX264" i="1"/>
  <c r="DQ264" i="1"/>
  <c r="CD264" i="1"/>
  <c r="CW264" i="1"/>
  <c r="DP264" i="1"/>
  <c r="CC264" i="1"/>
  <c r="CV264" i="1"/>
  <c r="DO264" i="1"/>
  <c r="CB264" i="1"/>
  <c r="CU264" i="1"/>
  <c r="DN264" i="1"/>
  <c r="CA264" i="1"/>
  <c r="CT264" i="1"/>
  <c r="DM264" i="1"/>
  <c r="BZ264" i="1"/>
  <c r="CS264" i="1"/>
  <c r="DL264" i="1"/>
  <c r="BY264" i="1"/>
  <c r="CR264" i="1"/>
  <c r="DK264" i="1"/>
  <c r="BX264" i="1"/>
  <c r="CQ264" i="1"/>
  <c r="DJ264" i="1"/>
  <c r="BW264" i="1"/>
  <c r="CP264" i="1"/>
  <c r="DI264" i="1"/>
  <c r="BV264" i="1"/>
  <c r="CO264" i="1"/>
  <c r="DH264" i="1"/>
  <c r="BU264" i="1"/>
  <c r="CN264" i="1"/>
  <c r="DG264" i="1"/>
  <c r="BT264" i="1"/>
  <c r="CM264" i="1"/>
  <c r="DF264" i="1"/>
  <c r="BS264" i="1"/>
  <c r="CL264" i="1"/>
  <c r="DE264" i="1"/>
  <c r="BR264" i="1"/>
  <c r="CK264" i="1"/>
  <c r="DD264" i="1"/>
  <c r="BQ264" i="1"/>
  <c r="CJ264" i="1"/>
  <c r="DC264" i="1"/>
  <c r="BP264" i="1"/>
  <c r="CI264" i="1"/>
  <c r="DB264" i="1"/>
  <c r="BO264" i="1"/>
  <c r="CH264" i="1"/>
  <c r="DA264" i="1"/>
  <c r="AW263" i="1"/>
  <c r="BC263" i="1"/>
  <c r="AX263" i="1"/>
  <c r="BD263" i="1"/>
  <c r="BN263" i="1"/>
  <c r="CG263" i="1"/>
  <c r="AY263" i="1"/>
  <c r="BE263" i="1"/>
  <c r="CZ263" i="1"/>
  <c r="CF263" i="1"/>
  <c r="CY263" i="1"/>
  <c r="DR263" i="1"/>
  <c r="CE263" i="1"/>
  <c r="CX263" i="1"/>
  <c r="DQ263" i="1"/>
  <c r="CD263" i="1"/>
  <c r="CW263" i="1"/>
  <c r="DP263" i="1"/>
  <c r="CC263" i="1"/>
  <c r="CV263" i="1"/>
  <c r="DO263" i="1"/>
  <c r="CB263" i="1"/>
  <c r="CU263" i="1"/>
  <c r="DN263" i="1"/>
  <c r="CA263" i="1"/>
  <c r="CT263" i="1"/>
  <c r="DM263" i="1"/>
  <c r="BZ263" i="1"/>
  <c r="CS263" i="1"/>
  <c r="DL263" i="1"/>
  <c r="BY263" i="1"/>
  <c r="CR263" i="1"/>
  <c r="DK263" i="1"/>
  <c r="BX263" i="1"/>
  <c r="CQ263" i="1"/>
  <c r="DJ263" i="1"/>
  <c r="BW263" i="1"/>
  <c r="CP263" i="1"/>
  <c r="DI263" i="1"/>
  <c r="BV263" i="1"/>
  <c r="CO263" i="1"/>
  <c r="DH263" i="1"/>
  <c r="BU263" i="1"/>
  <c r="CN263" i="1"/>
  <c r="DG263" i="1"/>
  <c r="BT263" i="1"/>
  <c r="CM263" i="1"/>
  <c r="DF263" i="1"/>
  <c r="BS263" i="1"/>
  <c r="CL263" i="1"/>
  <c r="DE263" i="1"/>
  <c r="BR263" i="1"/>
  <c r="CK263" i="1"/>
  <c r="DD263" i="1"/>
  <c r="BQ263" i="1"/>
  <c r="CJ263" i="1"/>
  <c r="DC263" i="1"/>
  <c r="BP263" i="1"/>
  <c r="CI263" i="1"/>
  <c r="DB263" i="1"/>
  <c r="BO263" i="1"/>
  <c r="CH263" i="1"/>
  <c r="DA263" i="1"/>
  <c r="AW262" i="1"/>
  <c r="BC262" i="1"/>
  <c r="AX262" i="1"/>
  <c r="BD262" i="1"/>
  <c r="BN262" i="1"/>
  <c r="CG262" i="1"/>
  <c r="AY262" i="1"/>
  <c r="BE262" i="1"/>
  <c r="CZ262" i="1"/>
  <c r="CF262" i="1"/>
  <c r="CY262" i="1"/>
  <c r="DR262" i="1"/>
  <c r="CE262" i="1"/>
  <c r="CX262" i="1"/>
  <c r="DQ262" i="1"/>
  <c r="CD262" i="1"/>
  <c r="CW262" i="1"/>
  <c r="DP262" i="1"/>
  <c r="CC262" i="1"/>
  <c r="CV262" i="1"/>
  <c r="DO262" i="1"/>
  <c r="CB262" i="1"/>
  <c r="CU262" i="1"/>
  <c r="DN262" i="1"/>
  <c r="CA262" i="1"/>
  <c r="CT262" i="1"/>
  <c r="DM262" i="1"/>
  <c r="BZ262" i="1"/>
  <c r="CS262" i="1"/>
  <c r="DL262" i="1"/>
  <c r="BY262" i="1"/>
  <c r="CR262" i="1"/>
  <c r="DK262" i="1"/>
  <c r="BX262" i="1"/>
  <c r="CQ262" i="1"/>
  <c r="DJ262" i="1"/>
  <c r="BW262" i="1"/>
  <c r="CP262" i="1"/>
  <c r="DI262" i="1"/>
  <c r="BV262" i="1"/>
  <c r="CO262" i="1"/>
  <c r="DH262" i="1"/>
  <c r="BU262" i="1"/>
  <c r="CN262" i="1"/>
  <c r="DG262" i="1"/>
  <c r="BT262" i="1"/>
  <c r="CM262" i="1"/>
  <c r="DF262" i="1"/>
  <c r="BS262" i="1"/>
  <c r="CL262" i="1"/>
  <c r="DE262" i="1"/>
  <c r="BR262" i="1"/>
  <c r="CK262" i="1"/>
  <c r="DD262" i="1"/>
  <c r="BQ262" i="1"/>
  <c r="CJ262" i="1"/>
  <c r="DC262" i="1"/>
  <c r="BP262" i="1"/>
  <c r="CI262" i="1"/>
  <c r="DB262" i="1"/>
  <c r="BO262" i="1"/>
  <c r="CH262" i="1"/>
  <c r="DA262" i="1"/>
  <c r="AN261" i="1"/>
  <c r="AT261" i="1" s="1"/>
  <c r="AW261" i="1"/>
  <c r="BC261" i="1"/>
  <c r="AX261" i="1"/>
  <c r="BD261" i="1"/>
  <c r="BN261" i="1"/>
  <c r="CG261" i="1"/>
  <c r="AY261" i="1"/>
  <c r="BE261" i="1"/>
  <c r="CZ261" i="1"/>
  <c r="CF261" i="1"/>
  <c r="CY261" i="1"/>
  <c r="DR261" i="1"/>
  <c r="CE261" i="1"/>
  <c r="CX261" i="1"/>
  <c r="DQ261" i="1"/>
  <c r="CD261" i="1"/>
  <c r="CW261" i="1"/>
  <c r="DP261" i="1"/>
  <c r="CC261" i="1"/>
  <c r="CV261" i="1"/>
  <c r="DO261" i="1"/>
  <c r="CB261" i="1"/>
  <c r="CU261" i="1"/>
  <c r="DN261" i="1"/>
  <c r="CA261" i="1"/>
  <c r="CT261" i="1"/>
  <c r="DM261" i="1"/>
  <c r="BZ261" i="1"/>
  <c r="CS261" i="1"/>
  <c r="DL261" i="1"/>
  <c r="BY261" i="1"/>
  <c r="CR261" i="1"/>
  <c r="DK261" i="1"/>
  <c r="BX261" i="1"/>
  <c r="CQ261" i="1"/>
  <c r="DJ261" i="1"/>
  <c r="BW261" i="1"/>
  <c r="CP261" i="1"/>
  <c r="DI261" i="1"/>
  <c r="BV261" i="1"/>
  <c r="CO261" i="1"/>
  <c r="DH261" i="1"/>
  <c r="BU261" i="1"/>
  <c r="CN261" i="1"/>
  <c r="DG261" i="1"/>
  <c r="BT261" i="1"/>
  <c r="CM261" i="1"/>
  <c r="DF261" i="1"/>
  <c r="BS261" i="1"/>
  <c r="CL261" i="1"/>
  <c r="DE261" i="1"/>
  <c r="BR261" i="1"/>
  <c r="CK261" i="1"/>
  <c r="DD261" i="1"/>
  <c r="BQ261" i="1"/>
  <c r="CJ261" i="1"/>
  <c r="DC261" i="1"/>
  <c r="BP261" i="1"/>
  <c r="CI261" i="1"/>
  <c r="DB261" i="1"/>
  <c r="BO261" i="1"/>
  <c r="CH261" i="1"/>
  <c r="DA261" i="1"/>
  <c r="AW260" i="1"/>
  <c r="BC260" i="1"/>
  <c r="AX260" i="1"/>
  <c r="BD260" i="1"/>
  <c r="BN260" i="1"/>
  <c r="CG260" i="1"/>
  <c r="AY260" i="1"/>
  <c r="BE260" i="1"/>
  <c r="CZ260" i="1"/>
  <c r="CF260" i="1"/>
  <c r="CY260" i="1"/>
  <c r="DR260" i="1"/>
  <c r="CE260" i="1"/>
  <c r="CX260" i="1"/>
  <c r="DQ260" i="1"/>
  <c r="CD260" i="1"/>
  <c r="CW260" i="1"/>
  <c r="DP260" i="1"/>
  <c r="CC260" i="1"/>
  <c r="CV260" i="1"/>
  <c r="DO260" i="1"/>
  <c r="CB260" i="1"/>
  <c r="CU260" i="1"/>
  <c r="DN260" i="1"/>
  <c r="CA260" i="1"/>
  <c r="CT260" i="1"/>
  <c r="DM260" i="1"/>
  <c r="BZ260" i="1"/>
  <c r="CS260" i="1"/>
  <c r="DL260" i="1"/>
  <c r="BY260" i="1"/>
  <c r="CR260" i="1"/>
  <c r="DK260" i="1"/>
  <c r="BX260" i="1"/>
  <c r="CQ260" i="1"/>
  <c r="DJ260" i="1"/>
  <c r="BW260" i="1"/>
  <c r="CP260" i="1"/>
  <c r="DI260" i="1"/>
  <c r="BV260" i="1"/>
  <c r="CO260" i="1"/>
  <c r="DH260" i="1"/>
  <c r="BU260" i="1"/>
  <c r="CN260" i="1"/>
  <c r="DG260" i="1"/>
  <c r="BT260" i="1"/>
  <c r="CM260" i="1"/>
  <c r="DF260" i="1"/>
  <c r="BS260" i="1"/>
  <c r="CL260" i="1"/>
  <c r="DE260" i="1"/>
  <c r="BR260" i="1"/>
  <c r="CK260" i="1"/>
  <c r="DD260" i="1"/>
  <c r="BQ260" i="1"/>
  <c r="CJ260" i="1"/>
  <c r="DC260" i="1"/>
  <c r="BP260" i="1"/>
  <c r="CI260" i="1"/>
  <c r="DB260" i="1"/>
  <c r="BO260" i="1"/>
  <c r="CH260" i="1"/>
  <c r="DA260" i="1"/>
  <c r="AW259" i="1"/>
  <c r="BC259" i="1"/>
  <c r="AX259" i="1"/>
  <c r="BD259" i="1"/>
  <c r="BN259" i="1"/>
  <c r="CG259" i="1"/>
  <c r="AY259" i="1"/>
  <c r="BE259" i="1"/>
  <c r="CZ259" i="1"/>
  <c r="CF259" i="1"/>
  <c r="CY259" i="1"/>
  <c r="DR259" i="1"/>
  <c r="CE259" i="1"/>
  <c r="CX259" i="1"/>
  <c r="DQ259" i="1"/>
  <c r="CD259" i="1"/>
  <c r="CW259" i="1"/>
  <c r="DP259" i="1"/>
  <c r="CC259" i="1"/>
  <c r="CV259" i="1"/>
  <c r="DO259" i="1"/>
  <c r="CB259" i="1"/>
  <c r="CU259" i="1"/>
  <c r="DN259" i="1"/>
  <c r="CA259" i="1"/>
  <c r="CT259" i="1"/>
  <c r="DM259" i="1"/>
  <c r="BZ259" i="1"/>
  <c r="CS259" i="1"/>
  <c r="DL259" i="1"/>
  <c r="BY259" i="1"/>
  <c r="CR259" i="1"/>
  <c r="DK259" i="1"/>
  <c r="BX259" i="1"/>
  <c r="CQ259" i="1"/>
  <c r="DJ259" i="1"/>
  <c r="BW259" i="1"/>
  <c r="CP259" i="1"/>
  <c r="DI259" i="1"/>
  <c r="BV259" i="1"/>
  <c r="CO259" i="1"/>
  <c r="DH259" i="1"/>
  <c r="BU259" i="1"/>
  <c r="CN259" i="1"/>
  <c r="DG259" i="1"/>
  <c r="BT259" i="1"/>
  <c r="CM259" i="1"/>
  <c r="DF259" i="1"/>
  <c r="BS259" i="1"/>
  <c r="CL259" i="1"/>
  <c r="DE259" i="1"/>
  <c r="BR259" i="1"/>
  <c r="CK259" i="1"/>
  <c r="DD259" i="1"/>
  <c r="BQ259" i="1"/>
  <c r="CJ259" i="1"/>
  <c r="DC259" i="1"/>
  <c r="BP259" i="1"/>
  <c r="CI259" i="1"/>
  <c r="DB259" i="1"/>
  <c r="BO259" i="1"/>
  <c r="CH259" i="1"/>
  <c r="DA259" i="1"/>
  <c r="AW258" i="1"/>
  <c r="BC258" i="1"/>
  <c r="AX258" i="1"/>
  <c r="BD258" i="1"/>
  <c r="BN258" i="1"/>
  <c r="CG258" i="1"/>
  <c r="AJ258" i="1"/>
  <c r="AP258" i="1" s="1"/>
  <c r="AV258" i="1" s="1"/>
  <c r="BB258" i="1" s="1"/>
  <c r="AY258" i="1"/>
  <c r="BE258" i="1"/>
  <c r="CZ258" i="1"/>
  <c r="CF258" i="1"/>
  <c r="CY258" i="1"/>
  <c r="DR258" i="1"/>
  <c r="CE258" i="1"/>
  <c r="CX258" i="1"/>
  <c r="DQ258" i="1"/>
  <c r="CD258" i="1"/>
  <c r="CW258" i="1"/>
  <c r="DP258" i="1"/>
  <c r="CC258" i="1"/>
  <c r="CV258" i="1"/>
  <c r="DO258" i="1"/>
  <c r="CB258" i="1"/>
  <c r="CU258" i="1"/>
  <c r="DN258" i="1"/>
  <c r="CA258" i="1"/>
  <c r="CT258" i="1"/>
  <c r="DM258" i="1"/>
  <c r="BZ258" i="1"/>
  <c r="CS258" i="1"/>
  <c r="DL258" i="1"/>
  <c r="BY258" i="1"/>
  <c r="CR258" i="1"/>
  <c r="DK258" i="1"/>
  <c r="BX258" i="1"/>
  <c r="CQ258" i="1"/>
  <c r="DJ258" i="1"/>
  <c r="BW258" i="1"/>
  <c r="CP258" i="1"/>
  <c r="DI258" i="1"/>
  <c r="BV258" i="1"/>
  <c r="CO258" i="1"/>
  <c r="DH258" i="1"/>
  <c r="BU258" i="1"/>
  <c r="CN258" i="1"/>
  <c r="DG258" i="1"/>
  <c r="BT258" i="1"/>
  <c r="CM258" i="1"/>
  <c r="DF258" i="1"/>
  <c r="BS258" i="1"/>
  <c r="CL258" i="1"/>
  <c r="DE258" i="1"/>
  <c r="BR258" i="1"/>
  <c r="CK258" i="1"/>
  <c r="DD258" i="1"/>
  <c r="BQ258" i="1"/>
  <c r="CJ258" i="1"/>
  <c r="DC258" i="1"/>
  <c r="BP258" i="1"/>
  <c r="CI258" i="1"/>
  <c r="DB258" i="1"/>
  <c r="BO258" i="1"/>
  <c r="CH258" i="1"/>
  <c r="DA258" i="1"/>
  <c r="AW257" i="1"/>
  <c r="BC257" i="1"/>
  <c r="AX257" i="1"/>
  <c r="BD257" i="1"/>
  <c r="BN257" i="1"/>
  <c r="CG257" i="1"/>
  <c r="AY257" i="1"/>
  <c r="BE257" i="1"/>
  <c r="CZ257" i="1"/>
  <c r="CF257" i="1"/>
  <c r="CY257" i="1"/>
  <c r="DR257" i="1"/>
  <c r="CE257" i="1"/>
  <c r="CX257" i="1"/>
  <c r="DQ257" i="1"/>
  <c r="CD257" i="1"/>
  <c r="CW257" i="1"/>
  <c r="DP257" i="1"/>
  <c r="CC257" i="1"/>
  <c r="CV257" i="1"/>
  <c r="DO257" i="1"/>
  <c r="CB257" i="1"/>
  <c r="CU257" i="1"/>
  <c r="DN257" i="1"/>
  <c r="CA257" i="1"/>
  <c r="CT257" i="1"/>
  <c r="DM257" i="1"/>
  <c r="BZ257" i="1"/>
  <c r="CS257" i="1"/>
  <c r="DL257" i="1"/>
  <c r="BY257" i="1"/>
  <c r="CR257" i="1"/>
  <c r="DK257" i="1"/>
  <c r="BX257" i="1"/>
  <c r="CQ257" i="1"/>
  <c r="DJ257" i="1"/>
  <c r="BW257" i="1"/>
  <c r="CP257" i="1"/>
  <c r="DI257" i="1"/>
  <c r="BV257" i="1"/>
  <c r="CO257" i="1"/>
  <c r="DH257" i="1"/>
  <c r="BU257" i="1"/>
  <c r="CN257" i="1"/>
  <c r="DG257" i="1"/>
  <c r="BT257" i="1"/>
  <c r="CM257" i="1"/>
  <c r="DF257" i="1"/>
  <c r="BS257" i="1"/>
  <c r="CL257" i="1"/>
  <c r="DE257" i="1"/>
  <c r="BR257" i="1"/>
  <c r="CK257" i="1"/>
  <c r="DD257" i="1"/>
  <c r="BQ257" i="1"/>
  <c r="CJ257" i="1"/>
  <c r="DC257" i="1"/>
  <c r="BP257" i="1"/>
  <c r="CI257" i="1"/>
  <c r="DB257" i="1"/>
  <c r="BO257" i="1"/>
  <c r="CH257" i="1"/>
  <c r="DA257" i="1"/>
  <c r="AH256" i="1"/>
  <c r="AN256" i="1" s="1"/>
  <c r="AT256" i="1" s="1"/>
  <c r="AW256" i="1"/>
  <c r="BC256" i="1"/>
  <c r="AX256" i="1"/>
  <c r="BD256" i="1"/>
  <c r="BN256" i="1"/>
  <c r="CG256" i="1"/>
  <c r="AY256" i="1"/>
  <c r="BE256" i="1"/>
  <c r="CZ256" i="1"/>
  <c r="CF256" i="1"/>
  <c r="CY256" i="1"/>
  <c r="DR256" i="1"/>
  <c r="CE256" i="1"/>
  <c r="CX256" i="1"/>
  <c r="DQ256" i="1"/>
  <c r="CD256" i="1"/>
  <c r="CW256" i="1"/>
  <c r="DP256" i="1"/>
  <c r="CC256" i="1"/>
  <c r="CV256" i="1"/>
  <c r="DO256" i="1"/>
  <c r="CB256" i="1"/>
  <c r="CU256" i="1"/>
  <c r="DN256" i="1"/>
  <c r="CA256" i="1"/>
  <c r="CT256" i="1"/>
  <c r="DM256" i="1"/>
  <c r="BZ256" i="1"/>
  <c r="CS256" i="1"/>
  <c r="DL256" i="1"/>
  <c r="BY256" i="1"/>
  <c r="CR256" i="1"/>
  <c r="DK256" i="1"/>
  <c r="BX256" i="1"/>
  <c r="CQ256" i="1"/>
  <c r="DJ256" i="1"/>
  <c r="BW256" i="1"/>
  <c r="CP256" i="1"/>
  <c r="DI256" i="1"/>
  <c r="BV256" i="1"/>
  <c r="CO256" i="1"/>
  <c r="DH256" i="1"/>
  <c r="BU256" i="1"/>
  <c r="CN256" i="1"/>
  <c r="DG256" i="1"/>
  <c r="BT256" i="1"/>
  <c r="CM256" i="1"/>
  <c r="DF256" i="1"/>
  <c r="BS256" i="1"/>
  <c r="CL256" i="1"/>
  <c r="DE256" i="1"/>
  <c r="BR256" i="1"/>
  <c r="CK256" i="1"/>
  <c r="DD256" i="1"/>
  <c r="BQ256" i="1"/>
  <c r="CJ256" i="1"/>
  <c r="DC256" i="1"/>
  <c r="BP256" i="1"/>
  <c r="CI256" i="1"/>
  <c r="DB256" i="1"/>
  <c r="BO256" i="1"/>
  <c r="CH256" i="1"/>
  <c r="DA256" i="1"/>
  <c r="AW255" i="1"/>
  <c r="BC255" i="1"/>
  <c r="AX255" i="1"/>
  <c r="BD255" i="1"/>
  <c r="BN255" i="1"/>
  <c r="CG255" i="1"/>
  <c r="AY255" i="1"/>
  <c r="BE255" i="1"/>
  <c r="CZ255" i="1"/>
  <c r="CF255" i="1"/>
  <c r="CY255" i="1"/>
  <c r="DR255" i="1"/>
  <c r="CE255" i="1"/>
  <c r="CX255" i="1"/>
  <c r="DQ255" i="1"/>
  <c r="CD255" i="1"/>
  <c r="CW255" i="1"/>
  <c r="DP255" i="1"/>
  <c r="CC255" i="1"/>
  <c r="CV255" i="1"/>
  <c r="DO255" i="1"/>
  <c r="CB255" i="1"/>
  <c r="CU255" i="1"/>
  <c r="DN255" i="1"/>
  <c r="CA255" i="1"/>
  <c r="CT255" i="1"/>
  <c r="DM255" i="1"/>
  <c r="BZ255" i="1"/>
  <c r="CS255" i="1"/>
  <c r="DL255" i="1"/>
  <c r="BY255" i="1"/>
  <c r="CR255" i="1"/>
  <c r="DK255" i="1"/>
  <c r="BX255" i="1"/>
  <c r="CQ255" i="1"/>
  <c r="DJ255" i="1"/>
  <c r="BW255" i="1"/>
  <c r="CP255" i="1"/>
  <c r="DI255" i="1"/>
  <c r="BV255" i="1"/>
  <c r="CO255" i="1"/>
  <c r="DH255" i="1"/>
  <c r="BU255" i="1"/>
  <c r="CN255" i="1"/>
  <c r="DG255" i="1"/>
  <c r="BT255" i="1"/>
  <c r="CM255" i="1"/>
  <c r="DF255" i="1"/>
  <c r="BS255" i="1"/>
  <c r="CL255" i="1"/>
  <c r="DE255" i="1"/>
  <c r="BR255" i="1"/>
  <c r="CK255" i="1"/>
  <c r="DD255" i="1"/>
  <c r="BQ255" i="1"/>
  <c r="CJ255" i="1"/>
  <c r="DC255" i="1"/>
  <c r="BP255" i="1"/>
  <c r="CI255" i="1"/>
  <c r="DB255" i="1"/>
  <c r="BO255" i="1"/>
  <c r="CH255" i="1"/>
  <c r="DA255" i="1"/>
  <c r="AW254" i="1"/>
  <c r="BC254" i="1"/>
  <c r="AX254" i="1"/>
  <c r="BD254" i="1"/>
  <c r="BN254" i="1"/>
  <c r="CG254" i="1"/>
  <c r="AJ254" i="1"/>
  <c r="AP254" i="1" s="1"/>
  <c r="AV254" i="1" s="1"/>
  <c r="AY254" i="1"/>
  <c r="BE254" i="1"/>
  <c r="CZ254" i="1"/>
  <c r="CF254" i="1"/>
  <c r="CY254" i="1"/>
  <c r="DR254" i="1"/>
  <c r="CE254" i="1"/>
  <c r="CX254" i="1"/>
  <c r="DQ254" i="1"/>
  <c r="CD254" i="1"/>
  <c r="CW254" i="1"/>
  <c r="DP254" i="1"/>
  <c r="CC254" i="1"/>
  <c r="CV254" i="1"/>
  <c r="DO254" i="1"/>
  <c r="CB254" i="1"/>
  <c r="CU254" i="1"/>
  <c r="DN254" i="1"/>
  <c r="CA254" i="1"/>
  <c r="CT254" i="1"/>
  <c r="DM254" i="1"/>
  <c r="BZ254" i="1"/>
  <c r="CS254" i="1"/>
  <c r="DL254" i="1"/>
  <c r="BY254" i="1"/>
  <c r="CR254" i="1"/>
  <c r="DK254" i="1"/>
  <c r="BX254" i="1"/>
  <c r="CQ254" i="1"/>
  <c r="DJ254" i="1"/>
  <c r="BW254" i="1"/>
  <c r="CP254" i="1"/>
  <c r="DI254" i="1"/>
  <c r="BV254" i="1"/>
  <c r="CO254" i="1"/>
  <c r="DH254" i="1"/>
  <c r="BU254" i="1"/>
  <c r="CN254" i="1"/>
  <c r="DG254" i="1"/>
  <c r="BT254" i="1"/>
  <c r="CM254" i="1"/>
  <c r="DF254" i="1"/>
  <c r="BS254" i="1"/>
  <c r="CL254" i="1"/>
  <c r="DE254" i="1"/>
  <c r="BR254" i="1"/>
  <c r="CK254" i="1"/>
  <c r="DD254" i="1"/>
  <c r="BQ254" i="1"/>
  <c r="CJ254" i="1"/>
  <c r="DC254" i="1"/>
  <c r="BP254" i="1"/>
  <c r="CI254" i="1"/>
  <c r="DB254" i="1"/>
  <c r="BO254" i="1"/>
  <c r="CH254" i="1"/>
  <c r="DA254" i="1"/>
  <c r="AW253" i="1"/>
  <c r="BC253" i="1"/>
  <c r="AX253" i="1"/>
  <c r="BD253" i="1"/>
  <c r="BN253" i="1"/>
  <c r="CG253" i="1"/>
  <c r="AY253" i="1"/>
  <c r="BE253" i="1"/>
  <c r="CZ253" i="1"/>
  <c r="CF253" i="1"/>
  <c r="CY253" i="1"/>
  <c r="DR253" i="1"/>
  <c r="CE253" i="1"/>
  <c r="CX253" i="1"/>
  <c r="DQ253" i="1"/>
  <c r="CD253" i="1"/>
  <c r="CW253" i="1"/>
  <c r="DP253" i="1"/>
  <c r="CC253" i="1"/>
  <c r="CV253" i="1"/>
  <c r="DO253" i="1"/>
  <c r="CB253" i="1"/>
  <c r="CU253" i="1"/>
  <c r="DN253" i="1"/>
  <c r="CA253" i="1"/>
  <c r="CT253" i="1"/>
  <c r="DM253" i="1"/>
  <c r="BZ253" i="1"/>
  <c r="CS253" i="1"/>
  <c r="DL253" i="1"/>
  <c r="BY253" i="1"/>
  <c r="CR253" i="1"/>
  <c r="DK253" i="1"/>
  <c r="BX253" i="1"/>
  <c r="CQ253" i="1"/>
  <c r="DJ253" i="1"/>
  <c r="BW253" i="1"/>
  <c r="CP253" i="1"/>
  <c r="DI253" i="1"/>
  <c r="BV253" i="1"/>
  <c r="CO253" i="1"/>
  <c r="DH253" i="1"/>
  <c r="BU253" i="1"/>
  <c r="CN253" i="1"/>
  <c r="DG253" i="1"/>
  <c r="BT253" i="1"/>
  <c r="CM253" i="1"/>
  <c r="DF253" i="1"/>
  <c r="BS253" i="1"/>
  <c r="CL253" i="1"/>
  <c r="DE253" i="1"/>
  <c r="BR253" i="1"/>
  <c r="CK253" i="1"/>
  <c r="DD253" i="1"/>
  <c r="BQ253" i="1"/>
  <c r="CJ253" i="1"/>
  <c r="DC253" i="1"/>
  <c r="BP253" i="1"/>
  <c r="CI253" i="1"/>
  <c r="DB253" i="1"/>
  <c r="BO253" i="1"/>
  <c r="CH253" i="1"/>
  <c r="DA253" i="1"/>
  <c r="AW252" i="1"/>
  <c r="BC252" i="1"/>
  <c r="AX252" i="1"/>
  <c r="BD252" i="1"/>
  <c r="BN252" i="1"/>
  <c r="CG252" i="1"/>
  <c r="AY252" i="1"/>
  <c r="BE252" i="1"/>
  <c r="CZ252" i="1"/>
  <c r="CF252" i="1"/>
  <c r="CY252" i="1"/>
  <c r="DR252" i="1"/>
  <c r="CE252" i="1"/>
  <c r="CX252" i="1"/>
  <c r="DQ252" i="1"/>
  <c r="CD252" i="1"/>
  <c r="CW252" i="1"/>
  <c r="DP252" i="1"/>
  <c r="CC252" i="1"/>
  <c r="CV252" i="1"/>
  <c r="DO252" i="1"/>
  <c r="CB252" i="1"/>
  <c r="CU252" i="1"/>
  <c r="DN252" i="1"/>
  <c r="CA252" i="1"/>
  <c r="CT252" i="1"/>
  <c r="DM252" i="1"/>
  <c r="BZ252" i="1"/>
  <c r="CS252" i="1"/>
  <c r="DL252" i="1"/>
  <c r="BY252" i="1"/>
  <c r="CR252" i="1"/>
  <c r="DK252" i="1"/>
  <c r="BX252" i="1"/>
  <c r="CQ252" i="1"/>
  <c r="DJ252" i="1"/>
  <c r="BW252" i="1"/>
  <c r="CP252" i="1"/>
  <c r="DI252" i="1"/>
  <c r="BV252" i="1"/>
  <c r="CO252" i="1"/>
  <c r="DH252" i="1"/>
  <c r="BU252" i="1"/>
  <c r="CN252" i="1"/>
  <c r="DG252" i="1"/>
  <c r="BT252" i="1"/>
  <c r="CM252" i="1"/>
  <c r="DF252" i="1"/>
  <c r="BS252" i="1"/>
  <c r="CL252" i="1"/>
  <c r="DE252" i="1"/>
  <c r="BR252" i="1"/>
  <c r="CK252" i="1"/>
  <c r="DD252" i="1"/>
  <c r="BQ252" i="1"/>
  <c r="CJ252" i="1"/>
  <c r="DC252" i="1"/>
  <c r="BP252" i="1"/>
  <c r="CI252" i="1"/>
  <c r="DB252" i="1"/>
  <c r="BO252" i="1"/>
  <c r="CH252" i="1"/>
  <c r="DA252" i="1"/>
  <c r="AW251" i="1"/>
  <c r="BC251" i="1"/>
  <c r="AX251" i="1"/>
  <c r="BD251" i="1"/>
  <c r="BN251" i="1"/>
  <c r="CG251" i="1"/>
  <c r="AJ251" i="1"/>
  <c r="AP251" i="1" s="1"/>
  <c r="AV251" i="1"/>
  <c r="BB251" i="1" s="1"/>
  <c r="BH251" i="1" s="1"/>
  <c r="AY251" i="1"/>
  <c r="BE251" i="1"/>
  <c r="CZ251" i="1"/>
  <c r="CF251" i="1"/>
  <c r="CY251" i="1"/>
  <c r="DR251" i="1"/>
  <c r="CE251" i="1"/>
  <c r="CX251" i="1"/>
  <c r="DQ251" i="1"/>
  <c r="CD251" i="1"/>
  <c r="CW251" i="1"/>
  <c r="DP251" i="1"/>
  <c r="CC251" i="1"/>
  <c r="CV251" i="1"/>
  <c r="DO251" i="1"/>
  <c r="CB251" i="1"/>
  <c r="CU251" i="1"/>
  <c r="DN251" i="1"/>
  <c r="CA251" i="1"/>
  <c r="CT251" i="1"/>
  <c r="DM251" i="1"/>
  <c r="BZ251" i="1"/>
  <c r="CS251" i="1"/>
  <c r="DL251" i="1"/>
  <c r="BY251" i="1"/>
  <c r="CR251" i="1"/>
  <c r="DK251" i="1"/>
  <c r="BX251" i="1"/>
  <c r="CQ251" i="1"/>
  <c r="DJ251" i="1"/>
  <c r="BW251" i="1"/>
  <c r="CP251" i="1"/>
  <c r="DI251" i="1"/>
  <c r="BV251" i="1"/>
  <c r="CO251" i="1"/>
  <c r="DH251" i="1"/>
  <c r="BU251" i="1"/>
  <c r="CN251" i="1"/>
  <c r="DG251" i="1"/>
  <c r="BT251" i="1"/>
  <c r="CM251" i="1"/>
  <c r="DF251" i="1"/>
  <c r="BS251" i="1"/>
  <c r="CL251" i="1"/>
  <c r="DE251" i="1"/>
  <c r="BR251" i="1"/>
  <c r="CK251" i="1"/>
  <c r="DD251" i="1"/>
  <c r="BQ251" i="1"/>
  <c r="CJ251" i="1"/>
  <c r="DC251" i="1"/>
  <c r="BP251" i="1"/>
  <c r="CI251" i="1"/>
  <c r="DB251" i="1"/>
  <c r="BO251" i="1"/>
  <c r="CH251" i="1"/>
  <c r="DA251" i="1"/>
  <c r="AW250" i="1"/>
  <c r="BC250" i="1"/>
  <c r="AX250" i="1"/>
  <c r="BD250" i="1"/>
  <c r="BN250" i="1"/>
  <c r="CG250" i="1"/>
  <c r="AJ250" i="1"/>
  <c r="AP250" i="1" s="1"/>
  <c r="AV250" i="1" s="1"/>
  <c r="BB250" i="1" s="1"/>
  <c r="BH250" i="1" s="1"/>
  <c r="AY250" i="1"/>
  <c r="BE250" i="1"/>
  <c r="CZ250" i="1"/>
  <c r="CF250" i="1"/>
  <c r="CY250" i="1"/>
  <c r="DR250" i="1"/>
  <c r="CE250" i="1"/>
  <c r="CX250" i="1"/>
  <c r="DQ250" i="1"/>
  <c r="CD250" i="1"/>
  <c r="CW250" i="1"/>
  <c r="DP250" i="1"/>
  <c r="CC250" i="1"/>
  <c r="CV250" i="1"/>
  <c r="DO250" i="1"/>
  <c r="CB250" i="1"/>
  <c r="CU250" i="1"/>
  <c r="DN250" i="1"/>
  <c r="CA250" i="1"/>
  <c r="CT250" i="1"/>
  <c r="DM250" i="1"/>
  <c r="BZ250" i="1"/>
  <c r="CS250" i="1"/>
  <c r="DL250" i="1"/>
  <c r="BY250" i="1"/>
  <c r="CR250" i="1"/>
  <c r="DK250" i="1"/>
  <c r="BX250" i="1"/>
  <c r="CQ250" i="1"/>
  <c r="DJ250" i="1"/>
  <c r="BW250" i="1"/>
  <c r="CP250" i="1"/>
  <c r="DI250" i="1"/>
  <c r="BV250" i="1"/>
  <c r="CO250" i="1"/>
  <c r="DH250" i="1"/>
  <c r="BU250" i="1"/>
  <c r="CN250" i="1"/>
  <c r="DG250" i="1"/>
  <c r="BT250" i="1"/>
  <c r="CM250" i="1"/>
  <c r="DF250" i="1"/>
  <c r="BS250" i="1"/>
  <c r="CL250" i="1"/>
  <c r="DE250" i="1"/>
  <c r="BR250" i="1"/>
  <c r="CK250" i="1"/>
  <c r="DD250" i="1"/>
  <c r="BQ250" i="1"/>
  <c r="CJ250" i="1"/>
  <c r="DC250" i="1"/>
  <c r="BP250" i="1"/>
  <c r="CI250" i="1"/>
  <c r="DB250" i="1"/>
  <c r="BO250" i="1"/>
  <c r="CH250" i="1"/>
  <c r="DA250" i="1"/>
  <c r="AW249" i="1"/>
  <c r="BC249" i="1"/>
  <c r="AX249" i="1"/>
  <c r="BD249" i="1"/>
  <c r="BN249" i="1"/>
  <c r="CG249" i="1"/>
  <c r="AJ249" i="1"/>
  <c r="AP249" i="1" s="1"/>
  <c r="AV249" i="1" s="1"/>
  <c r="AY249" i="1"/>
  <c r="BE249" i="1"/>
  <c r="CZ249" i="1"/>
  <c r="CF249" i="1"/>
  <c r="CY249" i="1"/>
  <c r="DR249" i="1"/>
  <c r="CE249" i="1"/>
  <c r="CX249" i="1"/>
  <c r="DQ249" i="1"/>
  <c r="CD249" i="1"/>
  <c r="CW249" i="1"/>
  <c r="DP249" i="1"/>
  <c r="CC249" i="1"/>
  <c r="CV249" i="1"/>
  <c r="DO249" i="1"/>
  <c r="CB249" i="1"/>
  <c r="CU249" i="1"/>
  <c r="DN249" i="1"/>
  <c r="CA249" i="1"/>
  <c r="CT249" i="1"/>
  <c r="DM249" i="1"/>
  <c r="BZ249" i="1"/>
  <c r="CS249" i="1"/>
  <c r="DL249" i="1"/>
  <c r="BY249" i="1"/>
  <c r="CR249" i="1"/>
  <c r="DK249" i="1"/>
  <c r="BX249" i="1"/>
  <c r="CQ249" i="1"/>
  <c r="DJ249" i="1"/>
  <c r="BW249" i="1"/>
  <c r="CP249" i="1"/>
  <c r="DI249" i="1"/>
  <c r="BV249" i="1"/>
  <c r="CO249" i="1"/>
  <c r="DH249" i="1"/>
  <c r="BU249" i="1"/>
  <c r="CN249" i="1"/>
  <c r="DG249" i="1"/>
  <c r="BT249" i="1"/>
  <c r="CM249" i="1"/>
  <c r="DF249" i="1"/>
  <c r="BS249" i="1"/>
  <c r="CL249" i="1"/>
  <c r="DE249" i="1"/>
  <c r="BR249" i="1"/>
  <c r="CK249" i="1"/>
  <c r="DD249" i="1"/>
  <c r="BQ249" i="1"/>
  <c r="CJ249" i="1"/>
  <c r="DC249" i="1"/>
  <c r="BP249" i="1"/>
  <c r="CI249" i="1"/>
  <c r="DB249" i="1"/>
  <c r="BO249" i="1"/>
  <c r="CH249" i="1"/>
  <c r="DA249" i="1"/>
  <c r="AW248" i="1"/>
  <c r="AZ248" i="1" s="1"/>
  <c r="BC248" i="1"/>
  <c r="AX248" i="1"/>
  <c r="BD248" i="1"/>
  <c r="BN248" i="1"/>
  <c r="CG248" i="1"/>
  <c r="AY248" i="1"/>
  <c r="BE248" i="1"/>
  <c r="CZ248" i="1"/>
  <c r="CF248" i="1"/>
  <c r="CY248" i="1"/>
  <c r="DR248" i="1"/>
  <c r="CE248" i="1"/>
  <c r="CX248" i="1"/>
  <c r="DQ248" i="1"/>
  <c r="CD248" i="1"/>
  <c r="CW248" i="1"/>
  <c r="DP248" i="1"/>
  <c r="CC248" i="1"/>
  <c r="CV248" i="1"/>
  <c r="DO248" i="1"/>
  <c r="CB248" i="1"/>
  <c r="CU248" i="1"/>
  <c r="DN248" i="1"/>
  <c r="CA248" i="1"/>
  <c r="CT248" i="1"/>
  <c r="DM248" i="1"/>
  <c r="BZ248" i="1"/>
  <c r="CS248" i="1"/>
  <c r="DL248" i="1"/>
  <c r="BY248" i="1"/>
  <c r="CR248" i="1"/>
  <c r="DK248" i="1"/>
  <c r="BX248" i="1"/>
  <c r="CQ248" i="1"/>
  <c r="DJ248" i="1"/>
  <c r="BW248" i="1"/>
  <c r="CP248" i="1"/>
  <c r="DI248" i="1"/>
  <c r="BV248" i="1"/>
  <c r="CO248" i="1"/>
  <c r="DH248" i="1"/>
  <c r="BU248" i="1"/>
  <c r="CN248" i="1"/>
  <c r="DG248" i="1"/>
  <c r="BT248" i="1"/>
  <c r="CM248" i="1"/>
  <c r="DF248" i="1"/>
  <c r="BS248" i="1"/>
  <c r="CL248" i="1"/>
  <c r="DE248" i="1"/>
  <c r="BR248" i="1"/>
  <c r="CK248" i="1"/>
  <c r="DD248" i="1"/>
  <c r="BQ248" i="1"/>
  <c r="CJ248" i="1"/>
  <c r="DC248" i="1"/>
  <c r="BP248" i="1"/>
  <c r="CI248" i="1"/>
  <c r="DB248" i="1"/>
  <c r="BO248" i="1"/>
  <c r="CH248" i="1"/>
  <c r="DA248" i="1"/>
  <c r="AW247" i="1"/>
  <c r="BC247" i="1"/>
  <c r="AX247" i="1"/>
  <c r="BD247" i="1"/>
  <c r="BN247" i="1"/>
  <c r="CG247" i="1"/>
  <c r="AY247" i="1"/>
  <c r="BE247" i="1"/>
  <c r="CZ247" i="1"/>
  <c r="CF247" i="1"/>
  <c r="CY247" i="1"/>
  <c r="DR247" i="1"/>
  <c r="CE247" i="1"/>
  <c r="CX247" i="1"/>
  <c r="DQ247" i="1"/>
  <c r="CD247" i="1"/>
  <c r="CW247" i="1"/>
  <c r="DP247" i="1"/>
  <c r="CC247" i="1"/>
  <c r="CV247" i="1"/>
  <c r="DO247" i="1"/>
  <c r="CB247" i="1"/>
  <c r="CU247" i="1"/>
  <c r="DN247" i="1"/>
  <c r="CA247" i="1"/>
  <c r="CT247" i="1"/>
  <c r="DM247" i="1"/>
  <c r="BZ247" i="1"/>
  <c r="CS247" i="1"/>
  <c r="DL247" i="1"/>
  <c r="BY247" i="1"/>
  <c r="CR247" i="1"/>
  <c r="DK247" i="1"/>
  <c r="BX247" i="1"/>
  <c r="CQ247" i="1"/>
  <c r="DJ247" i="1"/>
  <c r="BW247" i="1"/>
  <c r="CP247" i="1"/>
  <c r="DI247" i="1"/>
  <c r="BV247" i="1"/>
  <c r="CO247" i="1"/>
  <c r="DH247" i="1"/>
  <c r="BU247" i="1"/>
  <c r="CN247" i="1"/>
  <c r="DG247" i="1"/>
  <c r="BT247" i="1"/>
  <c r="CM247" i="1"/>
  <c r="DF247" i="1"/>
  <c r="BS247" i="1"/>
  <c r="CL247" i="1"/>
  <c r="DE247" i="1"/>
  <c r="BR247" i="1"/>
  <c r="CK247" i="1"/>
  <c r="DD247" i="1"/>
  <c r="BQ247" i="1"/>
  <c r="CJ247" i="1"/>
  <c r="DC247" i="1"/>
  <c r="BP247" i="1"/>
  <c r="CI247" i="1"/>
  <c r="DB247" i="1"/>
  <c r="BO247" i="1"/>
  <c r="CH247" i="1"/>
  <c r="DA247" i="1"/>
  <c r="AW246" i="1"/>
  <c r="BC246" i="1"/>
  <c r="AX246" i="1"/>
  <c r="BD246" i="1"/>
  <c r="BN246" i="1"/>
  <c r="CG246" i="1"/>
  <c r="AJ246" i="1"/>
  <c r="AP246" i="1" s="1"/>
  <c r="AV246" i="1" s="1"/>
  <c r="AY246" i="1"/>
  <c r="BE246" i="1"/>
  <c r="CZ246" i="1"/>
  <c r="CF246" i="1"/>
  <c r="CY246" i="1"/>
  <c r="DR246" i="1"/>
  <c r="CE246" i="1"/>
  <c r="CX246" i="1"/>
  <c r="DQ246" i="1"/>
  <c r="CD246" i="1"/>
  <c r="CW246" i="1"/>
  <c r="DP246" i="1"/>
  <c r="CC246" i="1"/>
  <c r="CV246" i="1"/>
  <c r="DO246" i="1"/>
  <c r="CB246" i="1"/>
  <c r="CU246" i="1"/>
  <c r="DN246" i="1"/>
  <c r="CA246" i="1"/>
  <c r="CT246" i="1"/>
  <c r="DM246" i="1"/>
  <c r="BZ246" i="1"/>
  <c r="CS246" i="1"/>
  <c r="DL246" i="1"/>
  <c r="BY246" i="1"/>
  <c r="CR246" i="1"/>
  <c r="DK246" i="1"/>
  <c r="BX246" i="1"/>
  <c r="CQ246" i="1"/>
  <c r="DJ246" i="1"/>
  <c r="BW246" i="1"/>
  <c r="CP246" i="1"/>
  <c r="DI246" i="1"/>
  <c r="BV246" i="1"/>
  <c r="CO246" i="1"/>
  <c r="DH246" i="1"/>
  <c r="BU246" i="1"/>
  <c r="CN246" i="1"/>
  <c r="DG246" i="1"/>
  <c r="BT246" i="1"/>
  <c r="CM246" i="1"/>
  <c r="DF246" i="1"/>
  <c r="BS246" i="1"/>
  <c r="CL246" i="1"/>
  <c r="DE246" i="1"/>
  <c r="BR246" i="1"/>
  <c r="CK246" i="1"/>
  <c r="DD246" i="1"/>
  <c r="BQ246" i="1"/>
  <c r="CJ246" i="1"/>
  <c r="DC246" i="1"/>
  <c r="BP246" i="1"/>
  <c r="CI246" i="1"/>
  <c r="DB246" i="1"/>
  <c r="BO246" i="1"/>
  <c r="CH246" i="1"/>
  <c r="DA246" i="1"/>
  <c r="AW245" i="1"/>
  <c r="BC245" i="1"/>
  <c r="AX245" i="1"/>
  <c r="BD245" i="1"/>
  <c r="BN245" i="1"/>
  <c r="CG245" i="1"/>
  <c r="AV245" i="1"/>
  <c r="BB245" i="1" s="1"/>
  <c r="AY245" i="1"/>
  <c r="BE245" i="1"/>
  <c r="CZ245" i="1"/>
  <c r="CF245" i="1"/>
  <c r="CY245" i="1"/>
  <c r="DR245" i="1"/>
  <c r="CE245" i="1"/>
  <c r="CX245" i="1"/>
  <c r="DQ245" i="1"/>
  <c r="CD245" i="1"/>
  <c r="CW245" i="1"/>
  <c r="DP245" i="1"/>
  <c r="CC245" i="1"/>
  <c r="CV245" i="1"/>
  <c r="DO245" i="1"/>
  <c r="CB245" i="1"/>
  <c r="CU245" i="1"/>
  <c r="DN245" i="1"/>
  <c r="CA245" i="1"/>
  <c r="CT245" i="1"/>
  <c r="DM245" i="1"/>
  <c r="BZ245" i="1"/>
  <c r="CS245" i="1"/>
  <c r="DL245" i="1"/>
  <c r="BY245" i="1"/>
  <c r="CR245" i="1"/>
  <c r="DK245" i="1"/>
  <c r="BX245" i="1"/>
  <c r="CQ245" i="1"/>
  <c r="DJ245" i="1"/>
  <c r="BW245" i="1"/>
  <c r="CP245" i="1"/>
  <c r="DI245" i="1"/>
  <c r="BV245" i="1"/>
  <c r="CO245" i="1"/>
  <c r="DH245" i="1"/>
  <c r="BU245" i="1"/>
  <c r="CN245" i="1"/>
  <c r="DG245" i="1"/>
  <c r="BT245" i="1"/>
  <c r="CM245" i="1"/>
  <c r="DF245" i="1"/>
  <c r="BS245" i="1"/>
  <c r="CL245" i="1"/>
  <c r="DE245" i="1"/>
  <c r="BR245" i="1"/>
  <c r="CK245" i="1"/>
  <c r="DD245" i="1"/>
  <c r="BQ245" i="1"/>
  <c r="CJ245" i="1"/>
  <c r="DC245" i="1"/>
  <c r="BP245" i="1"/>
  <c r="CI245" i="1"/>
  <c r="DB245" i="1"/>
  <c r="BO245" i="1"/>
  <c r="CH245" i="1"/>
  <c r="DA245" i="1"/>
  <c r="AW244" i="1"/>
  <c r="BC244" i="1"/>
  <c r="AX244" i="1"/>
  <c r="BD244" i="1"/>
  <c r="BN244" i="1"/>
  <c r="CG244" i="1"/>
  <c r="AY244" i="1"/>
  <c r="BE244" i="1"/>
  <c r="CZ244" i="1"/>
  <c r="CF244" i="1"/>
  <c r="CY244" i="1"/>
  <c r="DR244" i="1"/>
  <c r="CE244" i="1"/>
  <c r="CX244" i="1"/>
  <c r="DQ244" i="1"/>
  <c r="CD244" i="1"/>
  <c r="CW244" i="1"/>
  <c r="DP244" i="1"/>
  <c r="CC244" i="1"/>
  <c r="CV244" i="1"/>
  <c r="DO244" i="1"/>
  <c r="CB244" i="1"/>
  <c r="CU244" i="1"/>
  <c r="DN244" i="1"/>
  <c r="CA244" i="1"/>
  <c r="CT244" i="1"/>
  <c r="DM244" i="1"/>
  <c r="BZ244" i="1"/>
  <c r="CS244" i="1"/>
  <c r="DL244" i="1"/>
  <c r="BY244" i="1"/>
  <c r="CR244" i="1"/>
  <c r="DK244" i="1"/>
  <c r="BX244" i="1"/>
  <c r="CQ244" i="1"/>
  <c r="DJ244" i="1"/>
  <c r="BW244" i="1"/>
  <c r="CP244" i="1"/>
  <c r="DI244" i="1"/>
  <c r="BV244" i="1"/>
  <c r="CO244" i="1"/>
  <c r="DH244" i="1"/>
  <c r="BU244" i="1"/>
  <c r="CN244" i="1"/>
  <c r="DG244" i="1"/>
  <c r="BT244" i="1"/>
  <c r="CM244" i="1"/>
  <c r="DF244" i="1"/>
  <c r="BS244" i="1"/>
  <c r="CL244" i="1"/>
  <c r="DE244" i="1"/>
  <c r="BR244" i="1"/>
  <c r="CK244" i="1"/>
  <c r="DD244" i="1"/>
  <c r="BQ244" i="1"/>
  <c r="CJ244" i="1"/>
  <c r="DC244" i="1"/>
  <c r="BP244" i="1"/>
  <c r="CI244" i="1"/>
  <c r="DB244" i="1"/>
  <c r="BO244" i="1"/>
  <c r="CH244" i="1"/>
  <c r="DA244" i="1"/>
  <c r="AW243" i="1"/>
  <c r="BC243" i="1"/>
  <c r="AX243" i="1"/>
  <c r="BD243" i="1"/>
  <c r="BN243" i="1"/>
  <c r="CG243" i="1"/>
  <c r="AV243" i="1"/>
  <c r="AY243" i="1"/>
  <c r="BE243" i="1"/>
  <c r="CZ243" i="1"/>
  <c r="CF243" i="1"/>
  <c r="CY243" i="1"/>
  <c r="DR243" i="1"/>
  <c r="CE243" i="1"/>
  <c r="CX243" i="1"/>
  <c r="DQ243" i="1"/>
  <c r="CD243" i="1"/>
  <c r="CW243" i="1"/>
  <c r="DP243" i="1"/>
  <c r="CC243" i="1"/>
  <c r="CV243" i="1"/>
  <c r="DO243" i="1"/>
  <c r="CB243" i="1"/>
  <c r="CU243" i="1"/>
  <c r="DN243" i="1"/>
  <c r="CA243" i="1"/>
  <c r="CT243" i="1"/>
  <c r="DM243" i="1"/>
  <c r="BZ243" i="1"/>
  <c r="CS243" i="1"/>
  <c r="DL243" i="1"/>
  <c r="BY243" i="1"/>
  <c r="CR243" i="1"/>
  <c r="DK243" i="1"/>
  <c r="BX243" i="1"/>
  <c r="CQ243" i="1"/>
  <c r="DJ243" i="1"/>
  <c r="BW243" i="1"/>
  <c r="CP243" i="1"/>
  <c r="DI243" i="1"/>
  <c r="BV243" i="1"/>
  <c r="CO243" i="1"/>
  <c r="DH243" i="1"/>
  <c r="BU243" i="1"/>
  <c r="CN243" i="1"/>
  <c r="DG243" i="1"/>
  <c r="BT243" i="1"/>
  <c r="CM243" i="1"/>
  <c r="DF243" i="1"/>
  <c r="BS243" i="1"/>
  <c r="CL243" i="1"/>
  <c r="DE243" i="1"/>
  <c r="BR243" i="1"/>
  <c r="CK243" i="1"/>
  <c r="DD243" i="1"/>
  <c r="BQ243" i="1"/>
  <c r="CJ243" i="1"/>
  <c r="DC243" i="1"/>
  <c r="BP243" i="1"/>
  <c r="CI243" i="1"/>
  <c r="DB243" i="1"/>
  <c r="BO243" i="1"/>
  <c r="CH243" i="1"/>
  <c r="DA243" i="1"/>
  <c r="AW242" i="1"/>
  <c r="BC242" i="1"/>
  <c r="AX242" i="1"/>
  <c r="BD242" i="1"/>
  <c r="BN242" i="1"/>
  <c r="CG242" i="1"/>
  <c r="AJ242" i="1"/>
  <c r="AP242" i="1"/>
  <c r="AV242" i="1" s="1"/>
  <c r="BB242" i="1" s="1"/>
  <c r="AY242" i="1"/>
  <c r="BE242" i="1"/>
  <c r="CZ242" i="1"/>
  <c r="CF242" i="1"/>
  <c r="CY242" i="1"/>
  <c r="DR242" i="1"/>
  <c r="CE242" i="1"/>
  <c r="CX242" i="1"/>
  <c r="DQ242" i="1"/>
  <c r="CD242" i="1"/>
  <c r="CW242" i="1"/>
  <c r="DP242" i="1"/>
  <c r="CC242" i="1"/>
  <c r="CV242" i="1"/>
  <c r="DO242" i="1"/>
  <c r="CB242" i="1"/>
  <c r="CU242" i="1"/>
  <c r="DN242" i="1"/>
  <c r="CA242" i="1"/>
  <c r="CT242" i="1"/>
  <c r="DM242" i="1"/>
  <c r="BZ242" i="1"/>
  <c r="CS242" i="1"/>
  <c r="DL242" i="1"/>
  <c r="BY242" i="1"/>
  <c r="CR242" i="1"/>
  <c r="DK242" i="1"/>
  <c r="BX242" i="1"/>
  <c r="CQ242" i="1"/>
  <c r="DJ242" i="1"/>
  <c r="BW242" i="1"/>
  <c r="CP242" i="1"/>
  <c r="DI242" i="1"/>
  <c r="BV242" i="1"/>
  <c r="CO242" i="1"/>
  <c r="DH242" i="1"/>
  <c r="BU242" i="1"/>
  <c r="CN242" i="1"/>
  <c r="DG242" i="1"/>
  <c r="BT242" i="1"/>
  <c r="CM242" i="1"/>
  <c r="DF242" i="1"/>
  <c r="BS242" i="1"/>
  <c r="CL242" i="1"/>
  <c r="DE242" i="1"/>
  <c r="BR242" i="1"/>
  <c r="CK242" i="1"/>
  <c r="DD242" i="1"/>
  <c r="BQ242" i="1"/>
  <c r="CJ242" i="1"/>
  <c r="DC242" i="1"/>
  <c r="BP242" i="1"/>
  <c r="CI242" i="1"/>
  <c r="DB242" i="1"/>
  <c r="BO242" i="1"/>
  <c r="CH242" i="1"/>
  <c r="DA242" i="1"/>
  <c r="AW241" i="1"/>
  <c r="BC241" i="1"/>
  <c r="AX241" i="1"/>
  <c r="BD241" i="1"/>
  <c r="BN241" i="1"/>
  <c r="CG241" i="1"/>
  <c r="AJ241" i="1"/>
  <c r="AP241" i="1" s="1"/>
  <c r="AV241" i="1" s="1"/>
  <c r="AY241" i="1"/>
  <c r="BE241" i="1"/>
  <c r="CZ241" i="1"/>
  <c r="CF241" i="1"/>
  <c r="CY241" i="1"/>
  <c r="DR241" i="1"/>
  <c r="CE241" i="1"/>
  <c r="CX241" i="1"/>
  <c r="DQ241" i="1"/>
  <c r="CD241" i="1"/>
  <c r="CW241" i="1"/>
  <c r="DP241" i="1"/>
  <c r="CC241" i="1"/>
  <c r="CV241" i="1"/>
  <c r="DO241" i="1"/>
  <c r="CB241" i="1"/>
  <c r="CU241" i="1"/>
  <c r="DN241" i="1"/>
  <c r="CA241" i="1"/>
  <c r="CT241" i="1"/>
  <c r="DM241" i="1"/>
  <c r="BZ241" i="1"/>
  <c r="CS241" i="1"/>
  <c r="DL241" i="1"/>
  <c r="BY241" i="1"/>
  <c r="CR241" i="1"/>
  <c r="DK241" i="1"/>
  <c r="BX241" i="1"/>
  <c r="CQ241" i="1"/>
  <c r="DJ241" i="1"/>
  <c r="BW241" i="1"/>
  <c r="CP241" i="1"/>
  <c r="DI241" i="1"/>
  <c r="BV241" i="1"/>
  <c r="CO241" i="1"/>
  <c r="DH241" i="1"/>
  <c r="BU241" i="1"/>
  <c r="CN241" i="1"/>
  <c r="DG241" i="1"/>
  <c r="BT241" i="1"/>
  <c r="CM241" i="1"/>
  <c r="DF241" i="1"/>
  <c r="BS241" i="1"/>
  <c r="CL241" i="1"/>
  <c r="DE241" i="1"/>
  <c r="BR241" i="1"/>
  <c r="CK241" i="1"/>
  <c r="DD241" i="1"/>
  <c r="BQ241" i="1"/>
  <c r="CJ241" i="1"/>
  <c r="DC241" i="1"/>
  <c r="BP241" i="1"/>
  <c r="CI241" i="1"/>
  <c r="DB241" i="1"/>
  <c r="BO241" i="1"/>
  <c r="CH241" i="1"/>
  <c r="DA241" i="1"/>
  <c r="AN240" i="1"/>
  <c r="AT240" i="1" s="1"/>
  <c r="AZ240" i="1" s="1"/>
  <c r="BF240" i="1" s="1"/>
  <c r="AW240" i="1"/>
  <c r="BC240" i="1"/>
  <c r="AX240" i="1"/>
  <c r="BD240" i="1"/>
  <c r="BN240" i="1"/>
  <c r="CG240" i="1"/>
  <c r="AY240" i="1"/>
  <c r="BE240" i="1"/>
  <c r="CZ240" i="1"/>
  <c r="CF240" i="1"/>
  <c r="CY240" i="1"/>
  <c r="DR240" i="1"/>
  <c r="CE240" i="1"/>
  <c r="CX240" i="1"/>
  <c r="DQ240" i="1"/>
  <c r="CD240" i="1"/>
  <c r="CW240" i="1"/>
  <c r="DP240" i="1"/>
  <c r="CC240" i="1"/>
  <c r="CV240" i="1"/>
  <c r="DO240" i="1"/>
  <c r="CB240" i="1"/>
  <c r="CU240" i="1"/>
  <c r="DN240" i="1"/>
  <c r="CA240" i="1"/>
  <c r="CT240" i="1"/>
  <c r="DM240" i="1"/>
  <c r="BZ240" i="1"/>
  <c r="CS240" i="1"/>
  <c r="DL240" i="1"/>
  <c r="BY240" i="1"/>
  <c r="CR240" i="1"/>
  <c r="DK240" i="1"/>
  <c r="BX240" i="1"/>
  <c r="CQ240" i="1"/>
  <c r="DJ240" i="1"/>
  <c r="BW240" i="1"/>
  <c r="CP240" i="1"/>
  <c r="DI240" i="1"/>
  <c r="BV240" i="1"/>
  <c r="CO240" i="1"/>
  <c r="DH240" i="1"/>
  <c r="BU240" i="1"/>
  <c r="CN240" i="1"/>
  <c r="DG240" i="1"/>
  <c r="BT240" i="1"/>
  <c r="CM240" i="1"/>
  <c r="DF240" i="1"/>
  <c r="BS240" i="1"/>
  <c r="CL240" i="1"/>
  <c r="DE240" i="1"/>
  <c r="BR240" i="1"/>
  <c r="CK240" i="1"/>
  <c r="DD240" i="1"/>
  <c r="BQ240" i="1"/>
  <c r="CJ240" i="1"/>
  <c r="DC240" i="1"/>
  <c r="BP240" i="1"/>
  <c r="CI240" i="1"/>
  <c r="DB240" i="1"/>
  <c r="BO240" i="1"/>
  <c r="CH240" i="1"/>
  <c r="DA240" i="1"/>
  <c r="AW239" i="1"/>
  <c r="BC239" i="1"/>
  <c r="AX239" i="1"/>
  <c r="BD239" i="1"/>
  <c r="BN239" i="1"/>
  <c r="CG239" i="1"/>
  <c r="AV239" i="1"/>
  <c r="BB239" i="1" s="1"/>
  <c r="AY239" i="1"/>
  <c r="BE239" i="1"/>
  <c r="CZ239" i="1"/>
  <c r="CF239" i="1"/>
  <c r="CY239" i="1"/>
  <c r="DR239" i="1"/>
  <c r="CE239" i="1"/>
  <c r="CX239" i="1"/>
  <c r="DQ239" i="1"/>
  <c r="CD239" i="1"/>
  <c r="CW239" i="1"/>
  <c r="DP239" i="1"/>
  <c r="CC239" i="1"/>
  <c r="CV239" i="1"/>
  <c r="DO239" i="1"/>
  <c r="CB239" i="1"/>
  <c r="CU239" i="1"/>
  <c r="DN239" i="1"/>
  <c r="CA239" i="1"/>
  <c r="CT239" i="1"/>
  <c r="DM239" i="1"/>
  <c r="BZ239" i="1"/>
  <c r="CS239" i="1"/>
  <c r="DL239" i="1"/>
  <c r="BY239" i="1"/>
  <c r="CR239" i="1"/>
  <c r="DK239" i="1"/>
  <c r="BX239" i="1"/>
  <c r="CQ239" i="1"/>
  <c r="DJ239" i="1"/>
  <c r="BW239" i="1"/>
  <c r="CP239" i="1"/>
  <c r="DI239" i="1"/>
  <c r="BV239" i="1"/>
  <c r="CO239" i="1"/>
  <c r="DH239" i="1"/>
  <c r="BU239" i="1"/>
  <c r="CN239" i="1"/>
  <c r="DG239" i="1"/>
  <c r="BT239" i="1"/>
  <c r="CM239" i="1"/>
  <c r="DF239" i="1"/>
  <c r="BS239" i="1"/>
  <c r="CL239" i="1"/>
  <c r="DE239" i="1"/>
  <c r="BR239" i="1"/>
  <c r="CK239" i="1"/>
  <c r="DD239" i="1"/>
  <c r="BQ239" i="1"/>
  <c r="CJ239" i="1"/>
  <c r="DC239" i="1"/>
  <c r="BP239" i="1"/>
  <c r="CI239" i="1"/>
  <c r="DB239" i="1"/>
  <c r="BO239" i="1"/>
  <c r="CH239" i="1"/>
  <c r="DA239" i="1"/>
  <c r="AW238" i="1"/>
  <c r="BC238" i="1"/>
  <c r="AX238" i="1"/>
  <c r="BD238" i="1"/>
  <c r="BN238" i="1"/>
  <c r="CG238" i="1"/>
  <c r="AJ238" i="1"/>
  <c r="AP238" i="1" s="1"/>
  <c r="AV238" i="1" s="1"/>
  <c r="AY238" i="1"/>
  <c r="BE238" i="1"/>
  <c r="CZ238" i="1"/>
  <c r="CF238" i="1"/>
  <c r="CY238" i="1"/>
  <c r="DR238" i="1"/>
  <c r="CE238" i="1"/>
  <c r="CX238" i="1"/>
  <c r="DQ238" i="1"/>
  <c r="CD238" i="1"/>
  <c r="CW238" i="1"/>
  <c r="DP238" i="1"/>
  <c r="CC238" i="1"/>
  <c r="CV238" i="1"/>
  <c r="DO238" i="1"/>
  <c r="CB238" i="1"/>
  <c r="CU238" i="1"/>
  <c r="DN238" i="1"/>
  <c r="CA238" i="1"/>
  <c r="CT238" i="1"/>
  <c r="DM238" i="1"/>
  <c r="BZ238" i="1"/>
  <c r="CS238" i="1"/>
  <c r="DL238" i="1"/>
  <c r="BY238" i="1"/>
  <c r="CR238" i="1"/>
  <c r="DK238" i="1"/>
  <c r="BX238" i="1"/>
  <c r="CQ238" i="1"/>
  <c r="DJ238" i="1"/>
  <c r="BW238" i="1"/>
  <c r="CP238" i="1"/>
  <c r="DI238" i="1"/>
  <c r="BV238" i="1"/>
  <c r="CO238" i="1"/>
  <c r="DH238" i="1"/>
  <c r="BU238" i="1"/>
  <c r="CN238" i="1"/>
  <c r="DG238" i="1"/>
  <c r="BT238" i="1"/>
  <c r="CM238" i="1"/>
  <c r="DF238" i="1"/>
  <c r="BS238" i="1"/>
  <c r="CL238" i="1"/>
  <c r="DE238" i="1"/>
  <c r="BR238" i="1"/>
  <c r="CK238" i="1"/>
  <c r="DD238" i="1"/>
  <c r="BQ238" i="1"/>
  <c r="CJ238" i="1"/>
  <c r="DC238" i="1"/>
  <c r="BP238" i="1"/>
  <c r="CI238" i="1"/>
  <c r="DB238" i="1"/>
  <c r="BO238" i="1"/>
  <c r="CH238" i="1"/>
  <c r="DA238" i="1"/>
  <c r="AW237" i="1"/>
  <c r="BC237" i="1"/>
  <c r="AX237" i="1"/>
  <c r="BD237" i="1"/>
  <c r="BN237" i="1"/>
  <c r="CG237" i="1"/>
  <c r="AJ237" i="1"/>
  <c r="AP237" i="1" s="1"/>
  <c r="AV237" i="1" s="1"/>
  <c r="AY237" i="1"/>
  <c r="BE237" i="1"/>
  <c r="CZ237" i="1"/>
  <c r="CF237" i="1"/>
  <c r="CY237" i="1"/>
  <c r="DR237" i="1"/>
  <c r="CE237" i="1"/>
  <c r="CX237" i="1"/>
  <c r="DQ237" i="1"/>
  <c r="CD237" i="1"/>
  <c r="CW237" i="1"/>
  <c r="DP237" i="1"/>
  <c r="CC237" i="1"/>
  <c r="CV237" i="1"/>
  <c r="DO237" i="1"/>
  <c r="CB237" i="1"/>
  <c r="CU237" i="1"/>
  <c r="DN237" i="1"/>
  <c r="CA237" i="1"/>
  <c r="CT237" i="1"/>
  <c r="DM237" i="1"/>
  <c r="BZ237" i="1"/>
  <c r="CS237" i="1"/>
  <c r="DL237" i="1"/>
  <c r="BY237" i="1"/>
  <c r="CR237" i="1"/>
  <c r="DK237" i="1"/>
  <c r="BX237" i="1"/>
  <c r="CQ237" i="1"/>
  <c r="DJ237" i="1"/>
  <c r="BW237" i="1"/>
  <c r="CP237" i="1"/>
  <c r="DI237" i="1"/>
  <c r="BV237" i="1"/>
  <c r="CO237" i="1"/>
  <c r="DH237" i="1"/>
  <c r="BU237" i="1"/>
  <c r="CN237" i="1"/>
  <c r="DG237" i="1"/>
  <c r="BT237" i="1"/>
  <c r="CM237" i="1"/>
  <c r="DF237" i="1"/>
  <c r="BS237" i="1"/>
  <c r="CL237" i="1"/>
  <c r="DE237" i="1"/>
  <c r="BR237" i="1"/>
  <c r="CK237" i="1"/>
  <c r="DD237" i="1"/>
  <c r="BQ237" i="1"/>
  <c r="CJ237" i="1"/>
  <c r="DC237" i="1"/>
  <c r="BP237" i="1"/>
  <c r="CI237" i="1"/>
  <c r="DB237" i="1"/>
  <c r="BO237" i="1"/>
  <c r="CH237" i="1"/>
  <c r="DA237" i="1"/>
  <c r="AW236" i="1"/>
  <c r="BC236" i="1"/>
  <c r="AX236" i="1"/>
  <c r="BD236" i="1"/>
  <c r="BN236" i="1"/>
  <c r="CG236" i="1"/>
  <c r="AY236" i="1"/>
  <c r="BE236" i="1"/>
  <c r="CZ236" i="1"/>
  <c r="CF236" i="1"/>
  <c r="CY236" i="1"/>
  <c r="DR236" i="1"/>
  <c r="CE236" i="1"/>
  <c r="CX236" i="1"/>
  <c r="DQ236" i="1"/>
  <c r="CD236" i="1"/>
  <c r="CW236" i="1"/>
  <c r="DP236" i="1"/>
  <c r="CC236" i="1"/>
  <c r="CV236" i="1"/>
  <c r="DO236" i="1"/>
  <c r="CB236" i="1"/>
  <c r="CU236" i="1"/>
  <c r="DN236" i="1"/>
  <c r="CA236" i="1"/>
  <c r="CT236" i="1"/>
  <c r="DM236" i="1"/>
  <c r="BZ236" i="1"/>
  <c r="CS236" i="1"/>
  <c r="DL236" i="1"/>
  <c r="BY236" i="1"/>
  <c r="CR236" i="1"/>
  <c r="DK236" i="1"/>
  <c r="BX236" i="1"/>
  <c r="CQ236" i="1"/>
  <c r="DJ236" i="1"/>
  <c r="BW236" i="1"/>
  <c r="CP236" i="1"/>
  <c r="DI236" i="1"/>
  <c r="BV236" i="1"/>
  <c r="CO236" i="1"/>
  <c r="DH236" i="1"/>
  <c r="BU236" i="1"/>
  <c r="CN236" i="1"/>
  <c r="DG236" i="1"/>
  <c r="BT236" i="1"/>
  <c r="CM236" i="1"/>
  <c r="DF236" i="1"/>
  <c r="BS236" i="1"/>
  <c r="CL236" i="1"/>
  <c r="DE236" i="1"/>
  <c r="BR236" i="1"/>
  <c r="CK236" i="1"/>
  <c r="DD236" i="1"/>
  <c r="BQ236" i="1"/>
  <c r="CJ236" i="1"/>
  <c r="DC236" i="1"/>
  <c r="BP236" i="1"/>
  <c r="CI236" i="1"/>
  <c r="DB236" i="1"/>
  <c r="BO236" i="1"/>
  <c r="CH236" i="1"/>
  <c r="DA236" i="1"/>
  <c r="AW235" i="1"/>
  <c r="BC235" i="1"/>
  <c r="AX235" i="1"/>
  <c r="BD235" i="1"/>
  <c r="BN235" i="1"/>
  <c r="CG235" i="1"/>
  <c r="AJ235" i="1"/>
  <c r="AP235" i="1" s="1"/>
  <c r="AV235" i="1" s="1"/>
  <c r="BB235" i="1" s="1"/>
  <c r="AY235" i="1"/>
  <c r="BE235" i="1"/>
  <c r="CZ235" i="1"/>
  <c r="CF235" i="1"/>
  <c r="CY235" i="1"/>
  <c r="DR235" i="1"/>
  <c r="CE235" i="1"/>
  <c r="CX235" i="1"/>
  <c r="DQ235" i="1"/>
  <c r="CD235" i="1"/>
  <c r="CW235" i="1"/>
  <c r="DP235" i="1"/>
  <c r="CC235" i="1"/>
  <c r="CV235" i="1"/>
  <c r="DO235" i="1"/>
  <c r="CB235" i="1"/>
  <c r="CU235" i="1"/>
  <c r="DN235" i="1"/>
  <c r="CA235" i="1"/>
  <c r="CT235" i="1"/>
  <c r="DM235" i="1"/>
  <c r="BZ235" i="1"/>
  <c r="CS235" i="1"/>
  <c r="DL235" i="1"/>
  <c r="BY235" i="1"/>
  <c r="CR235" i="1"/>
  <c r="DK235" i="1"/>
  <c r="BX235" i="1"/>
  <c r="CQ235" i="1"/>
  <c r="DJ235" i="1"/>
  <c r="BW235" i="1"/>
  <c r="CP235" i="1"/>
  <c r="DI235" i="1"/>
  <c r="BV235" i="1"/>
  <c r="CO235" i="1"/>
  <c r="DH235" i="1"/>
  <c r="BU235" i="1"/>
  <c r="CN235" i="1"/>
  <c r="DG235" i="1"/>
  <c r="BT235" i="1"/>
  <c r="CM235" i="1"/>
  <c r="DF235" i="1"/>
  <c r="BS235" i="1"/>
  <c r="CL235" i="1"/>
  <c r="DE235" i="1"/>
  <c r="BR235" i="1"/>
  <c r="CK235" i="1"/>
  <c r="DD235" i="1"/>
  <c r="BQ235" i="1"/>
  <c r="CJ235" i="1"/>
  <c r="DC235" i="1"/>
  <c r="BP235" i="1"/>
  <c r="CI235" i="1"/>
  <c r="DB235" i="1"/>
  <c r="BO235" i="1"/>
  <c r="CH235" i="1"/>
  <c r="DA235" i="1"/>
  <c r="AW234" i="1"/>
  <c r="BC234" i="1"/>
  <c r="AX234" i="1"/>
  <c r="BD234" i="1"/>
  <c r="BN234" i="1"/>
  <c r="CG234" i="1"/>
  <c r="AP234" i="1"/>
  <c r="AV234" i="1" s="1"/>
  <c r="AY234" i="1"/>
  <c r="BE234" i="1"/>
  <c r="CZ234" i="1"/>
  <c r="CF234" i="1"/>
  <c r="CY234" i="1"/>
  <c r="DR234" i="1"/>
  <c r="CE234" i="1"/>
  <c r="CX234" i="1"/>
  <c r="DQ234" i="1"/>
  <c r="CD234" i="1"/>
  <c r="CW234" i="1"/>
  <c r="DP234" i="1"/>
  <c r="CC234" i="1"/>
  <c r="CV234" i="1"/>
  <c r="DO234" i="1"/>
  <c r="CB234" i="1"/>
  <c r="CU234" i="1"/>
  <c r="DN234" i="1"/>
  <c r="CA234" i="1"/>
  <c r="CT234" i="1"/>
  <c r="DM234" i="1"/>
  <c r="BZ234" i="1"/>
  <c r="CS234" i="1"/>
  <c r="DL234" i="1"/>
  <c r="BY234" i="1"/>
  <c r="CR234" i="1"/>
  <c r="DK234" i="1"/>
  <c r="BX234" i="1"/>
  <c r="CQ234" i="1"/>
  <c r="DJ234" i="1"/>
  <c r="BW234" i="1"/>
  <c r="CP234" i="1"/>
  <c r="DI234" i="1"/>
  <c r="BV234" i="1"/>
  <c r="CO234" i="1"/>
  <c r="DH234" i="1"/>
  <c r="BU234" i="1"/>
  <c r="CN234" i="1"/>
  <c r="DG234" i="1"/>
  <c r="BT234" i="1"/>
  <c r="CM234" i="1"/>
  <c r="DF234" i="1"/>
  <c r="BS234" i="1"/>
  <c r="CL234" i="1"/>
  <c r="DE234" i="1"/>
  <c r="BR234" i="1"/>
  <c r="CK234" i="1"/>
  <c r="DD234" i="1"/>
  <c r="BQ234" i="1"/>
  <c r="CJ234" i="1"/>
  <c r="DC234" i="1"/>
  <c r="BP234" i="1"/>
  <c r="CI234" i="1"/>
  <c r="DB234" i="1"/>
  <c r="BO234" i="1"/>
  <c r="CH234" i="1"/>
  <c r="DA234" i="1"/>
  <c r="AW233" i="1"/>
  <c r="BC233" i="1"/>
  <c r="AX233" i="1"/>
  <c r="BD233" i="1"/>
  <c r="BN233" i="1"/>
  <c r="CG233" i="1"/>
  <c r="AY233" i="1"/>
  <c r="BE233" i="1"/>
  <c r="CZ233" i="1"/>
  <c r="CF233" i="1"/>
  <c r="CY233" i="1"/>
  <c r="DR233" i="1"/>
  <c r="CE233" i="1"/>
  <c r="CX233" i="1"/>
  <c r="DQ233" i="1"/>
  <c r="CD233" i="1"/>
  <c r="CW233" i="1"/>
  <c r="DP233" i="1"/>
  <c r="CC233" i="1"/>
  <c r="CV233" i="1"/>
  <c r="DO233" i="1"/>
  <c r="CB233" i="1"/>
  <c r="CU233" i="1"/>
  <c r="DN233" i="1"/>
  <c r="CA233" i="1"/>
  <c r="CT233" i="1"/>
  <c r="DM233" i="1"/>
  <c r="BZ233" i="1"/>
  <c r="CS233" i="1"/>
  <c r="DL233" i="1"/>
  <c r="BY233" i="1"/>
  <c r="CR233" i="1"/>
  <c r="DK233" i="1"/>
  <c r="BX233" i="1"/>
  <c r="CQ233" i="1"/>
  <c r="DJ233" i="1"/>
  <c r="BW233" i="1"/>
  <c r="CP233" i="1"/>
  <c r="DI233" i="1"/>
  <c r="BV233" i="1"/>
  <c r="CO233" i="1"/>
  <c r="DH233" i="1"/>
  <c r="BU233" i="1"/>
  <c r="CN233" i="1"/>
  <c r="DG233" i="1"/>
  <c r="BT233" i="1"/>
  <c r="CM233" i="1"/>
  <c r="DF233" i="1"/>
  <c r="BS233" i="1"/>
  <c r="CL233" i="1"/>
  <c r="DE233" i="1"/>
  <c r="BR233" i="1"/>
  <c r="CK233" i="1"/>
  <c r="DD233" i="1"/>
  <c r="BQ233" i="1"/>
  <c r="CJ233" i="1"/>
  <c r="DC233" i="1"/>
  <c r="BP233" i="1"/>
  <c r="CI233" i="1"/>
  <c r="DB233" i="1"/>
  <c r="BO233" i="1"/>
  <c r="CH233" i="1"/>
  <c r="DA233" i="1"/>
  <c r="AH232" i="1"/>
  <c r="AN232" i="1" s="1"/>
  <c r="AT232" i="1" s="1"/>
  <c r="AW232" i="1"/>
  <c r="BC232" i="1"/>
  <c r="AX232" i="1"/>
  <c r="BD232" i="1"/>
  <c r="BN232" i="1"/>
  <c r="CG232" i="1"/>
  <c r="AY232" i="1"/>
  <c r="BE232" i="1"/>
  <c r="CZ232" i="1"/>
  <c r="CF232" i="1"/>
  <c r="CY232" i="1"/>
  <c r="DR232" i="1"/>
  <c r="CE232" i="1"/>
  <c r="CX232" i="1"/>
  <c r="DQ232" i="1"/>
  <c r="CD232" i="1"/>
  <c r="CW232" i="1"/>
  <c r="DP232" i="1"/>
  <c r="CC232" i="1"/>
  <c r="CV232" i="1"/>
  <c r="DO232" i="1"/>
  <c r="CB232" i="1"/>
  <c r="CU232" i="1"/>
  <c r="DN232" i="1"/>
  <c r="CA232" i="1"/>
  <c r="CT232" i="1"/>
  <c r="DM232" i="1"/>
  <c r="BZ232" i="1"/>
  <c r="CS232" i="1"/>
  <c r="DL232" i="1"/>
  <c r="BY232" i="1"/>
  <c r="CR232" i="1"/>
  <c r="DK232" i="1"/>
  <c r="BX232" i="1"/>
  <c r="CQ232" i="1"/>
  <c r="DJ232" i="1"/>
  <c r="BW232" i="1"/>
  <c r="CP232" i="1"/>
  <c r="DI232" i="1"/>
  <c r="BV232" i="1"/>
  <c r="CO232" i="1"/>
  <c r="DH232" i="1"/>
  <c r="BU232" i="1"/>
  <c r="CN232" i="1"/>
  <c r="DG232" i="1"/>
  <c r="BT232" i="1"/>
  <c r="CM232" i="1"/>
  <c r="DF232" i="1"/>
  <c r="BS232" i="1"/>
  <c r="CL232" i="1"/>
  <c r="DE232" i="1"/>
  <c r="BR232" i="1"/>
  <c r="CK232" i="1"/>
  <c r="DD232" i="1"/>
  <c r="BQ232" i="1"/>
  <c r="CJ232" i="1"/>
  <c r="DC232" i="1"/>
  <c r="BP232" i="1"/>
  <c r="CI232" i="1"/>
  <c r="DB232" i="1"/>
  <c r="BO232" i="1"/>
  <c r="CH232" i="1"/>
  <c r="DA232" i="1"/>
  <c r="AW231" i="1"/>
  <c r="BC231" i="1"/>
  <c r="AX231" i="1"/>
  <c r="BD231" i="1"/>
  <c r="BN231" i="1"/>
  <c r="CG231" i="1"/>
  <c r="AY231" i="1"/>
  <c r="BE231" i="1"/>
  <c r="CZ231" i="1"/>
  <c r="CF231" i="1"/>
  <c r="CY231" i="1"/>
  <c r="DR231" i="1"/>
  <c r="CE231" i="1"/>
  <c r="CX231" i="1"/>
  <c r="DQ231" i="1"/>
  <c r="CD231" i="1"/>
  <c r="CW231" i="1"/>
  <c r="DP231" i="1"/>
  <c r="CC231" i="1"/>
  <c r="CV231" i="1"/>
  <c r="DO231" i="1"/>
  <c r="CB231" i="1"/>
  <c r="CU231" i="1"/>
  <c r="DN231" i="1"/>
  <c r="CA231" i="1"/>
  <c r="CT231" i="1"/>
  <c r="DM231" i="1"/>
  <c r="BZ231" i="1"/>
  <c r="CS231" i="1"/>
  <c r="DL231" i="1"/>
  <c r="BY231" i="1"/>
  <c r="CR231" i="1"/>
  <c r="DK231" i="1"/>
  <c r="BX231" i="1"/>
  <c r="CQ231" i="1"/>
  <c r="DJ231" i="1"/>
  <c r="BW231" i="1"/>
  <c r="CP231" i="1"/>
  <c r="DI231" i="1"/>
  <c r="BV231" i="1"/>
  <c r="CO231" i="1"/>
  <c r="DH231" i="1"/>
  <c r="BU231" i="1"/>
  <c r="CN231" i="1"/>
  <c r="DG231" i="1"/>
  <c r="BT231" i="1"/>
  <c r="CM231" i="1"/>
  <c r="DF231" i="1"/>
  <c r="BS231" i="1"/>
  <c r="CL231" i="1"/>
  <c r="DE231" i="1"/>
  <c r="BR231" i="1"/>
  <c r="CK231" i="1"/>
  <c r="DD231" i="1"/>
  <c r="BQ231" i="1"/>
  <c r="CJ231" i="1"/>
  <c r="DC231" i="1"/>
  <c r="BP231" i="1"/>
  <c r="CI231" i="1"/>
  <c r="DB231" i="1"/>
  <c r="BO231" i="1"/>
  <c r="CH231" i="1"/>
  <c r="DA231" i="1"/>
  <c r="AW230" i="1"/>
  <c r="BC230" i="1"/>
  <c r="AX230" i="1"/>
  <c r="BD230" i="1"/>
  <c r="BN230" i="1"/>
  <c r="CG230" i="1"/>
  <c r="AV230" i="1"/>
  <c r="AY230" i="1"/>
  <c r="BE230" i="1"/>
  <c r="CZ230" i="1"/>
  <c r="CF230" i="1"/>
  <c r="CY230" i="1"/>
  <c r="DR230" i="1"/>
  <c r="CE230" i="1"/>
  <c r="CX230" i="1"/>
  <c r="DQ230" i="1"/>
  <c r="CD230" i="1"/>
  <c r="CW230" i="1"/>
  <c r="DP230" i="1"/>
  <c r="CC230" i="1"/>
  <c r="CV230" i="1"/>
  <c r="DO230" i="1"/>
  <c r="CB230" i="1"/>
  <c r="CU230" i="1"/>
  <c r="DN230" i="1"/>
  <c r="CA230" i="1"/>
  <c r="CT230" i="1"/>
  <c r="DM230" i="1"/>
  <c r="BZ230" i="1"/>
  <c r="CS230" i="1"/>
  <c r="DL230" i="1"/>
  <c r="BY230" i="1"/>
  <c r="CR230" i="1"/>
  <c r="DK230" i="1"/>
  <c r="BX230" i="1"/>
  <c r="CQ230" i="1"/>
  <c r="DJ230" i="1"/>
  <c r="BW230" i="1"/>
  <c r="CP230" i="1"/>
  <c r="DI230" i="1"/>
  <c r="BV230" i="1"/>
  <c r="CO230" i="1"/>
  <c r="DH230" i="1"/>
  <c r="BU230" i="1"/>
  <c r="CN230" i="1"/>
  <c r="DG230" i="1"/>
  <c r="BT230" i="1"/>
  <c r="CM230" i="1"/>
  <c r="DF230" i="1"/>
  <c r="BS230" i="1"/>
  <c r="CL230" i="1"/>
  <c r="DE230" i="1"/>
  <c r="BR230" i="1"/>
  <c r="CK230" i="1"/>
  <c r="DD230" i="1"/>
  <c r="BQ230" i="1"/>
  <c r="CJ230" i="1"/>
  <c r="DC230" i="1"/>
  <c r="BP230" i="1"/>
  <c r="CI230" i="1"/>
  <c r="DB230" i="1"/>
  <c r="BO230" i="1"/>
  <c r="CH230" i="1"/>
  <c r="DA230" i="1"/>
  <c r="AW229" i="1"/>
  <c r="BC229" i="1"/>
  <c r="AX229" i="1"/>
  <c r="BD229" i="1"/>
  <c r="BN229" i="1"/>
  <c r="CG229" i="1"/>
  <c r="AY229" i="1"/>
  <c r="BE229" i="1"/>
  <c r="CZ229" i="1"/>
  <c r="CF229" i="1"/>
  <c r="CY229" i="1"/>
  <c r="DR229" i="1"/>
  <c r="CE229" i="1"/>
  <c r="CX229" i="1"/>
  <c r="DQ229" i="1"/>
  <c r="CD229" i="1"/>
  <c r="CW229" i="1"/>
  <c r="DP229" i="1"/>
  <c r="CC229" i="1"/>
  <c r="CV229" i="1"/>
  <c r="DO229" i="1"/>
  <c r="CB229" i="1"/>
  <c r="CU229" i="1"/>
  <c r="DN229" i="1"/>
  <c r="CA229" i="1"/>
  <c r="CT229" i="1"/>
  <c r="DM229" i="1"/>
  <c r="BZ229" i="1"/>
  <c r="CS229" i="1"/>
  <c r="DL229" i="1"/>
  <c r="BY229" i="1"/>
  <c r="CR229" i="1"/>
  <c r="DK229" i="1"/>
  <c r="BX229" i="1"/>
  <c r="CQ229" i="1"/>
  <c r="DJ229" i="1"/>
  <c r="BW229" i="1"/>
  <c r="CP229" i="1"/>
  <c r="DI229" i="1"/>
  <c r="BV229" i="1"/>
  <c r="CO229" i="1"/>
  <c r="DH229" i="1"/>
  <c r="BU229" i="1"/>
  <c r="CN229" i="1"/>
  <c r="DG229" i="1"/>
  <c r="BT229" i="1"/>
  <c r="CM229" i="1"/>
  <c r="DF229" i="1"/>
  <c r="BS229" i="1"/>
  <c r="CL229" i="1"/>
  <c r="DE229" i="1"/>
  <c r="BR229" i="1"/>
  <c r="CK229" i="1"/>
  <c r="DD229" i="1"/>
  <c r="BQ229" i="1"/>
  <c r="CJ229" i="1"/>
  <c r="DC229" i="1"/>
  <c r="BP229" i="1"/>
  <c r="CI229" i="1"/>
  <c r="DB229" i="1"/>
  <c r="BO229" i="1"/>
  <c r="CH229" i="1"/>
  <c r="DA229" i="1"/>
  <c r="AW228" i="1"/>
  <c r="BC228" i="1"/>
  <c r="AX228" i="1"/>
  <c r="BD228" i="1"/>
  <c r="BN228" i="1"/>
  <c r="CG228" i="1"/>
  <c r="AY228" i="1"/>
  <c r="BB228" i="1" s="1"/>
  <c r="BE228" i="1"/>
  <c r="CZ228" i="1"/>
  <c r="CF228" i="1"/>
  <c r="CY228" i="1"/>
  <c r="DR228" i="1"/>
  <c r="CE228" i="1"/>
  <c r="CX228" i="1"/>
  <c r="DQ228" i="1"/>
  <c r="CD228" i="1"/>
  <c r="CW228" i="1"/>
  <c r="DP228" i="1"/>
  <c r="CC228" i="1"/>
  <c r="CV228" i="1"/>
  <c r="DO228" i="1"/>
  <c r="CB228" i="1"/>
  <c r="CU228" i="1"/>
  <c r="DN228" i="1"/>
  <c r="CA228" i="1"/>
  <c r="CT228" i="1"/>
  <c r="DM228" i="1"/>
  <c r="BZ228" i="1"/>
  <c r="CS228" i="1"/>
  <c r="DL228" i="1"/>
  <c r="BY228" i="1"/>
  <c r="CR228" i="1"/>
  <c r="DK228" i="1"/>
  <c r="BX228" i="1"/>
  <c r="CQ228" i="1"/>
  <c r="DJ228" i="1"/>
  <c r="BW228" i="1"/>
  <c r="CP228" i="1"/>
  <c r="DI228" i="1"/>
  <c r="BV228" i="1"/>
  <c r="CO228" i="1"/>
  <c r="DH228" i="1"/>
  <c r="BU228" i="1"/>
  <c r="CN228" i="1"/>
  <c r="DG228" i="1"/>
  <c r="BT228" i="1"/>
  <c r="CM228" i="1"/>
  <c r="DF228" i="1"/>
  <c r="BS228" i="1"/>
  <c r="CL228" i="1"/>
  <c r="DE228" i="1"/>
  <c r="BR228" i="1"/>
  <c r="CK228" i="1"/>
  <c r="DD228" i="1"/>
  <c r="BQ228" i="1"/>
  <c r="CJ228" i="1"/>
  <c r="DC228" i="1"/>
  <c r="BP228" i="1"/>
  <c r="CI228" i="1"/>
  <c r="DB228" i="1"/>
  <c r="BO228" i="1"/>
  <c r="CH228" i="1"/>
  <c r="DA228" i="1"/>
  <c r="AW227" i="1"/>
  <c r="BC227" i="1"/>
  <c r="AX227" i="1"/>
  <c r="BD227" i="1"/>
  <c r="BN227" i="1"/>
  <c r="CG227" i="1"/>
  <c r="AY227" i="1"/>
  <c r="BE227" i="1"/>
  <c r="CZ227" i="1"/>
  <c r="CF227" i="1"/>
  <c r="CY227" i="1"/>
  <c r="DR227" i="1"/>
  <c r="CE227" i="1"/>
  <c r="CX227" i="1"/>
  <c r="DQ227" i="1"/>
  <c r="CD227" i="1"/>
  <c r="CW227" i="1"/>
  <c r="DP227" i="1"/>
  <c r="CC227" i="1"/>
  <c r="CV227" i="1"/>
  <c r="DO227" i="1"/>
  <c r="CB227" i="1"/>
  <c r="CU227" i="1"/>
  <c r="DN227" i="1"/>
  <c r="CA227" i="1"/>
  <c r="CT227" i="1"/>
  <c r="DM227" i="1"/>
  <c r="BZ227" i="1"/>
  <c r="CS227" i="1"/>
  <c r="DL227" i="1"/>
  <c r="BY227" i="1"/>
  <c r="CR227" i="1"/>
  <c r="DK227" i="1"/>
  <c r="BX227" i="1"/>
  <c r="CQ227" i="1"/>
  <c r="DJ227" i="1"/>
  <c r="BW227" i="1"/>
  <c r="CP227" i="1"/>
  <c r="DI227" i="1"/>
  <c r="BV227" i="1"/>
  <c r="CO227" i="1"/>
  <c r="DH227" i="1"/>
  <c r="BU227" i="1"/>
  <c r="CN227" i="1"/>
  <c r="DG227" i="1"/>
  <c r="BT227" i="1"/>
  <c r="CM227" i="1"/>
  <c r="DF227" i="1"/>
  <c r="BS227" i="1"/>
  <c r="CL227" i="1"/>
  <c r="DE227" i="1"/>
  <c r="BR227" i="1"/>
  <c r="CK227" i="1"/>
  <c r="DD227" i="1"/>
  <c r="BQ227" i="1"/>
  <c r="CJ227" i="1"/>
  <c r="DC227" i="1"/>
  <c r="BP227" i="1"/>
  <c r="CI227" i="1"/>
  <c r="DB227" i="1"/>
  <c r="BO227" i="1"/>
  <c r="CH227" i="1"/>
  <c r="DA227" i="1"/>
  <c r="AW226" i="1"/>
  <c r="BC226" i="1"/>
  <c r="AX226" i="1"/>
  <c r="BD226" i="1"/>
  <c r="BN226" i="1"/>
  <c r="CG226" i="1"/>
  <c r="AJ226" i="1"/>
  <c r="AP226" i="1" s="1"/>
  <c r="AV226" i="1" s="1"/>
  <c r="BB226" i="1" s="1"/>
  <c r="BH226" i="1" s="1"/>
  <c r="AY226" i="1"/>
  <c r="BE226" i="1"/>
  <c r="CZ226" i="1"/>
  <c r="CF226" i="1"/>
  <c r="CY226" i="1"/>
  <c r="DR226" i="1"/>
  <c r="CE226" i="1"/>
  <c r="CX226" i="1"/>
  <c r="DQ226" i="1"/>
  <c r="CD226" i="1"/>
  <c r="CW226" i="1"/>
  <c r="DP226" i="1"/>
  <c r="CC226" i="1"/>
  <c r="CV226" i="1"/>
  <c r="DO226" i="1"/>
  <c r="CB226" i="1"/>
  <c r="CU226" i="1"/>
  <c r="DN226" i="1"/>
  <c r="CA226" i="1"/>
  <c r="CT226" i="1"/>
  <c r="DM226" i="1"/>
  <c r="BZ226" i="1"/>
  <c r="CS226" i="1"/>
  <c r="DL226" i="1"/>
  <c r="BY226" i="1"/>
  <c r="CR226" i="1"/>
  <c r="DK226" i="1"/>
  <c r="BX226" i="1"/>
  <c r="CQ226" i="1"/>
  <c r="DJ226" i="1"/>
  <c r="BW226" i="1"/>
  <c r="CP226" i="1"/>
  <c r="DI226" i="1"/>
  <c r="BV226" i="1"/>
  <c r="CO226" i="1"/>
  <c r="DH226" i="1"/>
  <c r="BU226" i="1"/>
  <c r="CN226" i="1"/>
  <c r="DG226" i="1"/>
  <c r="BT226" i="1"/>
  <c r="CM226" i="1"/>
  <c r="DF226" i="1"/>
  <c r="BS226" i="1"/>
  <c r="CL226" i="1"/>
  <c r="DE226" i="1"/>
  <c r="BR226" i="1"/>
  <c r="CK226" i="1"/>
  <c r="DD226" i="1"/>
  <c r="BQ226" i="1"/>
  <c r="CJ226" i="1"/>
  <c r="DC226" i="1"/>
  <c r="BP226" i="1"/>
  <c r="CI226" i="1"/>
  <c r="DB226" i="1"/>
  <c r="BO226" i="1"/>
  <c r="CH226" i="1"/>
  <c r="DA226" i="1"/>
  <c r="AW225" i="1"/>
  <c r="BC225" i="1"/>
  <c r="AX225" i="1"/>
  <c r="BD225" i="1"/>
  <c r="BN225" i="1"/>
  <c r="CG225" i="1"/>
  <c r="AY225" i="1"/>
  <c r="BE225" i="1"/>
  <c r="CZ225" i="1"/>
  <c r="CF225" i="1"/>
  <c r="CY225" i="1"/>
  <c r="DR225" i="1"/>
  <c r="CE225" i="1"/>
  <c r="CX225" i="1"/>
  <c r="DQ225" i="1"/>
  <c r="CD225" i="1"/>
  <c r="CW225" i="1"/>
  <c r="DP225" i="1"/>
  <c r="CC225" i="1"/>
  <c r="CV225" i="1"/>
  <c r="DO225" i="1"/>
  <c r="CB225" i="1"/>
  <c r="CU225" i="1"/>
  <c r="DN225" i="1"/>
  <c r="CA225" i="1"/>
  <c r="CT225" i="1"/>
  <c r="DM225" i="1"/>
  <c r="BZ225" i="1"/>
  <c r="CS225" i="1"/>
  <c r="DL225" i="1"/>
  <c r="BY225" i="1"/>
  <c r="CR225" i="1"/>
  <c r="DK225" i="1"/>
  <c r="BX225" i="1"/>
  <c r="CQ225" i="1"/>
  <c r="DJ225" i="1"/>
  <c r="BW225" i="1"/>
  <c r="CP225" i="1"/>
  <c r="DI225" i="1"/>
  <c r="BV225" i="1"/>
  <c r="CO225" i="1"/>
  <c r="DH225" i="1"/>
  <c r="BU225" i="1"/>
  <c r="CN225" i="1"/>
  <c r="DG225" i="1"/>
  <c r="BT225" i="1"/>
  <c r="CM225" i="1"/>
  <c r="DF225" i="1"/>
  <c r="BS225" i="1"/>
  <c r="CL225" i="1"/>
  <c r="DE225" i="1"/>
  <c r="BR225" i="1"/>
  <c r="CK225" i="1"/>
  <c r="DD225" i="1"/>
  <c r="BQ225" i="1"/>
  <c r="CJ225" i="1"/>
  <c r="DC225" i="1"/>
  <c r="BP225" i="1"/>
  <c r="CI225" i="1"/>
  <c r="DB225" i="1"/>
  <c r="BO225" i="1"/>
  <c r="CH225" i="1"/>
  <c r="DA225" i="1"/>
  <c r="AW224" i="1"/>
  <c r="BC224" i="1"/>
  <c r="AX224" i="1"/>
  <c r="BD224" i="1"/>
  <c r="BN224" i="1"/>
  <c r="CG224" i="1"/>
  <c r="AY224" i="1"/>
  <c r="BE224" i="1"/>
  <c r="CZ224" i="1"/>
  <c r="CF224" i="1"/>
  <c r="CY224" i="1"/>
  <c r="DR224" i="1"/>
  <c r="CE224" i="1"/>
  <c r="CX224" i="1"/>
  <c r="DQ224" i="1"/>
  <c r="CD224" i="1"/>
  <c r="CW224" i="1"/>
  <c r="DP224" i="1"/>
  <c r="CC224" i="1"/>
  <c r="CV224" i="1"/>
  <c r="DO224" i="1"/>
  <c r="CB224" i="1"/>
  <c r="CU224" i="1"/>
  <c r="DN224" i="1"/>
  <c r="CA224" i="1"/>
  <c r="CT224" i="1"/>
  <c r="DM224" i="1"/>
  <c r="BZ224" i="1"/>
  <c r="CS224" i="1"/>
  <c r="DL224" i="1"/>
  <c r="BY224" i="1"/>
  <c r="CR224" i="1"/>
  <c r="DK224" i="1"/>
  <c r="BX224" i="1"/>
  <c r="CQ224" i="1"/>
  <c r="DJ224" i="1"/>
  <c r="BW224" i="1"/>
  <c r="CP224" i="1"/>
  <c r="DI224" i="1"/>
  <c r="BV224" i="1"/>
  <c r="CO224" i="1"/>
  <c r="DH224" i="1"/>
  <c r="BU224" i="1"/>
  <c r="CN224" i="1"/>
  <c r="DG224" i="1"/>
  <c r="BT224" i="1"/>
  <c r="CM224" i="1"/>
  <c r="DF224" i="1"/>
  <c r="BS224" i="1"/>
  <c r="CL224" i="1"/>
  <c r="DE224" i="1"/>
  <c r="BR224" i="1"/>
  <c r="CK224" i="1"/>
  <c r="DD224" i="1"/>
  <c r="BQ224" i="1"/>
  <c r="CJ224" i="1"/>
  <c r="DC224" i="1"/>
  <c r="BP224" i="1"/>
  <c r="CI224" i="1"/>
  <c r="DB224" i="1"/>
  <c r="BO224" i="1"/>
  <c r="CH224" i="1"/>
  <c r="DA224" i="1"/>
  <c r="AW223" i="1"/>
  <c r="BC223" i="1"/>
  <c r="AX223" i="1"/>
  <c r="BD223" i="1"/>
  <c r="BN223" i="1"/>
  <c r="CG223" i="1"/>
  <c r="AY223" i="1"/>
  <c r="BE223" i="1"/>
  <c r="CZ223" i="1"/>
  <c r="CF223" i="1"/>
  <c r="CY223" i="1"/>
  <c r="DR223" i="1"/>
  <c r="CE223" i="1"/>
  <c r="CX223" i="1"/>
  <c r="DQ223" i="1"/>
  <c r="CD223" i="1"/>
  <c r="CW223" i="1"/>
  <c r="DP223" i="1"/>
  <c r="CC223" i="1"/>
  <c r="CV223" i="1"/>
  <c r="DO223" i="1"/>
  <c r="CB223" i="1"/>
  <c r="CU223" i="1"/>
  <c r="DN223" i="1"/>
  <c r="CA223" i="1"/>
  <c r="CT223" i="1"/>
  <c r="DM223" i="1"/>
  <c r="BZ223" i="1"/>
  <c r="CS223" i="1"/>
  <c r="DL223" i="1"/>
  <c r="BY223" i="1"/>
  <c r="CR223" i="1"/>
  <c r="DK223" i="1"/>
  <c r="BX223" i="1"/>
  <c r="CQ223" i="1"/>
  <c r="DJ223" i="1"/>
  <c r="BW223" i="1"/>
  <c r="CP223" i="1"/>
  <c r="DI223" i="1"/>
  <c r="BV223" i="1"/>
  <c r="CO223" i="1"/>
  <c r="DH223" i="1"/>
  <c r="BU223" i="1"/>
  <c r="CN223" i="1"/>
  <c r="DG223" i="1"/>
  <c r="BT223" i="1"/>
  <c r="CM223" i="1"/>
  <c r="DF223" i="1"/>
  <c r="BS223" i="1"/>
  <c r="CL223" i="1"/>
  <c r="DE223" i="1"/>
  <c r="BR223" i="1"/>
  <c r="CK223" i="1"/>
  <c r="DD223" i="1"/>
  <c r="BQ223" i="1"/>
  <c r="CJ223" i="1"/>
  <c r="DC223" i="1"/>
  <c r="BP223" i="1"/>
  <c r="CI223" i="1"/>
  <c r="DB223" i="1"/>
  <c r="BO223" i="1"/>
  <c r="CH223" i="1"/>
  <c r="DA223" i="1"/>
  <c r="AW222" i="1"/>
  <c r="BC222" i="1"/>
  <c r="AX222" i="1"/>
  <c r="BD222" i="1"/>
  <c r="BN222" i="1"/>
  <c r="CG222" i="1"/>
  <c r="AY222" i="1"/>
  <c r="BE222" i="1"/>
  <c r="CZ222" i="1"/>
  <c r="CF222" i="1"/>
  <c r="CY222" i="1"/>
  <c r="DR222" i="1"/>
  <c r="CE222" i="1"/>
  <c r="CX222" i="1"/>
  <c r="DQ222" i="1"/>
  <c r="CD222" i="1"/>
  <c r="CW222" i="1"/>
  <c r="DP222" i="1"/>
  <c r="CC222" i="1"/>
  <c r="CV222" i="1"/>
  <c r="DO222" i="1"/>
  <c r="CB222" i="1"/>
  <c r="CU222" i="1"/>
  <c r="DN222" i="1"/>
  <c r="CA222" i="1"/>
  <c r="CT222" i="1"/>
  <c r="DM222" i="1"/>
  <c r="BZ222" i="1"/>
  <c r="CS222" i="1"/>
  <c r="DL222" i="1"/>
  <c r="BY222" i="1"/>
  <c r="CR222" i="1"/>
  <c r="DK222" i="1"/>
  <c r="BX222" i="1"/>
  <c r="CQ222" i="1"/>
  <c r="DJ222" i="1"/>
  <c r="BW222" i="1"/>
  <c r="CP222" i="1"/>
  <c r="DI222" i="1"/>
  <c r="BV222" i="1"/>
  <c r="CO222" i="1"/>
  <c r="DH222" i="1"/>
  <c r="BU222" i="1"/>
  <c r="CN222" i="1"/>
  <c r="DG222" i="1"/>
  <c r="BT222" i="1"/>
  <c r="CM222" i="1"/>
  <c r="DF222" i="1"/>
  <c r="BS222" i="1"/>
  <c r="CL222" i="1"/>
  <c r="DE222" i="1"/>
  <c r="BR222" i="1"/>
  <c r="CK222" i="1"/>
  <c r="DD222" i="1"/>
  <c r="BQ222" i="1"/>
  <c r="CJ222" i="1"/>
  <c r="DC222" i="1"/>
  <c r="BP222" i="1"/>
  <c r="CI222" i="1"/>
  <c r="DB222" i="1"/>
  <c r="BO222" i="1"/>
  <c r="CH222" i="1"/>
  <c r="DA222" i="1"/>
  <c r="AW221" i="1"/>
  <c r="BC221" i="1"/>
  <c r="AX221" i="1"/>
  <c r="BD221" i="1"/>
  <c r="BN221" i="1"/>
  <c r="CG221" i="1"/>
  <c r="AY221" i="1"/>
  <c r="BE221" i="1"/>
  <c r="CZ221" i="1"/>
  <c r="CF221" i="1"/>
  <c r="CY221" i="1"/>
  <c r="DR221" i="1"/>
  <c r="CE221" i="1"/>
  <c r="CX221" i="1"/>
  <c r="DQ221" i="1"/>
  <c r="CD221" i="1"/>
  <c r="CW221" i="1"/>
  <c r="DP221" i="1"/>
  <c r="CC221" i="1"/>
  <c r="CV221" i="1"/>
  <c r="DO221" i="1"/>
  <c r="CB221" i="1"/>
  <c r="CU221" i="1"/>
  <c r="DN221" i="1"/>
  <c r="CA221" i="1"/>
  <c r="CT221" i="1"/>
  <c r="DM221" i="1"/>
  <c r="BZ221" i="1"/>
  <c r="CS221" i="1"/>
  <c r="DL221" i="1"/>
  <c r="BY221" i="1"/>
  <c r="CR221" i="1"/>
  <c r="DK221" i="1"/>
  <c r="BX221" i="1"/>
  <c r="CQ221" i="1"/>
  <c r="DJ221" i="1"/>
  <c r="BW221" i="1"/>
  <c r="CP221" i="1"/>
  <c r="DI221" i="1"/>
  <c r="BV221" i="1"/>
  <c r="CO221" i="1"/>
  <c r="DH221" i="1"/>
  <c r="BU221" i="1"/>
  <c r="CN221" i="1"/>
  <c r="DG221" i="1"/>
  <c r="BT221" i="1"/>
  <c r="CM221" i="1"/>
  <c r="DF221" i="1"/>
  <c r="BS221" i="1"/>
  <c r="CL221" i="1"/>
  <c r="DE221" i="1"/>
  <c r="BR221" i="1"/>
  <c r="CK221" i="1"/>
  <c r="DD221" i="1"/>
  <c r="BQ221" i="1"/>
  <c r="CJ221" i="1"/>
  <c r="DC221" i="1"/>
  <c r="BP221" i="1"/>
  <c r="CI221" i="1"/>
  <c r="DB221" i="1"/>
  <c r="BO221" i="1"/>
  <c r="CH221" i="1"/>
  <c r="DA221" i="1"/>
  <c r="AW220" i="1"/>
  <c r="BC220" i="1"/>
  <c r="AX220" i="1"/>
  <c r="BD220" i="1"/>
  <c r="BN220" i="1"/>
  <c r="CG220" i="1"/>
  <c r="AY220" i="1"/>
  <c r="BE220" i="1"/>
  <c r="CZ220" i="1"/>
  <c r="CF220" i="1"/>
  <c r="CY220" i="1"/>
  <c r="DR220" i="1"/>
  <c r="CE220" i="1"/>
  <c r="CX220" i="1"/>
  <c r="DQ220" i="1"/>
  <c r="CD220" i="1"/>
  <c r="CW220" i="1"/>
  <c r="DP220" i="1"/>
  <c r="CC220" i="1"/>
  <c r="CV220" i="1"/>
  <c r="DO220" i="1"/>
  <c r="CB220" i="1"/>
  <c r="CU220" i="1"/>
  <c r="DN220" i="1"/>
  <c r="CA220" i="1"/>
  <c r="CT220" i="1"/>
  <c r="DM220" i="1"/>
  <c r="BZ220" i="1"/>
  <c r="CS220" i="1"/>
  <c r="DL220" i="1"/>
  <c r="BY220" i="1"/>
  <c r="CR220" i="1"/>
  <c r="DK220" i="1"/>
  <c r="BX220" i="1"/>
  <c r="CQ220" i="1"/>
  <c r="DJ220" i="1"/>
  <c r="BW220" i="1"/>
  <c r="CP220" i="1"/>
  <c r="DI220" i="1"/>
  <c r="BV220" i="1"/>
  <c r="CO220" i="1"/>
  <c r="DH220" i="1"/>
  <c r="BU220" i="1"/>
  <c r="CN220" i="1"/>
  <c r="DG220" i="1"/>
  <c r="BT220" i="1"/>
  <c r="CM220" i="1"/>
  <c r="DF220" i="1"/>
  <c r="BS220" i="1"/>
  <c r="CL220" i="1"/>
  <c r="DE220" i="1"/>
  <c r="BR220" i="1"/>
  <c r="CK220" i="1"/>
  <c r="DD220" i="1"/>
  <c r="BQ220" i="1"/>
  <c r="CJ220" i="1"/>
  <c r="DC220" i="1"/>
  <c r="BP220" i="1"/>
  <c r="CI220" i="1"/>
  <c r="DB220" i="1"/>
  <c r="BO220" i="1"/>
  <c r="CH220" i="1"/>
  <c r="DA220" i="1"/>
  <c r="AW219" i="1"/>
  <c r="BC219" i="1"/>
  <c r="AX219" i="1"/>
  <c r="BD219" i="1"/>
  <c r="BN219" i="1"/>
  <c r="CG219" i="1"/>
  <c r="AJ219" i="1"/>
  <c r="AP219" i="1" s="1"/>
  <c r="AV219" i="1" s="1"/>
  <c r="AY219" i="1"/>
  <c r="BE219" i="1"/>
  <c r="CZ219" i="1"/>
  <c r="CF219" i="1"/>
  <c r="CY219" i="1"/>
  <c r="DR219" i="1"/>
  <c r="CE219" i="1"/>
  <c r="CX219" i="1"/>
  <c r="DQ219" i="1"/>
  <c r="CD219" i="1"/>
  <c r="CW219" i="1"/>
  <c r="DP219" i="1"/>
  <c r="CC219" i="1"/>
  <c r="CV219" i="1"/>
  <c r="DO219" i="1"/>
  <c r="CB219" i="1"/>
  <c r="CU219" i="1"/>
  <c r="DN219" i="1"/>
  <c r="CA219" i="1"/>
  <c r="CT219" i="1"/>
  <c r="DM219" i="1"/>
  <c r="BZ219" i="1"/>
  <c r="CS219" i="1"/>
  <c r="DL219" i="1"/>
  <c r="BY219" i="1"/>
  <c r="CR219" i="1"/>
  <c r="DK219" i="1"/>
  <c r="BX219" i="1"/>
  <c r="CQ219" i="1"/>
  <c r="DJ219" i="1"/>
  <c r="BW219" i="1"/>
  <c r="CP219" i="1"/>
  <c r="DI219" i="1"/>
  <c r="BV219" i="1"/>
  <c r="CO219" i="1"/>
  <c r="DH219" i="1"/>
  <c r="BU219" i="1"/>
  <c r="CN219" i="1"/>
  <c r="DG219" i="1"/>
  <c r="BT219" i="1"/>
  <c r="CM219" i="1"/>
  <c r="DF219" i="1"/>
  <c r="BS219" i="1"/>
  <c r="CL219" i="1"/>
  <c r="DE219" i="1"/>
  <c r="BR219" i="1"/>
  <c r="CK219" i="1"/>
  <c r="DD219" i="1"/>
  <c r="BQ219" i="1"/>
  <c r="CJ219" i="1"/>
  <c r="DC219" i="1"/>
  <c r="BP219" i="1"/>
  <c r="CI219" i="1"/>
  <c r="DB219" i="1"/>
  <c r="BO219" i="1"/>
  <c r="CH219" i="1"/>
  <c r="DA219" i="1"/>
  <c r="AW218" i="1"/>
  <c r="BC218" i="1"/>
  <c r="AX218" i="1"/>
  <c r="BD218" i="1"/>
  <c r="BN218" i="1"/>
  <c r="CG218" i="1"/>
  <c r="AP218" i="1"/>
  <c r="AV218" i="1" s="1"/>
  <c r="AY218" i="1"/>
  <c r="BE218" i="1"/>
  <c r="CZ218" i="1"/>
  <c r="CF218" i="1"/>
  <c r="CY218" i="1"/>
  <c r="DR218" i="1"/>
  <c r="CE218" i="1"/>
  <c r="CX218" i="1"/>
  <c r="DQ218" i="1"/>
  <c r="CD218" i="1"/>
  <c r="CW218" i="1"/>
  <c r="DP218" i="1"/>
  <c r="CC218" i="1"/>
  <c r="CV218" i="1"/>
  <c r="DO218" i="1"/>
  <c r="CB218" i="1"/>
  <c r="CU218" i="1"/>
  <c r="DN218" i="1"/>
  <c r="CA218" i="1"/>
  <c r="CT218" i="1"/>
  <c r="DM218" i="1"/>
  <c r="BZ218" i="1"/>
  <c r="CS218" i="1"/>
  <c r="DL218" i="1"/>
  <c r="BY218" i="1"/>
  <c r="CR218" i="1"/>
  <c r="DK218" i="1"/>
  <c r="BX218" i="1"/>
  <c r="CQ218" i="1"/>
  <c r="DJ218" i="1"/>
  <c r="BW218" i="1"/>
  <c r="CP218" i="1"/>
  <c r="DI218" i="1"/>
  <c r="BV218" i="1"/>
  <c r="CO218" i="1"/>
  <c r="DH218" i="1"/>
  <c r="BU218" i="1"/>
  <c r="CN218" i="1"/>
  <c r="DG218" i="1"/>
  <c r="BT218" i="1"/>
  <c r="CM218" i="1"/>
  <c r="DF218" i="1"/>
  <c r="BS218" i="1"/>
  <c r="CL218" i="1"/>
  <c r="DE218" i="1"/>
  <c r="BR218" i="1"/>
  <c r="CK218" i="1"/>
  <c r="DD218" i="1"/>
  <c r="BQ218" i="1"/>
  <c r="CJ218" i="1"/>
  <c r="DC218" i="1"/>
  <c r="BP218" i="1"/>
  <c r="CI218" i="1"/>
  <c r="DB218" i="1"/>
  <c r="BO218" i="1"/>
  <c r="CH218" i="1"/>
  <c r="DA218" i="1"/>
  <c r="AW217" i="1"/>
  <c r="BC217" i="1"/>
  <c r="AX217" i="1"/>
  <c r="BD217" i="1"/>
  <c r="BN217" i="1"/>
  <c r="CG217" i="1"/>
  <c r="AY217" i="1"/>
  <c r="BE217" i="1"/>
  <c r="CZ217" i="1"/>
  <c r="CF217" i="1"/>
  <c r="CY217" i="1"/>
  <c r="DR217" i="1"/>
  <c r="CE217" i="1"/>
  <c r="CX217" i="1"/>
  <c r="DQ217" i="1"/>
  <c r="CD217" i="1"/>
  <c r="CW217" i="1"/>
  <c r="DP217" i="1"/>
  <c r="CC217" i="1"/>
  <c r="CV217" i="1"/>
  <c r="DO217" i="1"/>
  <c r="CB217" i="1"/>
  <c r="CU217" i="1"/>
  <c r="DN217" i="1"/>
  <c r="CA217" i="1"/>
  <c r="CT217" i="1"/>
  <c r="DM217" i="1"/>
  <c r="BZ217" i="1"/>
  <c r="CS217" i="1"/>
  <c r="DL217" i="1"/>
  <c r="BY217" i="1"/>
  <c r="CR217" i="1"/>
  <c r="DK217" i="1"/>
  <c r="BX217" i="1"/>
  <c r="CQ217" i="1"/>
  <c r="DJ217" i="1"/>
  <c r="BW217" i="1"/>
  <c r="CP217" i="1"/>
  <c r="DI217" i="1"/>
  <c r="BV217" i="1"/>
  <c r="CO217" i="1"/>
  <c r="DH217" i="1"/>
  <c r="BU217" i="1"/>
  <c r="CN217" i="1"/>
  <c r="DG217" i="1"/>
  <c r="BT217" i="1"/>
  <c r="CM217" i="1"/>
  <c r="DF217" i="1"/>
  <c r="BS217" i="1"/>
  <c r="CL217" i="1"/>
  <c r="DE217" i="1"/>
  <c r="BR217" i="1"/>
  <c r="CK217" i="1"/>
  <c r="DD217" i="1"/>
  <c r="BQ217" i="1"/>
  <c r="CJ217" i="1"/>
  <c r="DC217" i="1"/>
  <c r="BP217" i="1"/>
  <c r="CI217" i="1"/>
  <c r="DB217" i="1"/>
  <c r="BO217" i="1"/>
  <c r="CH217" i="1"/>
  <c r="DA217" i="1"/>
  <c r="AW216" i="1"/>
  <c r="BC216" i="1"/>
  <c r="AX216" i="1"/>
  <c r="BD216" i="1"/>
  <c r="BN216" i="1"/>
  <c r="CG216" i="1"/>
  <c r="AY216" i="1"/>
  <c r="BE216" i="1"/>
  <c r="CZ216" i="1"/>
  <c r="CF216" i="1"/>
  <c r="CY216" i="1"/>
  <c r="DR216" i="1"/>
  <c r="CE216" i="1"/>
  <c r="CX216" i="1"/>
  <c r="DQ216" i="1"/>
  <c r="CD216" i="1"/>
  <c r="CW216" i="1"/>
  <c r="DP216" i="1"/>
  <c r="CC216" i="1"/>
  <c r="CV216" i="1"/>
  <c r="DO216" i="1"/>
  <c r="CB216" i="1"/>
  <c r="CU216" i="1"/>
  <c r="DN216" i="1"/>
  <c r="CA216" i="1"/>
  <c r="CT216" i="1"/>
  <c r="DM216" i="1"/>
  <c r="BZ216" i="1"/>
  <c r="CS216" i="1"/>
  <c r="DL216" i="1"/>
  <c r="BY216" i="1"/>
  <c r="CR216" i="1"/>
  <c r="DK216" i="1"/>
  <c r="BX216" i="1"/>
  <c r="CQ216" i="1"/>
  <c r="DJ216" i="1"/>
  <c r="BW216" i="1"/>
  <c r="CP216" i="1"/>
  <c r="DI216" i="1"/>
  <c r="BV216" i="1"/>
  <c r="CO216" i="1"/>
  <c r="DH216" i="1"/>
  <c r="BU216" i="1"/>
  <c r="CN216" i="1"/>
  <c r="DG216" i="1"/>
  <c r="BT216" i="1"/>
  <c r="CM216" i="1"/>
  <c r="DF216" i="1"/>
  <c r="BS216" i="1"/>
  <c r="CL216" i="1"/>
  <c r="DE216" i="1"/>
  <c r="BR216" i="1"/>
  <c r="CK216" i="1"/>
  <c r="DD216" i="1"/>
  <c r="BQ216" i="1"/>
  <c r="CJ216" i="1"/>
  <c r="DC216" i="1"/>
  <c r="BP216" i="1"/>
  <c r="CI216" i="1"/>
  <c r="DB216" i="1"/>
  <c r="BO216" i="1"/>
  <c r="CH216" i="1"/>
  <c r="DA216" i="1"/>
  <c r="AW215" i="1"/>
  <c r="BC215" i="1"/>
  <c r="AX215" i="1"/>
  <c r="BD215" i="1"/>
  <c r="BN215" i="1"/>
  <c r="CG215" i="1"/>
  <c r="AY215" i="1"/>
  <c r="BE215" i="1"/>
  <c r="CZ215" i="1"/>
  <c r="CF215" i="1"/>
  <c r="CY215" i="1"/>
  <c r="DR215" i="1"/>
  <c r="CE215" i="1"/>
  <c r="CX215" i="1"/>
  <c r="DQ215" i="1"/>
  <c r="CD215" i="1"/>
  <c r="CW215" i="1"/>
  <c r="DP215" i="1"/>
  <c r="CC215" i="1"/>
  <c r="CV215" i="1"/>
  <c r="DO215" i="1"/>
  <c r="CB215" i="1"/>
  <c r="CU215" i="1"/>
  <c r="DN215" i="1"/>
  <c r="CA215" i="1"/>
  <c r="CT215" i="1"/>
  <c r="DM215" i="1"/>
  <c r="BZ215" i="1"/>
  <c r="CS215" i="1"/>
  <c r="DL215" i="1"/>
  <c r="BY215" i="1"/>
  <c r="CR215" i="1"/>
  <c r="DK215" i="1"/>
  <c r="BX215" i="1"/>
  <c r="CQ215" i="1"/>
  <c r="DJ215" i="1"/>
  <c r="BW215" i="1"/>
  <c r="CP215" i="1"/>
  <c r="DI215" i="1"/>
  <c r="BV215" i="1"/>
  <c r="CO215" i="1"/>
  <c r="DH215" i="1"/>
  <c r="BU215" i="1"/>
  <c r="CN215" i="1"/>
  <c r="DG215" i="1"/>
  <c r="BT215" i="1"/>
  <c r="CM215" i="1"/>
  <c r="DF215" i="1"/>
  <c r="BS215" i="1"/>
  <c r="CL215" i="1"/>
  <c r="DE215" i="1"/>
  <c r="BR215" i="1"/>
  <c r="CK215" i="1"/>
  <c r="DD215" i="1"/>
  <c r="BQ215" i="1"/>
  <c r="CJ215" i="1"/>
  <c r="DC215" i="1"/>
  <c r="BP215" i="1"/>
  <c r="CI215" i="1"/>
  <c r="DB215" i="1"/>
  <c r="BO215" i="1"/>
  <c r="CH215" i="1"/>
  <c r="DA215" i="1"/>
  <c r="AW214" i="1"/>
  <c r="BC214" i="1"/>
  <c r="AX214" i="1"/>
  <c r="BD214" i="1"/>
  <c r="BN214" i="1"/>
  <c r="CG214" i="1"/>
  <c r="AJ214" i="1"/>
  <c r="AP214" i="1" s="1"/>
  <c r="AV214" i="1" s="1"/>
  <c r="BB214" i="1"/>
  <c r="AY214" i="1"/>
  <c r="BE214" i="1"/>
  <c r="CZ214" i="1"/>
  <c r="CF214" i="1"/>
  <c r="CY214" i="1"/>
  <c r="DR214" i="1"/>
  <c r="CE214" i="1"/>
  <c r="CX214" i="1"/>
  <c r="DQ214" i="1"/>
  <c r="CD214" i="1"/>
  <c r="CW214" i="1"/>
  <c r="DP214" i="1"/>
  <c r="CC214" i="1"/>
  <c r="CV214" i="1"/>
  <c r="DO214" i="1"/>
  <c r="CB214" i="1"/>
  <c r="CU214" i="1"/>
  <c r="DN214" i="1"/>
  <c r="CA214" i="1"/>
  <c r="CT214" i="1"/>
  <c r="DM214" i="1"/>
  <c r="BZ214" i="1"/>
  <c r="CS214" i="1"/>
  <c r="DL214" i="1"/>
  <c r="BY214" i="1"/>
  <c r="CR214" i="1"/>
  <c r="DK214" i="1"/>
  <c r="BX214" i="1"/>
  <c r="CQ214" i="1"/>
  <c r="DJ214" i="1"/>
  <c r="BW214" i="1"/>
  <c r="CP214" i="1"/>
  <c r="DI214" i="1"/>
  <c r="BV214" i="1"/>
  <c r="CO214" i="1"/>
  <c r="DH214" i="1"/>
  <c r="BU214" i="1"/>
  <c r="CN214" i="1"/>
  <c r="DG214" i="1"/>
  <c r="BT214" i="1"/>
  <c r="CM214" i="1"/>
  <c r="DF214" i="1"/>
  <c r="BS214" i="1"/>
  <c r="CL214" i="1"/>
  <c r="DE214" i="1"/>
  <c r="BR214" i="1"/>
  <c r="CK214" i="1"/>
  <c r="DD214" i="1"/>
  <c r="BQ214" i="1"/>
  <c r="CJ214" i="1"/>
  <c r="DC214" i="1"/>
  <c r="BP214" i="1"/>
  <c r="CI214" i="1"/>
  <c r="DB214" i="1"/>
  <c r="BO214" i="1"/>
  <c r="CH214" i="1"/>
  <c r="DA214" i="1"/>
  <c r="AH213" i="1"/>
  <c r="AN213" i="1" s="1"/>
  <c r="AT213" i="1" s="1"/>
  <c r="AZ213" i="1" s="1"/>
  <c r="AW213" i="1"/>
  <c r="BC213" i="1"/>
  <c r="AX213" i="1"/>
  <c r="BD213" i="1"/>
  <c r="BN213" i="1"/>
  <c r="CG213" i="1"/>
  <c r="AJ213" i="1"/>
  <c r="AP213" i="1" s="1"/>
  <c r="AV213" i="1" s="1"/>
  <c r="AY213" i="1"/>
  <c r="BE213" i="1"/>
  <c r="CZ213" i="1"/>
  <c r="CF213" i="1"/>
  <c r="CY213" i="1"/>
  <c r="DR213" i="1"/>
  <c r="CE213" i="1"/>
  <c r="CX213" i="1"/>
  <c r="DQ213" i="1"/>
  <c r="CD213" i="1"/>
  <c r="CW213" i="1"/>
  <c r="DP213" i="1"/>
  <c r="CC213" i="1"/>
  <c r="CV213" i="1"/>
  <c r="DO213" i="1"/>
  <c r="CB213" i="1"/>
  <c r="CU213" i="1"/>
  <c r="DN213" i="1"/>
  <c r="CA213" i="1"/>
  <c r="CT213" i="1"/>
  <c r="DM213" i="1"/>
  <c r="BZ213" i="1"/>
  <c r="CS213" i="1"/>
  <c r="DL213" i="1"/>
  <c r="BY213" i="1"/>
  <c r="CR213" i="1"/>
  <c r="DK213" i="1"/>
  <c r="BX213" i="1"/>
  <c r="CQ213" i="1"/>
  <c r="DJ213" i="1"/>
  <c r="BW213" i="1"/>
  <c r="CP213" i="1"/>
  <c r="DI213" i="1"/>
  <c r="BV213" i="1"/>
  <c r="CO213" i="1"/>
  <c r="DH213" i="1"/>
  <c r="BU213" i="1"/>
  <c r="CN213" i="1"/>
  <c r="DG213" i="1"/>
  <c r="BT213" i="1"/>
  <c r="CM213" i="1"/>
  <c r="DF213" i="1"/>
  <c r="BS213" i="1"/>
  <c r="CL213" i="1"/>
  <c r="DE213" i="1"/>
  <c r="BR213" i="1"/>
  <c r="CK213" i="1"/>
  <c r="DD213" i="1"/>
  <c r="BQ213" i="1"/>
  <c r="CJ213" i="1"/>
  <c r="DC213" i="1"/>
  <c r="BP213" i="1"/>
  <c r="CI213" i="1"/>
  <c r="DB213" i="1"/>
  <c r="BO213" i="1"/>
  <c r="CH213" i="1"/>
  <c r="DA213" i="1"/>
  <c r="AH212" i="1"/>
  <c r="AN212" i="1" s="1"/>
  <c r="AT212" i="1" s="1"/>
  <c r="AZ212" i="1" s="1"/>
  <c r="AW212" i="1"/>
  <c r="BC212" i="1"/>
  <c r="AX212" i="1"/>
  <c r="BD212" i="1"/>
  <c r="BN212" i="1"/>
  <c r="CG212" i="1"/>
  <c r="AY212" i="1"/>
  <c r="BE212" i="1"/>
  <c r="CZ212" i="1"/>
  <c r="CF212" i="1"/>
  <c r="CY212" i="1"/>
  <c r="DR212" i="1"/>
  <c r="CE212" i="1"/>
  <c r="CX212" i="1"/>
  <c r="DQ212" i="1"/>
  <c r="CD212" i="1"/>
  <c r="CW212" i="1"/>
  <c r="DP212" i="1"/>
  <c r="CC212" i="1"/>
  <c r="CV212" i="1"/>
  <c r="DO212" i="1"/>
  <c r="CB212" i="1"/>
  <c r="CU212" i="1"/>
  <c r="DN212" i="1"/>
  <c r="CA212" i="1"/>
  <c r="CT212" i="1"/>
  <c r="DM212" i="1"/>
  <c r="BZ212" i="1"/>
  <c r="CS212" i="1"/>
  <c r="DL212" i="1"/>
  <c r="BY212" i="1"/>
  <c r="CR212" i="1"/>
  <c r="DK212" i="1"/>
  <c r="BX212" i="1"/>
  <c r="CQ212" i="1"/>
  <c r="DJ212" i="1"/>
  <c r="BW212" i="1"/>
  <c r="CP212" i="1"/>
  <c r="DI212" i="1"/>
  <c r="BV212" i="1"/>
  <c r="CO212" i="1"/>
  <c r="DH212" i="1"/>
  <c r="BU212" i="1"/>
  <c r="CN212" i="1"/>
  <c r="DG212" i="1"/>
  <c r="BT212" i="1"/>
  <c r="CM212" i="1"/>
  <c r="DF212" i="1"/>
  <c r="BS212" i="1"/>
  <c r="CL212" i="1"/>
  <c r="DE212" i="1"/>
  <c r="BR212" i="1"/>
  <c r="CK212" i="1"/>
  <c r="DD212" i="1"/>
  <c r="BQ212" i="1"/>
  <c r="CJ212" i="1"/>
  <c r="DC212" i="1"/>
  <c r="BP212" i="1"/>
  <c r="CI212" i="1"/>
  <c r="DB212" i="1"/>
  <c r="BO212" i="1"/>
  <c r="CH212" i="1"/>
  <c r="DA212" i="1"/>
  <c r="AW211" i="1"/>
  <c r="BC211" i="1"/>
  <c r="AX211" i="1"/>
  <c r="BD211" i="1"/>
  <c r="BN211" i="1"/>
  <c r="CG211" i="1"/>
  <c r="AJ211" i="1"/>
  <c r="AP211" i="1" s="1"/>
  <c r="AV211" i="1" s="1"/>
  <c r="AY211" i="1"/>
  <c r="BE211" i="1"/>
  <c r="CZ211" i="1"/>
  <c r="CF211" i="1"/>
  <c r="CY211" i="1"/>
  <c r="DR211" i="1"/>
  <c r="CE211" i="1"/>
  <c r="CX211" i="1"/>
  <c r="DQ211" i="1"/>
  <c r="CD211" i="1"/>
  <c r="CW211" i="1"/>
  <c r="DP211" i="1"/>
  <c r="CC211" i="1"/>
  <c r="CV211" i="1"/>
  <c r="DO211" i="1"/>
  <c r="CB211" i="1"/>
  <c r="CU211" i="1"/>
  <c r="DN211" i="1"/>
  <c r="CA211" i="1"/>
  <c r="CT211" i="1"/>
  <c r="DM211" i="1"/>
  <c r="BZ211" i="1"/>
  <c r="CS211" i="1"/>
  <c r="DL211" i="1"/>
  <c r="BY211" i="1"/>
  <c r="CR211" i="1"/>
  <c r="DK211" i="1"/>
  <c r="BX211" i="1"/>
  <c r="CQ211" i="1"/>
  <c r="DJ211" i="1"/>
  <c r="BW211" i="1"/>
  <c r="CP211" i="1"/>
  <c r="DI211" i="1"/>
  <c r="BV211" i="1"/>
  <c r="CO211" i="1"/>
  <c r="DH211" i="1"/>
  <c r="BU211" i="1"/>
  <c r="CN211" i="1"/>
  <c r="DG211" i="1"/>
  <c r="BT211" i="1"/>
  <c r="CM211" i="1"/>
  <c r="DF211" i="1"/>
  <c r="BS211" i="1"/>
  <c r="CL211" i="1"/>
  <c r="DE211" i="1"/>
  <c r="BR211" i="1"/>
  <c r="CK211" i="1"/>
  <c r="DD211" i="1"/>
  <c r="BQ211" i="1"/>
  <c r="CJ211" i="1"/>
  <c r="DC211" i="1"/>
  <c r="BP211" i="1"/>
  <c r="CI211" i="1"/>
  <c r="DB211" i="1"/>
  <c r="BO211" i="1"/>
  <c r="CH211" i="1"/>
  <c r="DA211" i="1"/>
  <c r="AW210" i="1"/>
  <c r="BC210" i="1"/>
  <c r="AX210" i="1"/>
  <c r="BD210" i="1"/>
  <c r="BN210" i="1"/>
  <c r="CG210" i="1"/>
  <c r="AJ210" i="1"/>
  <c r="AP210" i="1" s="1"/>
  <c r="AV210" i="1" s="1"/>
  <c r="BB210" i="1" s="1"/>
  <c r="BH210" i="1" s="1"/>
  <c r="AY210" i="1"/>
  <c r="BE210" i="1"/>
  <c r="CZ210" i="1"/>
  <c r="CF210" i="1"/>
  <c r="CY210" i="1"/>
  <c r="DR210" i="1"/>
  <c r="CE210" i="1"/>
  <c r="CX210" i="1"/>
  <c r="DQ210" i="1"/>
  <c r="CD210" i="1"/>
  <c r="CW210" i="1"/>
  <c r="DP210" i="1"/>
  <c r="CC210" i="1"/>
  <c r="CV210" i="1"/>
  <c r="DO210" i="1"/>
  <c r="CB210" i="1"/>
  <c r="CU210" i="1"/>
  <c r="DN210" i="1"/>
  <c r="CA210" i="1"/>
  <c r="CT210" i="1"/>
  <c r="DM210" i="1"/>
  <c r="BZ210" i="1"/>
  <c r="CS210" i="1"/>
  <c r="DL210" i="1"/>
  <c r="BY210" i="1"/>
  <c r="CR210" i="1"/>
  <c r="DK210" i="1"/>
  <c r="BX210" i="1"/>
  <c r="CQ210" i="1"/>
  <c r="DJ210" i="1"/>
  <c r="BW210" i="1"/>
  <c r="CP210" i="1"/>
  <c r="DI210" i="1"/>
  <c r="BV210" i="1"/>
  <c r="CO210" i="1"/>
  <c r="DH210" i="1"/>
  <c r="BU210" i="1"/>
  <c r="CN210" i="1"/>
  <c r="DG210" i="1"/>
  <c r="BT210" i="1"/>
  <c r="CM210" i="1"/>
  <c r="DF210" i="1"/>
  <c r="BS210" i="1"/>
  <c r="CL210" i="1"/>
  <c r="DE210" i="1"/>
  <c r="BR210" i="1"/>
  <c r="CK210" i="1"/>
  <c r="DD210" i="1"/>
  <c r="BQ210" i="1"/>
  <c r="CJ210" i="1"/>
  <c r="DC210" i="1"/>
  <c r="BP210" i="1"/>
  <c r="CI210" i="1"/>
  <c r="DB210" i="1"/>
  <c r="BO210" i="1"/>
  <c r="CH210" i="1"/>
  <c r="DA210" i="1"/>
  <c r="AW209" i="1"/>
  <c r="BC209" i="1"/>
  <c r="AX209" i="1"/>
  <c r="BD209" i="1"/>
  <c r="BN209" i="1"/>
  <c r="CG209" i="1"/>
  <c r="AY209" i="1"/>
  <c r="BE209" i="1"/>
  <c r="CZ209" i="1"/>
  <c r="CF209" i="1"/>
  <c r="CY209" i="1"/>
  <c r="DR209" i="1"/>
  <c r="CE209" i="1"/>
  <c r="CX209" i="1"/>
  <c r="DQ209" i="1"/>
  <c r="CD209" i="1"/>
  <c r="CW209" i="1"/>
  <c r="DP209" i="1"/>
  <c r="CC209" i="1"/>
  <c r="CV209" i="1"/>
  <c r="DO209" i="1"/>
  <c r="CB209" i="1"/>
  <c r="CU209" i="1"/>
  <c r="DN209" i="1"/>
  <c r="CA209" i="1"/>
  <c r="CT209" i="1"/>
  <c r="DM209" i="1"/>
  <c r="BZ209" i="1"/>
  <c r="CS209" i="1"/>
  <c r="DL209" i="1"/>
  <c r="BY209" i="1"/>
  <c r="CR209" i="1"/>
  <c r="DK209" i="1"/>
  <c r="BX209" i="1"/>
  <c r="CQ209" i="1"/>
  <c r="DJ209" i="1"/>
  <c r="BW209" i="1"/>
  <c r="CP209" i="1"/>
  <c r="DI209" i="1"/>
  <c r="BV209" i="1"/>
  <c r="CO209" i="1"/>
  <c r="DH209" i="1"/>
  <c r="BU209" i="1"/>
  <c r="CN209" i="1"/>
  <c r="DG209" i="1"/>
  <c r="BT209" i="1"/>
  <c r="CM209" i="1"/>
  <c r="DF209" i="1"/>
  <c r="BS209" i="1"/>
  <c r="CL209" i="1"/>
  <c r="DE209" i="1"/>
  <c r="BR209" i="1"/>
  <c r="CK209" i="1"/>
  <c r="DD209" i="1"/>
  <c r="BQ209" i="1"/>
  <c r="CJ209" i="1"/>
  <c r="DC209" i="1"/>
  <c r="BP209" i="1"/>
  <c r="CI209" i="1"/>
  <c r="DB209" i="1"/>
  <c r="BO209" i="1"/>
  <c r="CH209" i="1"/>
  <c r="DA209" i="1"/>
  <c r="AW208" i="1"/>
  <c r="BC208" i="1"/>
  <c r="AX208" i="1"/>
  <c r="BD208" i="1"/>
  <c r="BN208" i="1"/>
  <c r="CG208" i="1"/>
  <c r="AY208" i="1"/>
  <c r="BE208" i="1"/>
  <c r="CZ208" i="1"/>
  <c r="CF208" i="1"/>
  <c r="CY208" i="1"/>
  <c r="DR208" i="1"/>
  <c r="CE208" i="1"/>
  <c r="CX208" i="1"/>
  <c r="DQ208" i="1"/>
  <c r="CD208" i="1"/>
  <c r="CW208" i="1"/>
  <c r="DP208" i="1"/>
  <c r="CC208" i="1"/>
  <c r="CV208" i="1"/>
  <c r="DO208" i="1"/>
  <c r="CB208" i="1"/>
  <c r="CU208" i="1"/>
  <c r="DN208" i="1"/>
  <c r="CA208" i="1"/>
  <c r="CT208" i="1"/>
  <c r="DM208" i="1"/>
  <c r="BZ208" i="1"/>
  <c r="CS208" i="1"/>
  <c r="DL208" i="1"/>
  <c r="BY208" i="1"/>
  <c r="CR208" i="1"/>
  <c r="DK208" i="1"/>
  <c r="BX208" i="1"/>
  <c r="CQ208" i="1"/>
  <c r="DJ208" i="1"/>
  <c r="BW208" i="1"/>
  <c r="CP208" i="1"/>
  <c r="DI208" i="1"/>
  <c r="BV208" i="1"/>
  <c r="CO208" i="1"/>
  <c r="DH208" i="1"/>
  <c r="BU208" i="1"/>
  <c r="CN208" i="1"/>
  <c r="DG208" i="1"/>
  <c r="BT208" i="1"/>
  <c r="CM208" i="1"/>
  <c r="DF208" i="1"/>
  <c r="BS208" i="1"/>
  <c r="CL208" i="1"/>
  <c r="DE208" i="1"/>
  <c r="BR208" i="1"/>
  <c r="CK208" i="1"/>
  <c r="DD208" i="1"/>
  <c r="BQ208" i="1"/>
  <c r="CJ208" i="1"/>
  <c r="DC208" i="1"/>
  <c r="BP208" i="1"/>
  <c r="CI208" i="1"/>
  <c r="DB208" i="1"/>
  <c r="BO208" i="1"/>
  <c r="CH208" i="1"/>
  <c r="DA208" i="1"/>
  <c r="AW207" i="1"/>
  <c r="BC207" i="1"/>
  <c r="AX207" i="1"/>
  <c r="BD207" i="1"/>
  <c r="BN207" i="1"/>
  <c r="CG207" i="1"/>
  <c r="AJ207" i="1"/>
  <c r="AP207" i="1" s="1"/>
  <c r="AV207" i="1" s="1"/>
  <c r="AY207" i="1"/>
  <c r="BE207" i="1"/>
  <c r="CZ207" i="1"/>
  <c r="CF207" i="1"/>
  <c r="CY207" i="1"/>
  <c r="DR207" i="1"/>
  <c r="CE207" i="1"/>
  <c r="CX207" i="1"/>
  <c r="DQ207" i="1"/>
  <c r="CD207" i="1"/>
  <c r="CW207" i="1"/>
  <c r="DP207" i="1"/>
  <c r="CC207" i="1"/>
  <c r="CV207" i="1"/>
  <c r="DO207" i="1"/>
  <c r="CB207" i="1"/>
  <c r="CU207" i="1"/>
  <c r="DN207" i="1"/>
  <c r="CA207" i="1"/>
  <c r="CT207" i="1"/>
  <c r="DM207" i="1"/>
  <c r="BZ207" i="1"/>
  <c r="CS207" i="1"/>
  <c r="DL207" i="1"/>
  <c r="BY207" i="1"/>
  <c r="CR207" i="1"/>
  <c r="DK207" i="1"/>
  <c r="BX207" i="1"/>
  <c r="CQ207" i="1"/>
  <c r="DJ207" i="1"/>
  <c r="BW207" i="1"/>
  <c r="CP207" i="1"/>
  <c r="DI207" i="1"/>
  <c r="BV207" i="1"/>
  <c r="CO207" i="1"/>
  <c r="DH207" i="1"/>
  <c r="BU207" i="1"/>
  <c r="CN207" i="1"/>
  <c r="DG207" i="1"/>
  <c r="BT207" i="1"/>
  <c r="CM207" i="1"/>
  <c r="DF207" i="1"/>
  <c r="BS207" i="1"/>
  <c r="CL207" i="1"/>
  <c r="DE207" i="1"/>
  <c r="BR207" i="1"/>
  <c r="CK207" i="1"/>
  <c r="DD207" i="1"/>
  <c r="BQ207" i="1"/>
  <c r="CJ207" i="1"/>
  <c r="DC207" i="1"/>
  <c r="BP207" i="1"/>
  <c r="CI207" i="1"/>
  <c r="DB207" i="1"/>
  <c r="BO207" i="1"/>
  <c r="CH207" i="1"/>
  <c r="DA207" i="1"/>
  <c r="AW206" i="1"/>
  <c r="BC206" i="1"/>
  <c r="AX206" i="1"/>
  <c r="BD206" i="1"/>
  <c r="BN206" i="1"/>
  <c r="CG206" i="1"/>
  <c r="AJ206" i="1"/>
  <c r="AP206" i="1" s="1"/>
  <c r="AV206" i="1" s="1"/>
  <c r="AY206" i="1"/>
  <c r="BE206" i="1"/>
  <c r="CZ206" i="1"/>
  <c r="CF206" i="1"/>
  <c r="CY206" i="1"/>
  <c r="DR206" i="1"/>
  <c r="CE206" i="1"/>
  <c r="CX206" i="1"/>
  <c r="DQ206" i="1"/>
  <c r="CD206" i="1"/>
  <c r="CW206" i="1"/>
  <c r="DP206" i="1"/>
  <c r="CC206" i="1"/>
  <c r="CV206" i="1"/>
  <c r="DO206" i="1"/>
  <c r="CB206" i="1"/>
  <c r="CU206" i="1"/>
  <c r="DN206" i="1"/>
  <c r="CA206" i="1"/>
  <c r="CT206" i="1"/>
  <c r="DM206" i="1"/>
  <c r="BZ206" i="1"/>
  <c r="CS206" i="1"/>
  <c r="DL206" i="1"/>
  <c r="BY206" i="1"/>
  <c r="CR206" i="1"/>
  <c r="DK206" i="1"/>
  <c r="BX206" i="1"/>
  <c r="CQ206" i="1"/>
  <c r="DJ206" i="1"/>
  <c r="BW206" i="1"/>
  <c r="CP206" i="1"/>
  <c r="DI206" i="1"/>
  <c r="BV206" i="1"/>
  <c r="CO206" i="1"/>
  <c r="DH206" i="1"/>
  <c r="BU206" i="1"/>
  <c r="CN206" i="1"/>
  <c r="DG206" i="1"/>
  <c r="BT206" i="1"/>
  <c r="CM206" i="1"/>
  <c r="DF206" i="1"/>
  <c r="BS206" i="1"/>
  <c r="CL206" i="1"/>
  <c r="DE206" i="1"/>
  <c r="BR206" i="1"/>
  <c r="CK206" i="1"/>
  <c r="DD206" i="1"/>
  <c r="BQ206" i="1"/>
  <c r="CJ206" i="1"/>
  <c r="DC206" i="1"/>
  <c r="BP206" i="1"/>
  <c r="CI206" i="1"/>
  <c r="DB206" i="1"/>
  <c r="BO206" i="1"/>
  <c r="CH206" i="1"/>
  <c r="DA206" i="1"/>
  <c r="AW205" i="1"/>
  <c r="BC205" i="1"/>
  <c r="AX205" i="1"/>
  <c r="BD205" i="1"/>
  <c r="BN205" i="1"/>
  <c r="CG205" i="1"/>
  <c r="AY205" i="1"/>
  <c r="BE205" i="1"/>
  <c r="CZ205" i="1"/>
  <c r="CF205" i="1"/>
  <c r="CY205" i="1"/>
  <c r="DR205" i="1"/>
  <c r="CE205" i="1"/>
  <c r="CX205" i="1"/>
  <c r="DQ205" i="1"/>
  <c r="CD205" i="1"/>
  <c r="CW205" i="1"/>
  <c r="DP205" i="1"/>
  <c r="CC205" i="1"/>
  <c r="CV205" i="1"/>
  <c r="DO205" i="1"/>
  <c r="CB205" i="1"/>
  <c r="CU205" i="1"/>
  <c r="DN205" i="1"/>
  <c r="CA205" i="1"/>
  <c r="CT205" i="1"/>
  <c r="DM205" i="1"/>
  <c r="BZ205" i="1"/>
  <c r="CS205" i="1"/>
  <c r="DL205" i="1"/>
  <c r="BY205" i="1"/>
  <c r="CR205" i="1"/>
  <c r="DK205" i="1"/>
  <c r="BX205" i="1"/>
  <c r="CQ205" i="1"/>
  <c r="DJ205" i="1"/>
  <c r="BW205" i="1"/>
  <c r="CP205" i="1"/>
  <c r="DI205" i="1"/>
  <c r="BV205" i="1"/>
  <c r="CO205" i="1"/>
  <c r="DH205" i="1"/>
  <c r="BU205" i="1"/>
  <c r="CN205" i="1"/>
  <c r="DG205" i="1"/>
  <c r="BT205" i="1"/>
  <c r="CM205" i="1"/>
  <c r="DF205" i="1"/>
  <c r="BS205" i="1"/>
  <c r="CL205" i="1"/>
  <c r="DE205" i="1"/>
  <c r="BR205" i="1"/>
  <c r="CK205" i="1"/>
  <c r="DD205" i="1"/>
  <c r="BQ205" i="1"/>
  <c r="CJ205" i="1"/>
  <c r="DC205" i="1"/>
  <c r="BP205" i="1"/>
  <c r="CI205" i="1"/>
  <c r="DB205" i="1"/>
  <c r="BO205" i="1"/>
  <c r="CH205" i="1"/>
  <c r="DA205" i="1"/>
  <c r="AW204" i="1"/>
  <c r="BC204" i="1"/>
  <c r="AX204" i="1"/>
  <c r="BD204" i="1"/>
  <c r="BN204" i="1"/>
  <c r="CG204" i="1"/>
  <c r="AY204" i="1"/>
  <c r="BE204" i="1"/>
  <c r="CZ204" i="1"/>
  <c r="CF204" i="1"/>
  <c r="CY204" i="1"/>
  <c r="DR204" i="1"/>
  <c r="CE204" i="1"/>
  <c r="CX204" i="1"/>
  <c r="DQ204" i="1"/>
  <c r="CD204" i="1"/>
  <c r="CW204" i="1"/>
  <c r="DP204" i="1"/>
  <c r="CC204" i="1"/>
  <c r="CV204" i="1"/>
  <c r="DO204" i="1"/>
  <c r="CB204" i="1"/>
  <c r="CU204" i="1"/>
  <c r="DN204" i="1"/>
  <c r="CA204" i="1"/>
  <c r="CT204" i="1"/>
  <c r="DM204" i="1"/>
  <c r="BZ204" i="1"/>
  <c r="CS204" i="1"/>
  <c r="DL204" i="1"/>
  <c r="BY204" i="1"/>
  <c r="CR204" i="1"/>
  <c r="DK204" i="1"/>
  <c r="BX204" i="1"/>
  <c r="CQ204" i="1"/>
  <c r="DJ204" i="1"/>
  <c r="BW204" i="1"/>
  <c r="CP204" i="1"/>
  <c r="DI204" i="1"/>
  <c r="BV204" i="1"/>
  <c r="CO204" i="1"/>
  <c r="DH204" i="1"/>
  <c r="BU204" i="1"/>
  <c r="CN204" i="1"/>
  <c r="DG204" i="1"/>
  <c r="BT204" i="1"/>
  <c r="CM204" i="1"/>
  <c r="DF204" i="1"/>
  <c r="BS204" i="1"/>
  <c r="CL204" i="1"/>
  <c r="DE204" i="1"/>
  <c r="BR204" i="1"/>
  <c r="CK204" i="1"/>
  <c r="DD204" i="1"/>
  <c r="BQ204" i="1"/>
  <c r="CJ204" i="1"/>
  <c r="DC204" i="1"/>
  <c r="BP204" i="1"/>
  <c r="CI204" i="1"/>
  <c r="DB204" i="1"/>
  <c r="BO204" i="1"/>
  <c r="CH204" i="1"/>
  <c r="DA204" i="1"/>
  <c r="AW203" i="1"/>
  <c r="BC203" i="1"/>
  <c r="AX203" i="1"/>
  <c r="BD203" i="1"/>
  <c r="BN203" i="1"/>
  <c r="CG203" i="1"/>
  <c r="AJ203" i="1"/>
  <c r="AP203" i="1" s="1"/>
  <c r="AV203" i="1" s="1"/>
  <c r="AY203" i="1"/>
  <c r="BE203" i="1"/>
  <c r="CZ203" i="1"/>
  <c r="CF203" i="1"/>
  <c r="CY203" i="1"/>
  <c r="DR203" i="1"/>
  <c r="CE203" i="1"/>
  <c r="CX203" i="1"/>
  <c r="DQ203" i="1"/>
  <c r="CD203" i="1"/>
  <c r="CW203" i="1"/>
  <c r="DP203" i="1"/>
  <c r="CC203" i="1"/>
  <c r="CV203" i="1"/>
  <c r="DO203" i="1"/>
  <c r="CB203" i="1"/>
  <c r="CU203" i="1"/>
  <c r="DN203" i="1"/>
  <c r="CA203" i="1"/>
  <c r="CT203" i="1"/>
  <c r="DM203" i="1"/>
  <c r="BZ203" i="1"/>
  <c r="CS203" i="1"/>
  <c r="DL203" i="1"/>
  <c r="BY203" i="1"/>
  <c r="CR203" i="1"/>
  <c r="DK203" i="1"/>
  <c r="BX203" i="1"/>
  <c r="CQ203" i="1"/>
  <c r="DJ203" i="1"/>
  <c r="BW203" i="1"/>
  <c r="CP203" i="1"/>
  <c r="DI203" i="1"/>
  <c r="BV203" i="1"/>
  <c r="CO203" i="1"/>
  <c r="DH203" i="1"/>
  <c r="BU203" i="1"/>
  <c r="CN203" i="1"/>
  <c r="DG203" i="1"/>
  <c r="BT203" i="1"/>
  <c r="CM203" i="1"/>
  <c r="DF203" i="1"/>
  <c r="BS203" i="1"/>
  <c r="CL203" i="1"/>
  <c r="DE203" i="1"/>
  <c r="BR203" i="1"/>
  <c r="CK203" i="1"/>
  <c r="DD203" i="1"/>
  <c r="BQ203" i="1"/>
  <c r="CJ203" i="1"/>
  <c r="DC203" i="1"/>
  <c r="BP203" i="1"/>
  <c r="CI203" i="1"/>
  <c r="DB203" i="1"/>
  <c r="BO203" i="1"/>
  <c r="CH203" i="1"/>
  <c r="DA203" i="1"/>
  <c r="AW202" i="1"/>
  <c r="BC202" i="1"/>
  <c r="AX202" i="1"/>
  <c r="BD202" i="1"/>
  <c r="BN202" i="1"/>
  <c r="CG202" i="1"/>
  <c r="AY202" i="1"/>
  <c r="BE202" i="1"/>
  <c r="CZ202" i="1"/>
  <c r="CF202" i="1"/>
  <c r="CY202" i="1"/>
  <c r="DR202" i="1"/>
  <c r="CE202" i="1"/>
  <c r="CX202" i="1"/>
  <c r="DQ202" i="1"/>
  <c r="CD202" i="1"/>
  <c r="CW202" i="1"/>
  <c r="DP202" i="1"/>
  <c r="CC202" i="1"/>
  <c r="CV202" i="1"/>
  <c r="DO202" i="1"/>
  <c r="CB202" i="1"/>
  <c r="CU202" i="1"/>
  <c r="DN202" i="1"/>
  <c r="CA202" i="1"/>
  <c r="CT202" i="1"/>
  <c r="DM202" i="1"/>
  <c r="BZ202" i="1"/>
  <c r="CS202" i="1"/>
  <c r="DL202" i="1"/>
  <c r="BY202" i="1"/>
  <c r="CR202" i="1"/>
  <c r="DK202" i="1"/>
  <c r="BX202" i="1"/>
  <c r="CQ202" i="1"/>
  <c r="DJ202" i="1"/>
  <c r="BW202" i="1"/>
  <c r="CP202" i="1"/>
  <c r="DI202" i="1"/>
  <c r="BV202" i="1"/>
  <c r="CO202" i="1"/>
  <c r="DH202" i="1"/>
  <c r="BU202" i="1"/>
  <c r="CN202" i="1"/>
  <c r="DG202" i="1"/>
  <c r="BT202" i="1"/>
  <c r="CM202" i="1"/>
  <c r="DF202" i="1"/>
  <c r="BS202" i="1"/>
  <c r="CL202" i="1"/>
  <c r="DE202" i="1"/>
  <c r="BR202" i="1"/>
  <c r="CK202" i="1"/>
  <c r="DD202" i="1"/>
  <c r="BQ202" i="1"/>
  <c r="CJ202" i="1"/>
  <c r="DC202" i="1"/>
  <c r="BP202" i="1"/>
  <c r="CI202" i="1"/>
  <c r="DB202" i="1"/>
  <c r="BO202" i="1"/>
  <c r="CH202" i="1"/>
  <c r="DA202" i="1"/>
  <c r="AW201" i="1"/>
  <c r="BC201" i="1"/>
  <c r="AX201" i="1"/>
  <c r="BD201" i="1"/>
  <c r="BN201" i="1"/>
  <c r="CG201" i="1"/>
  <c r="AJ201" i="1"/>
  <c r="AP201" i="1" s="1"/>
  <c r="AV201" i="1" s="1"/>
  <c r="AY201" i="1"/>
  <c r="BE201" i="1"/>
  <c r="CZ201" i="1"/>
  <c r="CF201" i="1"/>
  <c r="CY201" i="1"/>
  <c r="DR201" i="1"/>
  <c r="CE201" i="1"/>
  <c r="CX201" i="1"/>
  <c r="DQ201" i="1"/>
  <c r="CD201" i="1"/>
  <c r="CW201" i="1"/>
  <c r="DP201" i="1"/>
  <c r="CC201" i="1"/>
  <c r="CV201" i="1"/>
  <c r="DO201" i="1"/>
  <c r="CB201" i="1"/>
  <c r="CU201" i="1"/>
  <c r="DN201" i="1"/>
  <c r="CA201" i="1"/>
  <c r="CT201" i="1"/>
  <c r="DM201" i="1"/>
  <c r="BZ201" i="1"/>
  <c r="CS201" i="1"/>
  <c r="DL201" i="1"/>
  <c r="BY201" i="1"/>
  <c r="CR201" i="1"/>
  <c r="DK201" i="1"/>
  <c r="BX201" i="1"/>
  <c r="CQ201" i="1"/>
  <c r="DJ201" i="1"/>
  <c r="BW201" i="1"/>
  <c r="CP201" i="1"/>
  <c r="DI201" i="1"/>
  <c r="BV201" i="1"/>
  <c r="CO201" i="1"/>
  <c r="DH201" i="1"/>
  <c r="BU201" i="1"/>
  <c r="CN201" i="1"/>
  <c r="DG201" i="1"/>
  <c r="BT201" i="1"/>
  <c r="CM201" i="1"/>
  <c r="DF201" i="1"/>
  <c r="BS201" i="1"/>
  <c r="CL201" i="1"/>
  <c r="DE201" i="1"/>
  <c r="BR201" i="1"/>
  <c r="CK201" i="1"/>
  <c r="DD201" i="1"/>
  <c r="BQ201" i="1"/>
  <c r="CJ201" i="1"/>
  <c r="DC201" i="1"/>
  <c r="BP201" i="1"/>
  <c r="CI201" i="1"/>
  <c r="DB201" i="1"/>
  <c r="BO201" i="1"/>
  <c r="CH201" i="1"/>
  <c r="DA201" i="1"/>
  <c r="AW200" i="1"/>
  <c r="BC200" i="1"/>
  <c r="AX200" i="1"/>
  <c r="BD200" i="1"/>
  <c r="BN200" i="1"/>
  <c r="CG200" i="1"/>
  <c r="AY200" i="1"/>
  <c r="BE200" i="1"/>
  <c r="CZ200" i="1"/>
  <c r="CF200" i="1"/>
  <c r="CY200" i="1"/>
  <c r="DR200" i="1"/>
  <c r="CE200" i="1"/>
  <c r="CX200" i="1"/>
  <c r="DQ200" i="1"/>
  <c r="CD200" i="1"/>
  <c r="CW200" i="1"/>
  <c r="DP200" i="1"/>
  <c r="CC200" i="1"/>
  <c r="CV200" i="1"/>
  <c r="DO200" i="1"/>
  <c r="CB200" i="1"/>
  <c r="CU200" i="1"/>
  <c r="DN200" i="1"/>
  <c r="CA200" i="1"/>
  <c r="CT200" i="1"/>
  <c r="DM200" i="1"/>
  <c r="BZ200" i="1"/>
  <c r="CS200" i="1"/>
  <c r="DL200" i="1"/>
  <c r="BY200" i="1"/>
  <c r="CR200" i="1"/>
  <c r="DK200" i="1"/>
  <c r="BX200" i="1"/>
  <c r="CQ200" i="1"/>
  <c r="DJ200" i="1"/>
  <c r="BW200" i="1"/>
  <c r="CP200" i="1"/>
  <c r="DI200" i="1"/>
  <c r="BV200" i="1"/>
  <c r="CO200" i="1"/>
  <c r="DH200" i="1"/>
  <c r="BU200" i="1"/>
  <c r="CN200" i="1"/>
  <c r="DG200" i="1"/>
  <c r="BT200" i="1"/>
  <c r="CM200" i="1"/>
  <c r="DF200" i="1"/>
  <c r="BS200" i="1"/>
  <c r="CL200" i="1"/>
  <c r="DE200" i="1"/>
  <c r="BR200" i="1"/>
  <c r="CK200" i="1"/>
  <c r="DD200" i="1"/>
  <c r="BQ200" i="1"/>
  <c r="CJ200" i="1"/>
  <c r="DC200" i="1"/>
  <c r="BP200" i="1"/>
  <c r="CI200" i="1"/>
  <c r="DB200" i="1"/>
  <c r="BO200" i="1"/>
  <c r="CH200" i="1"/>
  <c r="DA200" i="1"/>
  <c r="AW199" i="1"/>
  <c r="BC199" i="1"/>
  <c r="AX199" i="1"/>
  <c r="BD199" i="1"/>
  <c r="BN199" i="1"/>
  <c r="CG199" i="1"/>
  <c r="AJ199" i="1"/>
  <c r="AP199" i="1" s="1"/>
  <c r="AV199" i="1" s="1"/>
  <c r="AY199" i="1"/>
  <c r="BE199" i="1"/>
  <c r="CZ199" i="1"/>
  <c r="CF199" i="1"/>
  <c r="CY199" i="1"/>
  <c r="DR199" i="1"/>
  <c r="CE199" i="1"/>
  <c r="CX199" i="1"/>
  <c r="DQ199" i="1"/>
  <c r="CD199" i="1"/>
  <c r="CW199" i="1"/>
  <c r="DP199" i="1"/>
  <c r="CC199" i="1"/>
  <c r="CV199" i="1"/>
  <c r="DO199" i="1"/>
  <c r="CB199" i="1"/>
  <c r="CU199" i="1"/>
  <c r="DN199" i="1"/>
  <c r="CA199" i="1"/>
  <c r="CT199" i="1"/>
  <c r="DM199" i="1"/>
  <c r="BZ199" i="1"/>
  <c r="CS199" i="1"/>
  <c r="DL199" i="1"/>
  <c r="BY199" i="1"/>
  <c r="CR199" i="1"/>
  <c r="DK199" i="1"/>
  <c r="BX199" i="1"/>
  <c r="CQ199" i="1"/>
  <c r="DJ199" i="1"/>
  <c r="BW199" i="1"/>
  <c r="CP199" i="1"/>
  <c r="DI199" i="1"/>
  <c r="BV199" i="1"/>
  <c r="CO199" i="1"/>
  <c r="DH199" i="1"/>
  <c r="BU199" i="1"/>
  <c r="CN199" i="1"/>
  <c r="DG199" i="1"/>
  <c r="BT199" i="1"/>
  <c r="CM199" i="1"/>
  <c r="DF199" i="1"/>
  <c r="BS199" i="1"/>
  <c r="CL199" i="1"/>
  <c r="DE199" i="1"/>
  <c r="BR199" i="1"/>
  <c r="CK199" i="1"/>
  <c r="DD199" i="1"/>
  <c r="BQ199" i="1"/>
  <c r="CJ199" i="1"/>
  <c r="DC199" i="1"/>
  <c r="BP199" i="1"/>
  <c r="CI199" i="1"/>
  <c r="DB199" i="1"/>
  <c r="BO199" i="1"/>
  <c r="CH199" i="1"/>
  <c r="DA199" i="1"/>
  <c r="AW198" i="1"/>
  <c r="BC198" i="1"/>
  <c r="AX198" i="1"/>
  <c r="BD198" i="1"/>
  <c r="BN198" i="1"/>
  <c r="CG198" i="1"/>
  <c r="AY198" i="1"/>
  <c r="BE198" i="1"/>
  <c r="CZ198" i="1"/>
  <c r="CF198" i="1"/>
  <c r="CY198" i="1"/>
  <c r="DR198" i="1"/>
  <c r="CE198" i="1"/>
  <c r="CX198" i="1"/>
  <c r="DQ198" i="1"/>
  <c r="CD198" i="1"/>
  <c r="CW198" i="1"/>
  <c r="DP198" i="1"/>
  <c r="CC198" i="1"/>
  <c r="CV198" i="1"/>
  <c r="DO198" i="1"/>
  <c r="CB198" i="1"/>
  <c r="CU198" i="1"/>
  <c r="DN198" i="1"/>
  <c r="CA198" i="1"/>
  <c r="CT198" i="1"/>
  <c r="DM198" i="1"/>
  <c r="BZ198" i="1"/>
  <c r="CS198" i="1"/>
  <c r="DL198" i="1"/>
  <c r="BY198" i="1"/>
  <c r="CR198" i="1"/>
  <c r="DK198" i="1"/>
  <c r="BX198" i="1"/>
  <c r="CQ198" i="1"/>
  <c r="DJ198" i="1"/>
  <c r="BW198" i="1"/>
  <c r="CP198" i="1"/>
  <c r="DI198" i="1"/>
  <c r="BV198" i="1"/>
  <c r="CO198" i="1"/>
  <c r="DH198" i="1"/>
  <c r="BU198" i="1"/>
  <c r="CN198" i="1"/>
  <c r="DG198" i="1"/>
  <c r="BT198" i="1"/>
  <c r="CM198" i="1"/>
  <c r="DF198" i="1"/>
  <c r="BS198" i="1"/>
  <c r="CL198" i="1"/>
  <c r="DE198" i="1"/>
  <c r="BR198" i="1"/>
  <c r="CK198" i="1"/>
  <c r="DD198" i="1"/>
  <c r="BQ198" i="1"/>
  <c r="CJ198" i="1"/>
  <c r="DC198" i="1"/>
  <c r="BP198" i="1"/>
  <c r="CI198" i="1"/>
  <c r="DB198" i="1"/>
  <c r="BO198" i="1"/>
  <c r="CH198" i="1"/>
  <c r="DA198" i="1"/>
  <c r="AW197" i="1"/>
  <c r="BC197" i="1"/>
  <c r="AX197" i="1"/>
  <c r="BD197" i="1"/>
  <c r="BN197" i="1"/>
  <c r="CG197" i="1"/>
  <c r="AY197" i="1"/>
  <c r="BE197" i="1"/>
  <c r="CZ197" i="1"/>
  <c r="CF197" i="1"/>
  <c r="CY197" i="1"/>
  <c r="DR197" i="1"/>
  <c r="CE197" i="1"/>
  <c r="CX197" i="1"/>
  <c r="DQ197" i="1"/>
  <c r="CD197" i="1"/>
  <c r="CW197" i="1"/>
  <c r="DP197" i="1"/>
  <c r="CC197" i="1"/>
  <c r="CV197" i="1"/>
  <c r="DO197" i="1"/>
  <c r="CB197" i="1"/>
  <c r="CU197" i="1"/>
  <c r="DN197" i="1"/>
  <c r="CA197" i="1"/>
  <c r="CT197" i="1"/>
  <c r="DM197" i="1"/>
  <c r="BZ197" i="1"/>
  <c r="CS197" i="1"/>
  <c r="DL197" i="1"/>
  <c r="BY197" i="1"/>
  <c r="CR197" i="1"/>
  <c r="DK197" i="1"/>
  <c r="BX197" i="1"/>
  <c r="CQ197" i="1"/>
  <c r="DJ197" i="1"/>
  <c r="BW197" i="1"/>
  <c r="CP197" i="1"/>
  <c r="DI197" i="1"/>
  <c r="BV197" i="1"/>
  <c r="CO197" i="1"/>
  <c r="DH197" i="1"/>
  <c r="BU197" i="1"/>
  <c r="CN197" i="1"/>
  <c r="DG197" i="1"/>
  <c r="BT197" i="1"/>
  <c r="CM197" i="1"/>
  <c r="DF197" i="1"/>
  <c r="BS197" i="1"/>
  <c r="CL197" i="1"/>
  <c r="DE197" i="1"/>
  <c r="BR197" i="1"/>
  <c r="CK197" i="1"/>
  <c r="DD197" i="1"/>
  <c r="BQ197" i="1"/>
  <c r="CJ197" i="1"/>
  <c r="DC197" i="1"/>
  <c r="BP197" i="1"/>
  <c r="CI197" i="1"/>
  <c r="DB197" i="1"/>
  <c r="BO197" i="1"/>
  <c r="CH197" i="1"/>
  <c r="DA197" i="1"/>
  <c r="AW196" i="1"/>
  <c r="BC196" i="1"/>
  <c r="AX196" i="1"/>
  <c r="BD196" i="1"/>
  <c r="BN196" i="1"/>
  <c r="CG196" i="1"/>
  <c r="AY196" i="1"/>
  <c r="BE196" i="1"/>
  <c r="CZ196" i="1"/>
  <c r="CF196" i="1"/>
  <c r="CY196" i="1"/>
  <c r="DR196" i="1"/>
  <c r="CE196" i="1"/>
  <c r="CX196" i="1"/>
  <c r="DQ196" i="1"/>
  <c r="CD196" i="1"/>
  <c r="CW196" i="1"/>
  <c r="DP196" i="1"/>
  <c r="CC196" i="1"/>
  <c r="CV196" i="1"/>
  <c r="DO196" i="1"/>
  <c r="CB196" i="1"/>
  <c r="CU196" i="1"/>
  <c r="DN196" i="1"/>
  <c r="CA196" i="1"/>
  <c r="CT196" i="1"/>
  <c r="DM196" i="1"/>
  <c r="BZ196" i="1"/>
  <c r="CS196" i="1"/>
  <c r="DL196" i="1"/>
  <c r="BY196" i="1"/>
  <c r="CR196" i="1"/>
  <c r="DK196" i="1"/>
  <c r="BX196" i="1"/>
  <c r="CQ196" i="1"/>
  <c r="DJ196" i="1"/>
  <c r="BW196" i="1"/>
  <c r="CP196" i="1"/>
  <c r="DI196" i="1"/>
  <c r="BV196" i="1"/>
  <c r="CO196" i="1"/>
  <c r="DH196" i="1"/>
  <c r="BU196" i="1"/>
  <c r="CN196" i="1"/>
  <c r="DG196" i="1"/>
  <c r="BT196" i="1"/>
  <c r="CM196" i="1"/>
  <c r="DF196" i="1"/>
  <c r="BS196" i="1"/>
  <c r="CL196" i="1"/>
  <c r="DE196" i="1"/>
  <c r="BR196" i="1"/>
  <c r="CK196" i="1"/>
  <c r="DD196" i="1"/>
  <c r="BQ196" i="1"/>
  <c r="CJ196" i="1"/>
  <c r="DC196" i="1"/>
  <c r="BP196" i="1"/>
  <c r="CI196" i="1"/>
  <c r="DB196" i="1"/>
  <c r="BO196" i="1"/>
  <c r="CH196" i="1"/>
  <c r="DA196" i="1"/>
  <c r="AW195" i="1"/>
  <c r="BC195" i="1"/>
  <c r="AX195" i="1"/>
  <c r="BD195" i="1"/>
  <c r="BN195" i="1"/>
  <c r="CG195" i="1"/>
  <c r="AY195" i="1"/>
  <c r="BE195" i="1"/>
  <c r="CZ195" i="1"/>
  <c r="CF195" i="1"/>
  <c r="CY195" i="1"/>
  <c r="DR195" i="1"/>
  <c r="CE195" i="1"/>
  <c r="CX195" i="1"/>
  <c r="DQ195" i="1"/>
  <c r="CD195" i="1"/>
  <c r="CW195" i="1"/>
  <c r="DP195" i="1"/>
  <c r="CC195" i="1"/>
  <c r="CV195" i="1"/>
  <c r="DO195" i="1"/>
  <c r="CB195" i="1"/>
  <c r="CU195" i="1"/>
  <c r="DN195" i="1"/>
  <c r="CA195" i="1"/>
  <c r="CT195" i="1"/>
  <c r="DM195" i="1"/>
  <c r="BZ195" i="1"/>
  <c r="CS195" i="1"/>
  <c r="DL195" i="1"/>
  <c r="BY195" i="1"/>
  <c r="CR195" i="1"/>
  <c r="DK195" i="1"/>
  <c r="BX195" i="1"/>
  <c r="CQ195" i="1"/>
  <c r="DJ195" i="1"/>
  <c r="BW195" i="1"/>
  <c r="CP195" i="1"/>
  <c r="DI195" i="1"/>
  <c r="BV195" i="1"/>
  <c r="CO195" i="1"/>
  <c r="DH195" i="1"/>
  <c r="BU195" i="1"/>
  <c r="CN195" i="1"/>
  <c r="DG195" i="1"/>
  <c r="BT195" i="1"/>
  <c r="CM195" i="1"/>
  <c r="DF195" i="1"/>
  <c r="BS195" i="1"/>
  <c r="CL195" i="1"/>
  <c r="DE195" i="1"/>
  <c r="BR195" i="1"/>
  <c r="CK195" i="1"/>
  <c r="DD195" i="1"/>
  <c r="BQ195" i="1"/>
  <c r="CJ195" i="1"/>
  <c r="DC195" i="1"/>
  <c r="BP195" i="1"/>
  <c r="CI195" i="1"/>
  <c r="DB195" i="1"/>
  <c r="BO195" i="1"/>
  <c r="CH195" i="1"/>
  <c r="DA195" i="1"/>
  <c r="AW194" i="1"/>
  <c r="BC194" i="1"/>
  <c r="AX194" i="1"/>
  <c r="BD194" i="1"/>
  <c r="BN194" i="1"/>
  <c r="CG194" i="1"/>
  <c r="AY194" i="1"/>
  <c r="BE194" i="1"/>
  <c r="CZ194" i="1"/>
  <c r="CF194" i="1"/>
  <c r="CY194" i="1"/>
  <c r="DR194" i="1"/>
  <c r="CE194" i="1"/>
  <c r="CX194" i="1"/>
  <c r="DQ194" i="1"/>
  <c r="CD194" i="1"/>
  <c r="CW194" i="1"/>
  <c r="DP194" i="1"/>
  <c r="CC194" i="1"/>
  <c r="CV194" i="1"/>
  <c r="DO194" i="1"/>
  <c r="CB194" i="1"/>
  <c r="CU194" i="1"/>
  <c r="DN194" i="1"/>
  <c r="CA194" i="1"/>
  <c r="CT194" i="1"/>
  <c r="DM194" i="1"/>
  <c r="BZ194" i="1"/>
  <c r="CS194" i="1"/>
  <c r="DL194" i="1"/>
  <c r="BY194" i="1"/>
  <c r="CR194" i="1"/>
  <c r="DK194" i="1"/>
  <c r="BX194" i="1"/>
  <c r="CQ194" i="1"/>
  <c r="DJ194" i="1"/>
  <c r="BW194" i="1"/>
  <c r="CP194" i="1"/>
  <c r="DI194" i="1"/>
  <c r="BV194" i="1"/>
  <c r="CO194" i="1"/>
  <c r="DH194" i="1"/>
  <c r="BU194" i="1"/>
  <c r="CN194" i="1"/>
  <c r="DG194" i="1"/>
  <c r="BT194" i="1"/>
  <c r="CM194" i="1"/>
  <c r="DF194" i="1"/>
  <c r="BS194" i="1"/>
  <c r="CL194" i="1"/>
  <c r="DE194" i="1"/>
  <c r="BR194" i="1"/>
  <c r="CK194" i="1"/>
  <c r="DD194" i="1"/>
  <c r="BQ194" i="1"/>
  <c r="CJ194" i="1"/>
  <c r="DC194" i="1"/>
  <c r="BP194" i="1"/>
  <c r="CI194" i="1"/>
  <c r="DB194" i="1"/>
  <c r="BO194" i="1"/>
  <c r="CH194" i="1"/>
  <c r="DA194" i="1"/>
  <c r="AW193" i="1"/>
  <c r="BC193" i="1"/>
  <c r="AX193" i="1"/>
  <c r="BD193" i="1"/>
  <c r="BN193" i="1"/>
  <c r="CG193" i="1"/>
  <c r="AY193" i="1"/>
  <c r="BE193" i="1"/>
  <c r="CZ193" i="1"/>
  <c r="CF193" i="1"/>
  <c r="CY193" i="1"/>
  <c r="DR193" i="1"/>
  <c r="CE193" i="1"/>
  <c r="CX193" i="1"/>
  <c r="DQ193" i="1"/>
  <c r="CD193" i="1"/>
  <c r="CW193" i="1"/>
  <c r="DP193" i="1"/>
  <c r="CC193" i="1"/>
  <c r="CV193" i="1"/>
  <c r="DO193" i="1"/>
  <c r="CB193" i="1"/>
  <c r="CU193" i="1"/>
  <c r="DN193" i="1"/>
  <c r="CA193" i="1"/>
  <c r="CT193" i="1"/>
  <c r="DM193" i="1"/>
  <c r="BZ193" i="1"/>
  <c r="CS193" i="1"/>
  <c r="DL193" i="1"/>
  <c r="BY193" i="1"/>
  <c r="CR193" i="1"/>
  <c r="DK193" i="1"/>
  <c r="BX193" i="1"/>
  <c r="CQ193" i="1"/>
  <c r="DJ193" i="1"/>
  <c r="BW193" i="1"/>
  <c r="CP193" i="1"/>
  <c r="DI193" i="1"/>
  <c r="BV193" i="1"/>
  <c r="CO193" i="1"/>
  <c r="DH193" i="1"/>
  <c r="BU193" i="1"/>
  <c r="CN193" i="1"/>
  <c r="DG193" i="1"/>
  <c r="BT193" i="1"/>
  <c r="CM193" i="1"/>
  <c r="DF193" i="1"/>
  <c r="BS193" i="1"/>
  <c r="CL193" i="1"/>
  <c r="DE193" i="1"/>
  <c r="BR193" i="1"/>
  <c r="CK193" i="1"/>
  <c r="DD193" i="1"/>
  <c r="BQ193" i="1"/>
  <c r="CJ193" i="1"/>
  <c r="DC193" i="1"/>
  <c r="BP193" i="1"/>
  <c r="CI193" i="1"/>
  <c r="DB193" i="1"/>
  <c r="BO193" i="1"/>
  <c r="CH193" i="1"/>
  <c r="DA193" i="1"/>
  <c r="AW192" i="1"/>
  <c r="BC192" i="1"/>
  <c r="AX192" i="1"/>
  <c r="BD192" i="1"/>
  <c r="BN192" i="1"/>
  <c r="CG192" i="1"/>
  <c r="AY192" i="1"/>
  <c r="BE192" i="1"/>
  <c r="CZ192" i="1"/>
  <c r="CF192" i="1"/>
  <c r="CY192" i="1"/>
  <c r="DR192" i="1"/>
  <c r="CE192" i="1"/>
  <c r="CX192" i="1"/>
  <c r="DQ192" i="1"/>
  <c r="CD192" i="1"/>
  <c r="CW192" i="1"/>
  <c r="DP192" i="1"/>
  <c r="CC192" i="1"/>
  <c r="CV192" i="1"/>
  <c r="DO192" i="1"/>
  <c r="CB192" i="1"/>
  <c r="CU192" i="1"/>
  <c r="DN192" i="1"/>
  <c r="CA192" i="1"/>
  <c r="CT192" i="1"/>
  <c r="DM192" i="1"/>
  <c r="BZ192" i="1"/>
  <c r="CS192" i="1"/>
  <c r="DL192" i="1"/>
  <c r="BY192" i="1"/>
  <c r="CR192" i="1"/>
  <c r="DK192" i="1"/>
  <c r="BX192" i="1"/>
  <c r="CQ192" i="1"/>
  <c r="DJ192" i="1"/>
  <c r="BW192" i="1"/>
  <c r="CP192" i="1"/>
  <c r="DI192" i="1"/>
  <c r="BV192" i="1"/>
  <c r="CO192" i="1"/>
  <c r="DH192" i="1"/>
  <c r="BU192" i="1"/>
  <c r="CN192" i="1"/>
  <c r="DG192" i="1"/>
  <c r="BT192" i="1"/>
  <c r="CM192" i="1"/>
  <c r="DF192" i="1"/>
  <c r="BS192" i="1"/>
  <c r="CL192" i="1"/>
  <c r="DE192" i="1"/>
  <c r="BR192" i="1"/>
  <c r="CK192" i="1"/>
  <c r="DD192" i="1"/>
  <c r="BQ192" i="1"/>
  <c r="CJ192" i="1"/>
  <c r="DC192" i="1"/>
  <c r="BP192" i="1"/>
  <c r="CI192" i="1"/>
  <c r="DB192" i="1"/>
  <c r="BO192" i="1"/>
  <c r="CH192" i="1"/>
  <c r="DA192" i="1"/>
  <c r="AW191" i="1"/>
  <c r="BC191" i="1"/>
  <c r="AX191" i="1"/>
  <c r="BD191" i="1"/>
  <c r="BN191" i="1"/>
  <c r="CG191" i="1"/>
  <c r="AY191" i="1"/>
  <c r="BE191" i="1"/>
  <c r="CZ191" i="1"/>
  <c r="CF191" i="1"/>
  <c r="CY191" i="1"/>
  <c r="DR191" i="1"/>
  <c r="CE191" i="1"/>
  <c r="CX191" i="1"/>
  <c r="DQ191" i="1"/>
  <c r="CD191" i="1"/>
  <c r="CW191" i="1"/>
  <c r="DP191" i="1"/>
  <c r="CC191" i="1"/>
  <c r="CV191" i="1"/>
  <c r="DO191" i="1"/>
  <c r="CB191" i="1"/>
  <c r="CU191" i="1"/>
  <c r="DN191" i="1"/>
  <c r="CA191" i="1"/>
  <c r="CT191" i="1"/>
  <c r="DM191" i="1"/>
  <c r="BZ191" i="1"/>
  <c r="CS191" i="1"/>
  <c r="DL191" i="1"/>
  <c r="BY191" i="1"/>
  <c r="CR191" i="1"/>
  <c r="DK191" i="1"/>
  <c r="BX191" i="1"/>
  <c r="CQ191" i="1"/>
  <c r="DJ191" i="1"/>
  <c r="BW191" i="1"/>
  <c r="CP191" i="1"/>
  <c r="DI191" i="1"/>
  <c r="BV191" i="1"/>
  <c r="CO191" i="1"/>
  <c r="DH191" i="1"/>
  <c r="BU191" i="1"/>
  <c r="CN191" i="1"/>
  <c r="DG191" i="1"/>
  <c r="BT191" i="1"/>
  <c r="CM191" i="1"/>
  <c r="DF191" i="1"/>
  <c r="BS191" i="1"/>
  <c r="CL191" i="1"/>
  <c r="DE191" i="1"/>
  <c r="BR191" i="1"/>
  <c r="CK191" i="1"/>
  <c r="DD191" i="1"/>
  <c r="BQ191" i="1"/>
  <c r="CJ191" i="1"/>
  <c r="DC191" i="1"/>
  <c r="BP191" i="1"/>
  <c r="CI191" i="1"/>
  <c r="DB191" i="1"/>
  <c r="BO191" i="1"/>
  <c r="CH191" i="1"/>
  <c r="DA191" i="1"/>
  <c r="AW190" i="1"/>
  <c r="BC190" i="1"/>
  <c r="AX190" i="1"/>
  <c r="BD190" i="1"/>
  <c r="BN190" i="1"/>
  <c r="CG190" i="1"/>
  <c r="AY190" i="1"/>
  <c r="BE190" i="1"/>
  <c r="CZ190" i="1"/>
  <c r="CF190" i="1"/>
  <c r="CY190" i="1"/>
  <c r="DR190" i="1"/>
  <c r="CE190" i="1"/>
  <c r="CX190" i="1"/>
  <c r="DQ190" i="1"/>
  <c r="CD190" i="1"/>
  <c r="CW190" i="1"/>
  <c r="DP190" i="1"/>
  <c r="CC190" i="1"/>
  <c r="CV190" i="1"/>
  <c r="DO190" i="1"/>
  <c r="CB190" i="1"/>
  <c r="CU190" i="1"/>
  <c r="DN190" i="1"/>
  <c r="CA190" i="1"/>
  <c r="CT190" i="1"/>
  <c r="DM190" i="1"/>
  <c r="BZ190" i="1"/>
  <c r="CS190" i="1"/>
  <c r="DL190" i="1"/>
  <c r="BY190" i="1"/>
  <c r="CR190" i="1"/>
  <c r="DK190" i="1"/>
  <c r="BX190" i="1"/>
  <c r="CQ190" i="1"/>
  <c r="DJ190" i="1"/>
  <c r="BW190" i="1"/>
  <c r="CP190" i="1"/>
  <c r="DI190" i="1"/>
  <c r="BV190" i="1"/>
  <c r="CO190" i="1"/>
  <c r="DH190" i="1"/>
  <c r="BU190" i="1"/>
  <c r="CN190" i="1"/>
  <c r="DG190" i="1"/>
  <c r="BT190" i="1"/>
  <c r="CM190" i="1"/>
  <c r="DF190" i="1"/>
  <c r="BS190" i="1"/>
  <c r="CL190" i="1"/>
  <c r="DE190" i="1"/>
  <c r="BR190" i="1"/>
  <c r="CK190" i="1"/>
  <c r="DD190" i="1"/>
  <c r="BQ190" i="1"/>
  <c r="CJ190" i="1"/>
  <c r="DC190" i="1"/>
  <c r="BP190" i="1"/>
  <c r="CI190" i="1"/>
  <c r="DB190" i="1"/>
  <c r="BO190" i="1"/>
  <c r="CH190" i="1"/>
  <c r="DA190" i="1"/>
  <c r="AW189" i="1"/>
  <c r="BC189" i="1"/>
  <c r="AX189" i="1"/>
  <c r="BD189" i="1"/>
  <c r="BN189" i="1"/>
  <c r="CG189" i="1"/>
  <c r="AY189" i="1"/>
  <c r="BE189" i="1"/>
  <c r="CZ189" i="1"/>
  <c r="CF189" i="1"/>
  <c r="CY189" i="1"/>
  <c r="DR189" i="1"/>
  <c r="CE189" i="1"/>
  <c r="CX189" i="1"/>
  <c r="DQ189" i="1"/>
  <c r="CD189" i="1"/>
  <c r="CW189" i="1"/>
  <c r="DP189" i="1"/>
  <c r="CC189" i="1"/>
  <c r="CV189" i="1"/>
  <c r="DO189" i="1"/>
  <c r="CB189" i="1"/>
  <c r="CU189" i="1"/>
  <c r="DN189" i="1"/>
  <c r="CA189" i="1"/>
  <c r="CT189" i="1"/>
  <c r="DM189" i="1"/>
  <c r="BZ189" i="1"/>
  <c r="CS189" i="1"/>
  <c r="DL189" i="1"/>
  <c r="BY189" i="1"/>
  <c r="CR189" i="1"/>
  <c r="DK189" i="1"/>
  <c r="BX189" i="1"/>
  <c r="CQ189" i="1"/>
  <c r="DJ189" i="1"/>
  <c r="BW189" i="1"/>
  <c r="CP189" i="1"/>
  <c r="DI189" i="1"/>
  <c r="BV189" i="1"/>
  <c r="CO189" i="1"/>
  <c r="DH189" i="1"/>
  <c r="BU189" i="1"/>
  <c r="CN189" i="1"/>
  <c r="DG189" i="1"/>
  <c r="BT189" i="1"/>
  <c r="CM189" i="1"/>
  <c r="DF189" i="1"/>
  <c r="BS189" i="1"/>
  <c r="CL189" i="1"/>
  <c r="DE189" i="1"/>
  <c r="BR189" i="1"/>
  <c r="CK189" i="1"/>
  <c r="DD189" i="1"/>
  <c r="BQ189" i="1"/>
  <c r="CJ189" i="1"/>
  <c r="DC189" i="1"/>
  <c r="BP189" i="1"/>
  <c r="CI189" i="1"/>
  <c r="DB189" i="1"/>
  <c r="BO189" i="1"/>
  <c r="CH189" i="1"/>
  <c r="DA189" i="1"/>
  <c r="AW188" i="1"/>
  <c r="BC188" i="1"/>
  <c r="AX188" i="1"/>
  <c r="BD188" i="1"/>
  <c r="BN188" i="1"/>
  <c r="CG188" i="1"/>
  <c r="AY188" i="1"/>
  <c r="BE188" i="1"/>
  <c r="CZ188" i="1"/>
  <c r="CF188" i="1"/>
  <c r="CY188" i="1"/>
  <c r="DR188" i="1"/>
  <c r="CE188" i="1"/>
  <c r="CX188" i="1"/>
  <c r="DQ188" i="1"/>
  <c r="CD188" i="1"/>
  <c r="CW188" i="1"/>
  <c r="DP188" i="1"/>
  <c r="CC188" i="1"/>
  <c r="CV188" i="1"/>
  <c r="DO188" i="1"/>
  <c r="CB188" i="1"/>
  <c r="CU188" i="1"/>
  <c r="DN188" i="1"/>
  <c r="CA188" i="1"/>
  <c r="CT188" i="1"/>
  <c r="DM188" i="1"/>
  <c r="BZ188" i="1"/>
  <c r="CS188" i="1"/>
  <c r="DL188" i="1"/>
  <c r="BY188" i="1"/>
  <c r="CR188" i="1"/>
  <c r="DK188" i="1"/>
  <c r="BX188" i="1"/>
  <c r="CQ188" i="1"/>
  <c r="DJ188" i="1"/>
  <c r="BW188" i="1"/>
  <c r="CP188" i="1"/>
  <c r="DI188" i="1"/>
  <c r="BV188" i="1"/>
  <c r="CO188" i="1"/>
  <c r="DH188" i="1"/>
  <c r="BU188" i="1"/>
  <c r="CN188" i="1"/>
  <c r="DG188" i="1"/>
  <c r="BT188" i="1"/>
  <c r="CM188" i="1"/>
  <c r="DF188" i="1"/>
  <c r="BS188" i="1"/>
  <c r="CL188" i="1"/>
  <c r="DE188" i="1"/>
  <c r="BR188" i="1"/>
  <c r="CK188" i="1"/>
  <c r="DD188" i="1"/>
  <c r="BQ188" i="1"/>
  <c r="CJ188" i="1"/>
  <c r="DC188" i="1"/>
  <c r="BP188" i="1"/>
  <c r="CI188" i="1"/>
  <c r="DB188" i="1"/>
  <c r="BO188" i="1"/>
  <c r="CH188" i="1"/>
  <c r="DA188" i="1"/>
  <c r="AW187" i="1"/>
  <c r="BC187" i="1"/>
  <c r="AX187" i="1"/>
  <c r="BD187" i="1"/>
  <c r="BN187" i="1"/>
  <c r="CG187" i="1"/>
  <c r="AJ187" i="1"/>
  <c r="AP187" i="1" s="1"/>
  <c r="AV187" i="1" s="1"/>
  <c r="BB187" i="1" s="1"/>
  <c r="BH187" i="1" s="1"/>
  <c r="AY187" i="1"/>
  <c r="BE187" i="1"/>
  <c r="CZ187" i="1"/>
  <c r="CF187" i="1"/>
  <c r="CY187" i="1"/>
  <c r="DR187" i="1"/>
  <c r="CE187" i="1"/>
  <c r="CX187" i="1"/>
  <c r="DQ187" i="1"/>
  <c r="CD187" i="1"/>
  <c r="CW187" i="1"/>
  <c r="DP187" i="1"/>
  <c r="CC187" i="1"/>
  <c r="CV187" i="1"/>
  <c r="DO187" i="1"/>
  <c r="CB187" i="1"/>
  <c r="CU187" i="1"/>
  <c r="DN187" i="1"/>
  <c r="CA187" i="1"/>
  <c r="CT187" i="1"/>
  <c r="DM187" i="1"/>
  <c r="BZ187" i="1"/>
  <c r="CS187" i="1"/>
  <c r="DL187" i="1"/>
  <c r="BY187" i="1"/>
  <c r="CR187" i="1"/>
  <c r="DK187" i="1"/>
  <c r="BX187" i="1"/>
  <c r="CQ187" i="1"/>
  <c r="DJ187" i="1"/>
  <c r="BW187" i="1"/>
  <c r="CP187" i="1"/>
  <c r="DI187" i="1"/>
  <c r="BV187" i="1"/>
  <c r="CO187" i="1"/>
  <c r="DH187" i="1"/>
  <c r="BU187" i="1"/>
  <c r="CN187" i="1"/>
  <c r="DG187" i="1"/>
  <c r="BT187" i="1"/>
  <c r="CM187" i="1"/>
  <c r="DF187" i="1"/>
  <c r="BS187" i="1"/>
  <c r="CL187" i="1"/>
  <c r="DE187" i="1"/>
  <c r="BR187" i="1"/>
  <c r="CK187" i="1"/>
  <c r="DD187" i="1"/>
  <c r="BQ187" i="1"/>
  <c r="CJ187" i="1"/>
  <c r="DC187" i="1"/>
  <c r="BP187" i="1"/>
  <c r="CI187" i="1"/>
  <c r="DB187" i="1"/>
  <c r="BO187" i="1"/>
  <c r="CH187" i="1"/>
  <c r="DA187" i="1"/>
  <c r="AW186" i="1"/>
  <c r="BC186" i="1"/>
  <c r="AX186" i="1"/>
  <c r="BD186" i="1"/>
  <c r="BN186" i="1"/>
  <c r="CG186" i="1"/>
  <c r="AY186" i="1"/>
  <c r="BE186" i="1"/>
  <c r="CZ186" i="1"/>
  <c r="CF186" i="1"/>
  <c r="CY186" i="1"/>
  <c r="DR186" i="1"/>
  <c r="CE186" i="1"/>
  <c r="CX186" i="1"/>
  <c r="DQ186" i="1"/>
  <c r="CD186" i="1"/>
  <c r="CW186" i="1"/>
  <c r="DP186" i="1"/>
  <c r="CC186" i="1"/>
  <c r="CV186" i="1"/>
  <c r="DO186" i="1"/>
  <c r="CB186" i="1"/>
  <c r="CU186" i="1"/>
  <c r="DN186" i="1"/>
  <c r="CA186" i="1"/>
  <c r="CT186" i="1"/>
  <c r="DM186" i="1"/>
  <c r="BZ186" i="1"/>
  <c r="CS186" i="1"/>
  <c r="DL186" i="1"/>
  <c r="BY186" i="1"/>
  <c r="CR186" i="1"/>
  <c r="DK186" i="1"/>
  <c r="BX186" i="1"/>
  <c r="CQ186" i="1"/>
  <c r="DJ186" i="1"/>
  <c r="BW186" i="1"/>
  <c r="CP186" i="1"/>
  <c r="DI186" i="1"/>
  <c r="BV186" i="1"/>
  <c r="CO186" i="1"/>
  <c r="DH186" i="1"/>
  <c r="BU186" i="1"/>
  <c r="CN186" i="1"/>
  <c r="DG186" i="1"/>
  <c r="BT186" i="1"/>
  <c r="CM186" i="1"/>
  <c r="DF186" i="1"/>
  <c r="BS186" i="1"/>
  <c r="CL186" i="1"/>
  <c r="DE186" i="1"/>
  <c r="BR186" i="1"/>
  <c r="CK186" i="1"/>
  <c r="DD186" i="1"/>
  <c r="BQ186" i="1"/>
  <c r="CJ186" i="1"/>
  <c r="DC186" i="1"/>
  <c r="BP186" i="1"/>
  <c r="CI186" i="1"/>
  <c r="DB186" i="1"/>
  <c r="BO186" i="1"/>
  <c r="CH186" i="1"/>
  <c r="DA186" i="1"/>
  <c r="AW185" i="1"/>
  <c r="BC185" i="1"/>
  <c r="AX185" i="1"/>
  <c r="BD185" i="1"/>
  <c r="BN185" i="1"/>
  <c r="CG185" i="1"/>
  <c r="AP185" i="1"/>
  <c r="AV185" i="1" s="1"/>
  <c r="AY185" i="1"/>
  <c r="BE185" i="1"/>
  <c r="CZ185" i="1"/>
  <c r="CF185" i="1"/>
  <c r="CY185" i="1"/>
  <c r="DR185" i="1"/>
  <c r="CE185" i="1"/>
  <c r="CX185" i="1"/>
  <c r="DQ185" i="1"/>
  <c r="CD185" i="1"/>
  <c r="CW185" i="1"/>
  <c r="DP185" i="1"/>
  <c r="CC185" i="1"/>
  <c r="CV185" i="1"/>
  <c r="DO185" i="1"/>
  <c r="CB185" i="1"/>
  <c r="CU185" i="1"/>
  <c r="DN185" i="1"/>
  <c r="CA185" i="1"/>
  <c r="CT185" i="1"/>
  <c r="DM185" i="1"/>
  <c r="BZ185" i="1"/>
  <c r="CS185" i="1"/>
  <c r="DL185" i="1"/>
  <c r="BY185" i="1"/>
  <c r="CR185" i="1"/>
  <c r="DK185" i="1"/>
  <c r="BX185" i="1"/>
  <c r="CQ185" i="1"/>
  <c r="DJ185" i="1"/>
  <c r="BW185" i="1"/>
  <c r="CP185" i="1"/>
  <c r="DI185" i="1"/>
  <c r="BV185" i="1"/>
  <c r="CO185" i="1"/>
  <c r="DH185" i="1"/>
  <c r="BU185" i="1"/>
  <c r="CN185" i="1"/>
  <c r="DG185" i="1"/>
  <c r="BT185" i="1"/>
  <c r="CM185" i="1"/>
  <c r="DF185" i="1"/>
  <c r="BS185" i="1"/>
  <c r="CL185" i="1"/>
  <c r="DE185" i="1"/>
  <c r="BR185" i="1"/>
  <c r="CK185" i="1"/>
  <c r="DD185" i="1"/>
  <c r="BQ185" i="1"/>
  <c r="CJ185" i="1"/>
  <c r="DC185" i="1"/>
  <c r="BP185" i="1"/>
  <c r="CI185" i="1"/>
  <c r="DB185" i="1"/>
  <c r="BO185" i="1"/>
  <c r="CH185" i="1"/>
  <c r="DA185" i="1"/>
  <c r="AW184" i="1"/>
  <c r="BC184" i="1"/>
  <c r="AX184" i="1"/>
  <c r="BD184" i="1"/>
  <c r="BN184" i="1"/>
  <c r="CG184" i="1"/>
  <c r="AY184" i="1"/>
  <c r="BE184" i="1"/>
  <c r="CZ184" i="1"/>
  <c r="CF184" i="1"/>
  <c r="CY184" i="1"/>
  <c r="DR184" i="1"/>
  <c r="CE184" i="1"/>
  <c r="CX184" i="1"/>
  <c r="DQ184" i="1"/>
  <c r="CD184" i="1"/>
  <c r="CW184" i="1"/>
  <c r="DP184" i="1"/>
  <c r="CC184" i="1"/>
  <c r="CV184" i="1"/>
  <c r="DO184" i="1"/>
  <c r="CB184" i="1"/>
  <c r="CU184" i="1"/>
  <c r="DN184" i="1"/>
  <c r="CA184" i="1"/>
  <c r="CT184" i="1"/>
  <c r="DM184" i="1"/>
  <c r="BZ184" i="1"/>
  <c r="CS184" i="1"/>
  <c r="DL184" i="1"/>
  <c r="BY184" i="1"/>
  <c r="CR184" i="1"/>
  <c r="DK184" i="1"/>
  <c r="BX184" i="1"/>
  <c r="CQ184" i="1"/>
  <c r="DJ184" i="1"/>
  <c r="BW184" i="1"/>
  <c r="CP184" i="1"/>
  <c r="DI184" i="1"/>
  <c r="BV184" i="1"/>
  <c r="CO184" i="1"/>
  <c r="DH184" i="1"/>
  <c r="BU184" i="1"/>
  <c r="CN184" i="1"/>
  <c r="DG184" i="1"/>
  <c r="BT184" i="1"/>
  <c r="CM184" i="1"/>
  <c r="DF184" i="1"/>
  <c r="BS184" i="1"/>
  <c r="CL184" i="1"/>
  <c r="DE184" i="1"/>
  <c r="BR184" i="1"/>
  <c r="CK184" i="1"/>
  <c r="DD184" i="1"/>
  <c r="BQ184" i="1"/>
  <c r="CJ184" i="1"/>
  <c r="DC184" i="1"/>
  <c r="BP184" i="1"/>
  <c r="CI184" i="1"/>
  <c r="DB184" i="1"/>
  <c r="BO184" i="1"/>
  <c r="CH184" i="1"/>
  <c r="DA184" i="1"/>
  <c r="AW183" i="1"/>
  <c r="BC183" i="1"/>
  <c r="AX183" i="1"/>
  <c r="BD183" i="1"/>
  <c r="BN183" i="1"/>
  <c r="CG183" i="1"/>
  <c r="AY183" i="1"/>
  <c r="BE183" i="1"/>
  <c r="CZ183" i="1"/>
  <c r="CF183" i="1"/>
  <c r="CY183" i="1"/>
  <c r="DR183" i="1"/>
  <c r="CE183" i="1"/>
  <c r="CX183" i="1"/>
  <c r="DQ183" i="1"/>
  <c r="CD183" i="1"/>
  <c r="CW183" i="1"/>
  <c r="DP183" i="1"/>
  <c r="CC183" i="1"/>
  <c r="CV183" i="1"/>
  <c r="DO183" i="1"/>
  <c r="CB183" i="1"/>
  <c r="CU183" i="1"/>
  <c r="DN183" i="1"/>
  <c r="CA183" i="1"/>
  <c r="CT183" i="1"/>
  <c r="DM183" i="1"/>
  <c r="BZ183" i="1"/>
  <c r="CS183" i="1"/>
  <c r="DL183" i="1"/>
  <c r="BY183" i="1"/>
  <c r="CR183" i="1"/>
  <c r="DK183" i="1"/>
  <c r="BX183" i="1"/>
  <c r="CQ183" i="1"/>
  <c r="DJ183" i="1"/>
  <c r="BW183" i="1"/>
  <c r="CP183" i="1"/>
  <c r="DI183" i="1"/>
  <c r="BV183" i="1"/>
  <c r="CO183" i="1"/>
  <c r="DH183" i="1"/>
  <c r="BU183" i="1"/>
  <c r="CN183" i="1"/>
  <c r="DG183" i="1"/>
  <c r="BT183" i="1"/>
  <c r="CM183" i="1"/>
  <c r="DF183" i="1"/>
  <c r="BS183" i="1"/>
  <c r="CL183" i="1"/>
  <c r="DE183" i="1"/>
  <c r="BR183" i="1"/>
  <c r="CK183" i="1"/>
  <c r="DD183" i="1"/>
  <c r="BQ183" i="1"/>
  <c r="CJ183" i="1"/>
  <c r="DC183" i="1"/>
  <c r="BP183" i="1"/>
  <c r="CI183" i="1"/>
  <c r="DB183" i="1"/>
  <c r="BO183" i="1"/>
  <c r="CH183" i="1"/>
  <c r="DA183" i="1"/>
  <c r="AW182" i="1"/>
  <c r="BC182" i="1"/>
  <c r="AX182" i="1"/>
  <c r="BD182" i="1"/>
  <c r="BN182" i="1"/>
  <c r="CG182" i="1"/>
  <c r="AY182" i="1"/>
  <c r="BE182" i="1"/>
  <c r="CZ182" i="1"/>
  <c r="CF182" i="1"/>
  <c r="CY182" i="1"/>
  <c r="DR182" i="1"/>
  <c r="CE182" i="1"/>
  <c r="CX182" i="1"/>
  <c r="DQ182" i="1"/>
  <c r="CD182" i="1"/>
  <c r="CW182" i="1"/>
  <c r="DP182" i="1"/>
  <c r="CC182" i="1"/>
  <c r="CV182" i="1"/>
  <c r="DO182" i="1"/>
  <c r="CB182" i="1"/>
  <c r="CU182" i="1"/>
  <c r="DN182" i="1"/>
  <c r="CA182" i="1"/>
  <c r="CT182" i="1"/>
  <c r="DM182" i="1"/>
  <c r="BZ182" i="1"/>
  <c r="CS182" i="1"/>
  <c r="DL182" i="1"/>
  <c r="BY182" i="1"/>
  <c r="CR182" i="1"/>
  <c r="DK182" i="1"/>
  <c r="BX182" i="1"/>
  <c r="CQ182" i="1"/>
  <c r="DJ182" i="1"/>
  <c r="BW182" i="1"/>
  <c r="CP182" i="1"/>
  <c r="DI182" i="1"/>
  <c r="BV182" i="1"/>
  <c r="CO182" i="1"/>
  <c r="DH182" i="1"/>
  <c r="BU182" i="1"/>
  <c r="CN182" i="1"/>
  <c r="DG182" i="1"/>
  <c r="BT182" i="1"/>
  <c r="CM182" i="1"/>
  <c r="DF182" i="1"/>
  <c r="BS182" i="1"/>
  <c r="CL182" i="1"/>
  <c r="DE182" i="1"/>
  <c r="BR182" i="1"/>
  <c r="CK182" i="1"/>
  <c r="DD182" i="1"/>
  <c r="BQ182" i="1"/>
  <c r="CJ182" i="1"/>
  <c r="DC182" i="1"/>
  <c r="BP182" i="1"/>
  <c r="CI182" i="1"/>
  <c r="DB182" i="1"/>
  <c r="BO182" i="1"/>
  <c r="CH182" i="1"/>
  <c r="DA182" i="1"/>
  <c r="AW181" i="1"/>
  <c r="BC181" i="1"/>
  <c r="AX181" i="1"/>
  <c r="BD181" i="1"/>
  <c r="BN181" i="1"/>
  <c r="CG181" i="1"/>
  <c r="AY181" i="1"/>
  <c r="BE181" i="1"/>
  <c r="CZ181" i="1"/>
  <c r="CF181" i="1"/>
  <c r="CY181" i="1"/>
  <c r="DR181" i="1"/>
  <c r="CE181" i="1"/>
  <c r="CX181" i="1"/>
  <c r="DQ181" i="1"/>
  <c r="CD181" i="1"/>
  <c r="CW181" i="1"/>
  <c r="DP181" i="1"/>
  <c r="CC181" i="1"/>
  <c r="CV181" i="1"/>
  <c r="DO181" i="1"/>
  <c r="CB181" i="1"/>
  <c r="CU181" i="1"/>
  <c r="DN181" i="1"/>
  <c r="CA181" i="1"/>
  <c r="CT181" i="1"/>
  <c r="DM181" i="1"/>
  <c r="BZ181" i="1"/>
  <c r="CS181" i="1"/>
  <c r="DL181" i="1"/>
  <c r="BY181" i="1"/>
  <c r="CR181" i="1"/>
  <c r="DK181" i="1"/>
  <c r="BX181" i="1"/>
  <c r="CQ181" i="1"/>
  <c r="DJ181" i="1"/>
  <c r="BW181" i="1"/>
  <c r="CP181" i="1"/>
  <c r="DI181" i="1"/>
  <c r="BV181" i="1"/>
  <c r="CO181" i="1"/>
  <c r="DH181" i="1"/>
  <c r="BU181" i="1"/>
  <c r="CN181" i="1"/>
  <c r="DG181" i="1"/>
  <c r="BT181" i="1"/>
  <c r="CM181" i="1"/>
  <c r="DF181" i="1"/>
  <c r="BS181" i="1"/>
  <c r="CL181" i="1"/>
  <c r="DE181" i="1"/>
  <c r="BR181" i="1"/>
  <c r="CK181" i="1"/>
  <c r="DD181" i="1"/>
  <c r="BQ181" i="1"/>
  <c r="CJ181" i="1"/>
  <c r="DC181" i="1"/>
  <c r="BP181" i="1"/>
  <c r="CI181" i="1"/>
  <c r="DB181" i="1"/>
  <c r="BO181" i="1"/>
  <c r="CH181" i="1"/>
  <c r="DA181" i="1"/>
  <c r="AW180" i="1"/>
  <c r="BC180" i="1"/>
  <c r="AX180" i="1"/>
  <c r="BD180" i="1"/>
  <c r="BN180" i="1"/>
  <c r="CG180" i="1"/>
  <c r="AY180" i="1"/>
  <c r="BE180" i="1"/>
  <c r="CZ180" i="1"/>
  <c r="CF180" i="1"/>
  <c r="CY180" i="1"/>
  <c r="DR180" i="1"/>
  <c r="CE180" i="1"/>
  <c r="CX180" i="1"/>
  <c r="DQ180" i="1"/>
  <c r="CD180" i="1"/>
  <c r="CW180" i="1"/>
  <c r="DP180" i="1"/>
  <c r="CC180" i="1"/>
  <c r="CV180" i="1"/>
  <c r="DO180" i="1"/>
  <c r="CB180" i="1"/>
  <c r="CU180" i="1"/>
  <c r="DN180" i="1"/>
  <c r="CA180" i="1"/>
  <c r="CT180" i="1"/>
  <c r="DM180" i="1"/>
  <c r="BZ180" i="1"/>
  <c r="CS180" i="1"/>
  <c r="DL180" i="1"/>
  <c r="BY180" i="1"/>
  <c r="CR180" i="1"/>
  <c r="DK180" i="1"/>
  <c r="BX180" i="1"/>
  <c r="CQ180" i="1"/>
  <c r="DJ180" i="1"/>
  <c r="BW180" i="1"/>
  <c r="CP180" i="1"/>
  <c r="DI180" i="1"/>
  <c r="BV180" i="1"/>
  <c r="CO180" i="1"/>
  <c r="DH180" i="1"/>
  <c r="BU180" i="1"/>
  <c r="CN180" i="1"/>
  <c r="DG180" i="1"/>
  <c r="BT180" i="1"/>
  <c r="CM180" i="1"/>
  <c r="DF180" i="1"/>
  <c r="BS180" i="1"/>
  <c r="CL180" i="1"/>
  <c r="DE180" i="1"/>
  <c r="BR180" i="1"/>
  <c r="CK180" i="1"/>
  <c r="DD180" i="1"/>
  <c r="BQ180" i="1"/>
  <c r="CJ180" i="1"/>
  <c r="DC180" i="1"/>
  <c r="BP180" i="1"/>
  <c r="CI180" i="1"/>
  <c r="DB180" i="1"/>
  <c r="BO180" i="1"/>
  <c r="CH180" i="1"/>
  <c r="DA180" i="1"/>
  <c r="AW179" i="1"/>
  <c r="BC179" i="1"/>
  <c r="AX179" i="1"/>
  <c r="BD179" i="1"/>
  <c r="BN179" i="1"/>
  <c r="CG179" i="1"/>
  <c r="AY179" i="1"/>
  <c r="BE179" i="1"/>
  <c r="CZ179" i="1"/>
  <c r="CF179" i="1"/>
  <c r="CY179" i="1"/>
  <c r="DR179" i="1"/>
  <c r="CE179" i="1"/>
  <c r="CX179" i="1"/>
  <c r="DQ179" i="1"/>
  <c r="CD179" i="1"/>
  <c r="CW179" i="1"/>
  <c r="DP179" i="1"/>
  <c r="CC179" i="1"/>
  <c r="CV179" i="1"/>
  <c r="DO179" i="1"/>
  <c r="CB179" i="1"/>
  <c r="CU179" i="1"/>
  <c r="DN179" i="1"/>
  <c r="CA179" i="1"/>
  <c r="CT179" i="1"/>
  <c r="DM179" i="1"/>
  <c r="BZ179" i="1"/>
  <c r="CS179" i="1"/>
  <c r="DL179" i="1"/>
  <c r="BY179" i="1"/>
  <c r="CR179" i="1"/>
  <c r="DK179" i="1"/>
  <c r="BX179" i="1"/>
  <c r="CQ179" i="1"/>
  <c r="DJ179" i="1"/>
  <c r="BW179" i="1"/>
  <c r="CP179" i="1"/>
  <c r="DI179" i="1"/>
  <c r="BV179" i="1"/>
  <c r="CO179" i="1"/>
  <c r="DH179" i="1"/>
  <c r="BU179" i="1"/>
  <c r="CN179" i="1"/>
  <c r="DG179" i="1"/>
  <c r="BT179" i="1"/>
  <c r="CM179" i="1"/>
  <c r="DF179" i="1"/>
  <c r="BS179" i="1"/>
  <c r="CL179" i="1"/>
  <c r="DE179" i="1"/>
  <c r="BR179" i="1"/>
  <c r="CK179" i="1"/>
  <c r="DD179" i="1"/>
  <c r="BQ179" i="1"/>
  <c r="CJ179" i="1"/>
  <c r="DC179" i="1"/>
  <c r="BP179" i="1"/>
  <c r="CI179" i="1"/>
  <c r="DB179" i="1"/>
  <c r="BO179" i="1"/>
  <c r="CH179" i="1"/>
  <c r="DA179" i="1"/>
  <c r="AW178" i="1"/>
  <c r="BC178" i="1"/>
  <c r="AX178" i="1"/>
  <c r="BD178" i="1"/>
  <c r="BN178" i="1"/>
  <c r="CG178" i="1"/>
  <c r="AP178" i="1"/>
  <c r="AV178" i="1" s="1"/>
  <c r="AY178" i="1"/>
  <c r="BE178" i="1"/>
  <c r="CZ178" i="1"/>
  <c r="CF178" i="1"/>
  <c r="CY178" i="1"/>
  <c r="DR178" i="1"/>
  <c r="CE178" i="1"/>
  <c r="CX178" i="1"/>
  <c r="DQ178" i="1"/>
  <c r="CD178" i="1"/>
  <c r="CW178" i="1"/>
  <c r="DP178" i="1"/>
  <c r="CC178" i="1"/>
  <c r="CV178" i="1"/>
  <c r="DO178" i="1"/>
  <c r="CB178" i="1"/>
  <c r="CU178" i="1"/>
  <c r="DN178" i="1"/>
  <c r="CA178" i="1"/>
  <c r="CT178" i="1"/>
  <c r="DM178" i="1"/>
  <c r="BZ178" i="1"/>
  <c r="CS178" i="1"/>
  <c r="DL178" i="1"/>
  <c r="BY178" i="1"/>
  <c r="CR178" i="1"/>
  <c r="DK178" i="1"/>
  <c r="BX178" i="1"/>
  <c r="CQ178" i="1"/>
  <c r="DJ178" i="1"/>
  <c r="BW178" i="1"/>
  <c r="CP178" i="1"/>
  <c r="DI178" i="1"/>
  <c r="BV178" i="1"/>
  <c r="CO178" i="1"/>
  <c r="DH178" i="1"/>
  <c r="BU178" i="1"/>
  <c r="CN178" i="1"/>
  <c r="DG178" i="1"/>
  <c r="BT178" i="1"/>
  <c r="CM178" i="1"/>
  <c r="DF178" i="1"/>
  <c r="BS178" i="1"/>
  <c r="CL178" i="1"/>
  <c r="DE178" i="1"/>
  <c r="BR178" i="1"/>
  <c r="CK178" i="1"/>
  <c r="DD178" i="1"/>
  <c r="BQ178" i="1"/>
  <c r="CJ178" i="1"/>
  <c r="DC178" i="1"/>
  <c r="BP178" i="1"/>
  <c r="CI178" i="1"/>
  <c r="DB178" i="1"/>
  <c r="BO178" i="1"/>
  <c r="CH178" i="1"/>
  <c r="DA178" i="1"/>
  <c r="AW177" i="1"/>
  <c r="AZ177" i="1" s="1"/>
  <c r="BC177" i="1"/>
  <c r="AX177" i="1"/>
  <c r="BD177" i="1"/>
  <c r="BN177" i="1"/>
  <c r="CG177" i="1"/>
  <c r="AY177" i="1"/>
  <c r="BE177" i="1"/>
  <c r="CZ177" i="1"/>
  <c r="CF177" i="1"/>
  <c r="CY177" i="1"/>
  <c r="DR177" i="1"/>
  <c r="CE177" i="1"/>
  <c r="CX177" i="1"/>
  <c r="DQ177" i="1"/>
  <c r="CD177" i="1"/>
  <c r="CW177" i="1"/>
  <c r="DP177" i="1"/>
  <c r="CC177" i="1"/>
  <c r="CV177" i="1"/>
  <c r="DO177" i="1"/>
  <c r="CB177" i="1"/>
  <c r="CU177" i="1"/>
  <c r="DN177" i="1"/>
  <c r="CA177" i="1"/>
  <c r="CT177" i="1"/>
  <c r="DM177" i="1"/>
  <c r="BZ177" i="1"/>
  <c r="CS177" i="1"/>
  <c r="DL177" i="1"/>
  <c r="BY177" i="1"/>
  <c r="CR177" i="1"/>
  <c r="DK177" i="1"/>
  <c r="BX177" i="1"/>
  <c r="CQ177" i="1"/>
  <c r="DJ177" i="1"/>
  <c r="BW177" i="1"/>
  <c r="CP177" i="1"/>
  <c r="DI177" i="1"/>
  <c r="BV177" i="1"/>
  <c r="CO177" i="1"/>
  <c r="DH177" i="1"/>
  <c r="BU177" i="1"/>
  <c r="CN177" i="1"/>
  <c r="DG177" i="1"/>
  <c r="BT177" i="1"/>
  <c r="CM177" i="1"/>
  <c r="DF177" i="1"/>
  <c r="BS177" i="1"/>
  <c r="CL177" i="1"/>
  <c r="DE177" i="1"/>
  <c r="BR177" i="1"/>
  <c r="CK177" i="1"/>
  <c r="DD177" i="1"/>
  <c r="BQ177" i="1"/>
  <c r="CJ177" i="1"/>
  <c r="DC177" i="1"/>
  <c r="BP177" i="1"/>
  <c r="CI177" i="1"/>
  <c r="DB177" i="1"/>
  <c r="BO177" i="1"/>
  <c r="CH177" i="1"/>
  <c r="DA177" i="1"/>
  <c r="AW176" i="1"/>
  <c r="BC176" i="1"/>
  <c r="AX176" i="1"/>
  <c r="BD176" i="1"/>
  <c r="BN176" i="1"/>
  <c r="CG176" i="1"/>
  <c r="AY176" i="1"/>
  <c r="BE176" i="1"/>
  <c r="CZ176" i="1"/>
  <c r="CF176" i="1"/>
  <c r="CY176" i="1"/>
  <c r="DR176" i="1"/>
  <c r="CE176" i="1"/>
  <c r="CX176" i="1"/>
  <c r="DQ176" i="1"/>
  <c r="CD176" i="1"/>
  <c r="CW176" i="1"/>
  <c r="DP176" i="1"/>
  <c r="CC176" i="1"/>
  <c r="CV176" i="1"/>
  <c r="DO176" i="1"/>
  <c r="CB176" i="1"/>
  <c r="CU176" i="1"/>
  <c r="DN176" i="1"/>
  <c r="CA176" i="1"/>
  <c r="CT176" i="1"/>
  <c r="DM176" i="1"/>
  <c r="BZ176" i="1"/>
  <c r="CS176" i="1"/>
  <c r="DL176" i="1"/>
  <c r="BY176" i="1"/>
  <c r="CR176" i="1"/>
  <c r="DK176" i="1"/>
  <c r="BX176" i="1"/>
  <c r="CQ176" i="1"/>
  <c r="DJ176" i="1"/>
  <c r="BW176" i="1"/>
  <c r="CP176" i="1"/>
  <c r="DI176" i="1"/>
  <c r="BV176" i="1"/>
  <c r="CO176" i="1"/>
  <c r="DH176" i="1"/>
  <c r="BU176" i="1"/>
  <c r="CN176" i="1"/>
  <c r="DG176" i="1"/>
  <c r="BT176" i="1"/>
  <c r="CM176" i="1"/>
  <c r="DF176" i="1"/>
  <c r="BS176" i="1"/>
  <c r="CL176" i="1"/>
  <c r="DE176" i="1"/>
  <c r="BR176" i="1"/>
  <c r="CK176" i="1"/>
  <c r="DD176" i="1"/>
  <c r="BQ176" i="1"/>
  <c r="CJ176" i="1"/>
  <c r="DC176" i="1"/>
  <c r="BP176" i="1"/>
  <c r="CI176" i="1"/>
  <c r="DB176" i="1"/>
  <c r="BO176" i="1"/>
  <c r="CH176" i="1"/>
  <c r="DA176" i="1"/>
  <c r="AW175" i="1"/>
  <c r="BC175" i="1"/>
  <c r="AX175" i="1"/>
  <c r="BD175" i="1"/>
  <c r="BN175" i="1"/>
  <c r="CG175" i="1"/>
  <c r="AY175" i="1"/>
  <c r="BE175" i="1"/>
  <c r="CZ175" i="1"/>
  <c r="CF175" i="1"/>
  <c r="CY175" i="1"/>
  <c r="DR175" i="1"/>
  <c r="CE175" i="1"/>
  <c r="CX175" i="1"/>
  <c r="DQ175" i="1"/>
  <c r="CD175" i="1"/>
  <c r="CW175" i="1"/>
  <c r="DP175" i="1"/>
  <c r="CC175" i="1"/>
  <c r="CV175" i="1"/>
  <c r="DO175" i="1"/>
  <c r="CB175" i="1"/>
  <c r="CU175" i="1"/>
  <c r="DN175" i="1"/>
  <c r="CA175" i="1"/>
  <c r="CT175" i="1"/>
  <c r="DM175" i="1"/>
  <c r="BZ175" i="1"/>
  <c r="CS175" i="1"/>
  <c r="DL175" i="1"/>
  <c r="BY175" i="1"/>
  <c r="CR175" i="1"/>
  <c r="DK175" i="1"/>
  <c r="BX175" i="1"/>
  <c r="CQ175" i="1"/>
  <c r="DJ175" i="1"/>
  <c r="BW175" i="1"/>
  <c r="CP175" i="1"/>
  <c r="DI175" i="1"/>
  <c r="BV175" i="1"/>
  <c r="CO175" i="1"/>
  <c r="DH175" i="1"/>
  <c r="BU175" i="1"/>
  <c r="CN175" i="1"/>
  <c r="DG175" i="1"/>
  <c r="BT175" i="1"/>
  <c r="CM175" i="1"/>
  <c r="DF175" i="1"/>
  <c r="BS175" i="1"/>
  <c r="CL175" i="1"/>
  <c r="DE175" i="1"/>
  <c r="BR175" i="1"/>
  <c r="CK175" i="1"/>
  <c r="DD175" i="1"/>
  <c r="BQ175" i="1"/>
  <c r="CJ175" i="1"/>
  <c r="DC175" i="1"/>
  <c r="BP175" i="1"/>
  <c r="CI175" i="1"/>
  <c r="DB175" i="1"/>
  <c r="BO175" i="1"/>
  <c r="CH175" i="1"/>
  <c r="DA175" i="1"/>
  <c r="AW174" i="1"/>
  <c r="BC174" i="1"/>
  <c r="AX174" i="1"/>
  <c r="BD174" i="1"/>
  <c r="BN174" i="1"/>
  <c r="CG174" i="1"/>
  <c r="AY174" i="1"/>
  <c r="BE174" i="1"/>
  <c r="CZ174" i="1"/>
  <c r="CF174" i="1"/>
  <c r="CY174" i="1"/>
  <c r="DR174" i="1"/>
  <c r="CE174" i="1"/>
  <c r="CX174" i="1"/>
  <c r="DQ174" i="1"/>
  <c r="CD174" i="1"/>
  <c r="CW174" i="1"/>
  <c r="DP174" i="1"/>
  <c r="CC174" i="1"/>
  <c r="CV174" i="1"/>
  <c r="DO174" i="1"/>
  <c r="CB174" i="1"/>
  <c r="CU174" i="1"/>
  <c r="DN174" i="1"/>
  <c r="CA174" i="1"/>
  <c r="CT174" i="1"/>
  <c r="DM174" i="1"/>
  <c r="BZ174" i="1"/>
  <c r="CS174" i="1"/>
  <c r="DL174" i="1"/>
  <c r="BY174" i="1"/>
  <c r="CR174" i="1"/>
  <c r="DK174" i="1"/>
  <c r="BX174" i="1"/>
  <c r="CQ174" i="1"/>
  <c r="DJ174" i="1"/>
  <c r="BW174" i="1"/>
  <c r="CP174" i="1"/>
  <c r="DI174" i="1"/>
  <c r="BV174" i="1"/>
  <c r="CO174" i="1"/>
  <c r="DH174" i="1"/>
  <c r="BU174" i="1"/>
  <c r="CN174" i="1"/>
  <c r="DG174" i="1"/>
  <c r="BT174" i="1"/>
  <c r="CM174" i="1"/>
  <c r="DF174" i="1"/>
  <c r="BS174" i="1"/>
  <c r="CL174" i="1"/>
  <c r="DE174" i="1"/>
  <c r="BR174" i="1"/>
  <c r="CK174" i="1"/>
  <c r="DD174" i="1"/>
  <c r="BQ174" i="1"/>
  <c r="CJ174" i="1"/>
  <c r="DC174" i="1"/>
  <c r="BP174" i="1"/>
  <c r="CI174" i="1"/>
  <c r="DB174" i="1"/>
  <c r="BO174" i="1"/>
  <c r="CH174" i="1"/>
  <c r="DA174" i="1"/>
  <c r="AW173" i="1"/>
  <c r="BC173" i="1"/>
  <c r="AX173" i="1"/>
  <c r="BD173" i="1"/>
  <c r="BN173" i="1"/>
  <c r="CG173" i="1"/>
  <c r="AY173" i="1"/>
  <c r="BE173" i="1"/>
  <c r="CZ173" i="1"/>
  <c r="CF173" i="1"/>
  <c r="CY173" i="1"/>
  <c r="DR173" i="1"/>
  <c r="CE173" i="1"/>
  <c r="CX173" i="1"/>
  <c r="DQ173" i="1"/>
  <c r="CD173" i="1"/>
  <c r="CW173" i="1"/>
  <c r="DP173" i="1"/>
  <c r="CC173" i="1"/>
  <c r="CV173" i="1"/>
  <c r="DO173" i="1"/>
  <c r="CB173" i="1"/>
  <c r="CU173" i="1"/>
  <c r="DN173" i="1"/>
  <c r="CA173" i="1"/>
  <c r="CT173" i="1"/>
  <c r="DM173" i="1"/>
  <c r="BZ173" i="1"/>
  <c r="CS173" i="1"/>
  <c r="DL173" i="1"/>
  <c r="BY173" i="1"/>
  <c r="CR173" i="1"/>
  <c r="DK173" i="1"/>
  <c r="BX173" i="1"/>
  <c r="CQ173" i="1"/>
  <c r="DJ173" i="1"/>
  <c r="BW173" i="1"/>
  <c r="CP173" i="1"/>
  <c r="DI173" i="1"/>
  <c r="BV173" i="1"/>
  <c r="CO173" i="1"/>
  <c r="DH173" i="1"/>
  <c r="BU173" i="1"/>
  <c r="CN173" i="1"/>
  <c r="DG173" i="1"/>
  <c r="BT173" i="1"/>
  <c r="CM173" i="1"/>
  <c r="DF173" i="1"/>
  <c r="BS173" i="1"/>
  <c r="CL173" i="1"/>
  <c r="DE173" i="1"/>
  <c r="BR173" i="1"/>
  <c r="CK173" i="1"/>
  <c r="DD173" i="1"/>
  <c r="BQ173" i="1"/>
  <c r="CJ173" i="1"/>
  <c r="DC173" i="1"/>
  <c r="BP173" i="1"/>
  <c r="CI173" i="1"/>
  <c r="DB173" i="1"/>
  <c r="BO173" i="1"/>
  <c r="CH173" i="1"/>
  <c r="DA173" i="1"/>
  <c r="AW172" i="1"/>
  <c r="BC172" i="1"/>
  <c r="AX172" i="1"/>
  <c r="BD172" i="1"/>
  <c r="BN172" i="1"/>
  <c r="CG172" i="1"/>
  <c r="AV172" i="1"/>
  <c r="AY172" i="1"/>
  <c r="BE172" i="1"/>
  <c r="CZ172" i="1"/>
  <c r="CF172" i="1"/>
  <c r="CY172" i="1"/>
  <c r="DR172" i="1"/>
  <c r="CE172" i="1"/>
  <c r="CX172" i="1"/>
  <c r="DQ172" i="1"/>
  <c r="CD172" i="1"/>
  <c r="CW172" i="1"/>
  <c r="DP172" i="1"/>
  <c r="CC172" i="1"/>
  <c r="CV172" i="1"/>
  <c r="DO172" i="1"/>
  <c r="CB172" i="1"/>
  <c r="CU172" i="1"/>
  <c r="DN172" i="1"/>
  <c r="CA172" i="1"/>
  <c r="CT172" i="1"/>
  <c r="DM172" i="1"/>
  <c r="BZ172" i="1"/>
  <c r="CS172" i="1"/>
  <c r="DL172" i="1"/>
  <c r="BY172" i="1"/>
  <c r="CR172" i="1"/>
  <c r="DK172" i="1"/>
  <c r="BX172" i="1"/>
  <c r="CQ172" i="1"/>
  <c r="DJ172" i="1"/>
  <c r="BW172" i="1"/>
  <c r="CP172" i="1"/>
  <c r="DI172" i="1"/>
  <c r="BV172" i="1"/>
  <c r="CO172" i="1"/>
  <c r="DH172" i="1"/>
  <c r="BU172" i="1"/>
  <c r="CN172" i="1"/>
  <c r="DG172" i="1"/>
  <c r="BT172" i="1"/>
  <c r="CM172" i="1"/>
  <c r="DF172" i="1"/>
  <c r="BS172" i="1"/>
  <c r="CL172" i="1"/>
  <c r="DE172" i="1"/>
  <c r="BR172" i="1"/>
  <c r="CK172" i="1"/>
  <c r="DD172" i="1"/>
  <c r="BQ172" i="1"/>
  <c r="CJ172" i="1"/>
  <c r="DC172" i="1"/>
  <c r="BP172" i="1"/>
  <c r="CI172" i="1"/>
  <c r="DB172" i="1"/>
  <c r="BO172" i="1"/>
  <c r="CH172" i="1"/>
  <c r="DA172" i="1"/>
  <c r="AW171" i="1"/>
  <c r="BC171" i="1"/>
  <c r="AX171" i="1"/>
  <c r="BD171" i="1"/>
  <c r="BN171" i="1"/>
  <c r="CG171" i="1"/>
  <c r="AY171" i="1"/>
  <c r="BE171" i="1"/>
  <c r="CZ171" i="1"/>
  <c r="CF171" i="1"/>
  <c r="CY171" i="1"/>
  <c r="DR171" i="1"/>
  <c r="CE171" i="1"/>
  <c r="CX171" i="1"/>
  <c r="DQ171" i="1"/>
  <c r="CD171" i="1"/>
  <c r="CW171" i="1"/>
  <c r="DP171" i="1"/>
  <c r="CC171" i="1"/>
  <c r="CV171" i="1"/>
  <c r="DO171" i="1"/>
  <c r="CB171" i="1"/>
  <c r="CU171" i="1"/>
  <c r="DN171" i="1"/>
  <c r="CA171" i="1"/>
  <c r="CT171" i="1"/>
  <c r="DM171" i="1"/>
  <c r="BZ171" i="1"/>
  <c r="CS171" i="1"/>
  <c r="DL171" i="1"/>
  <c r="BY171" i="1"/>
  <c r="CR171" i="1"/>
  <c r="DK171" i="1"/>
  <c r="BX171" i="1"/>
  <c r="CQ171" i="1"/>
  <c r="DJ171" i="1"/>
  <c r="BW171" i="1"/>
  <c r="CP171" i="1"/>
  <c r="DI171" i="1"/>
  <c r="BV171" i="1"/>
  <c r="CO171" i="1"/>
  <c r="DH171" i="1"/>
  <c r="BU171" i="1"/>
  <c r="CN171" i="1"/>
  <c r="DG171" i="1"/>
  <c r="BT171" i="1"/>
  <c r="CM171" i="1"/>
  <c r="DF171" i="1"/>
  <c r="BS171" i="1"/>
  <c r="CL171" i="1"/>
  <c r="DE171" i="1"/>
  <c r="BR171" i="1"/>
  <c r="CK171" i="1"/>
  <c r="DD171" i="1"/>
  <c r="BQ171" i="1"/>
  <c r="CJ171" i="1"/>
  <c r="DC171" i="1"/>
  <c r="BP171" i="1"/>
  <c r="CI171" i="1"/>
  <c r="DB171" i="1"/>
  <c r="BO171" i="1"/>
  <c r="CH171" i="1"/>
  <c r="DA171" i="1"/>
  <c r="AW170" i="1"/>
  <c r="BC170" i="1"/>
  <c r="AX170" i="1"/>
  <c r="BD170" i="1"/>
  <c r="BN170" i="1"/>
  <c r="CG170" i="1"/>
  <c r="AY170" i="1"/>
  <c r="BE170" i="1"/>
  <c r="CZ170" i="1"/>
  <c r="CF170" i="1"/>
  <c r="CY170" i="1"/>
  <c r="DR170" i="1"/>
  <c r="CE170" i="1"/>
  <c r="CX170" i="1"/>
  <c r="DQ170" i="1"/>
  <c r="CD170" i="1"/>
  <c r="CW170" i="1"/>
  <c r="DP170" i="1"/>
  <c r="CC170" i="1"/>
  <c r="CV170" i="1"/>
  <c r="DO170" i="1"/>
  <c r="CB170" i="1"/>
  <c r="CU170" i="1"/>
  <c r="DN170" i="1"/>
  <c r="CA170" i="1"/>
  <c r="CT170" i="1"/>
  <c r="DM170" i="1"/>
  <c r="BZ170" i="1"/>
  <c r="CS170" i="1"/>
  <c r="DL170" i="1"/>
  <c r="BY170" i="1"/>
  <c r="CR170" i="1"/>
  <c r="DK170" i="1"/>
  <c r="BX170" i="1"/>
  <c r="CQ170" i="1"/>
  <c r="DJ170" i="1"/>
  <c r="BW170" i="1"/>
  <c r="CP170" i="1"/>
  <c r="DI170" i="1"/>
  <c r="BV170" i="1"/>
  <c r="CO170" i="1"/>
  <c r="DH170" i="1"/>
  <c r="BU170" i="1"/>
  <c r="CN170" i="1"/>
  <c r="DG170" i="1"/>
  <c r="BT170" i="1"/>
  <c r="CM170" i="1"/>
  <c r="DF170" i="1"/>
  <c r="BS170" i="1"/>
  <c r="CL170" i="1"/>
  <c r="DE170" i="1"/>
  <c r="BR170" i="1"/>
  <c r="CK170" i="1"/>
  <c r="DD170" i="1"/>
  <c r="BQ170" i="1"/>
  <c r="CJ170" i="1"/>
  <c r="DC170" i="1"/>
  <c r="BP170" i="1"/>
  <c r="CI170" i="1"/>
  <c r="DB170" i="1"/>
  <c r="BO170" i="1"/>
  <c r="CH170" i="1"/>
  <c r="DA170" i="1"/>
  <c r="AW169" i="1"/>
  <c r="BC169" i="1"/>
  <c r="AX169" i="1"/>
  <c r="BD169" i="1"/>
  <c r="BN169" i="1"/>
  <c r="CG169" i="1"/>
  <c r="AY169" i="1"/>
  <c r="BE169" i="1"/>
  <c r="CZ169" i="1"/>
  <c r="CF169" i="1"/>
  <c r="CY169" i="1"/>
  <c r="DR169" i="1"/>
  <c r="CE169" i="1"/>
  <c r="CX169" i="1"/>
  <c r="DQ169" i="1"/>
  <c r="CD169" i="1"/>
  <c r="CW169" i="1"/>
  <c r="DP169" i="1"/>
  <c r="CC169" i="1"/>
  <c r="CV169" i="1"/>
  <c r="DO169" i="1"/>
  <c r="CB169" i="1"/>
  <c r="CU169" i="1"/>
  <c r="DN169" i="1"/>
  <c r="CA169" i="1"/>
  <c r="CT169" i="1"/>
  <c r="DM169" i="1"/>
  <c r="BZ169" i="1"/>
  <c r="CS169" i="1"/>
  <c r="DL169" i="1"/>
  <c r="BY169" i="1"/>
  <c r="CR169" i="1"/>
  <c r="DK169" i="1"/>
  <c r="BX169" i="1"/>
  <c r="CQ169" i="1"/>
  <c r="DJ169" i="1"/>
  <c r="BW169" i="1"/>
  <c r="CP169" i="1"/>
  <c r="DI169" i="1"/>
  <c r="BV169" i="1"/>
  <c r="CO169" i="1"/>
  <c r="DH169" i="1"/>
  <c r="BU169" i="1"/>
  <c r="CN169" i="1"/>
  <c r="DG169" i="1"/>
  <c r="BT169" i="1"/>
  <c r="CM169" i="1"/>
  <c r="DF169" i="1"/>
  <c r="BS169" i="1"/>
  <c r="CL169" i="1"/>
  <c r="DE169" i="1"/>
  <c r="BR169" i="1"/>
  <c r="CK169" i="1"/>
  <c r="DD169" i="1"/>
  <c r="BQ169" i="1"/>
  <c r="CJ169" i="1"/>
  <c r="DC169" i="1"/>
  <c r="BP169" i="1"/>
  <c r="CI169" i="1"/>
  <c r="DB169" i="1"/>
  <c r="BO169" i="1"/>
  <c r="CH169" i="1"/>
  <c r="DA169" i="1"/>
  <c r="AW168" i="1"/>
  <c r="BC168" i="1"/>
  <c r="AX168" i="1"/>
  <c r="BD168" i="1"/>
  <c r="BN168" i="1"/>
  <c r="CG168" i="1"/>
  <c r="AY168" i="1"/>
  <c r="BE168" i="1"/>
  <c r="CZ168" i="1"/>
  <c r="CF168" i="1"/>
  <c r="CY168" i="1"/>
  <c r="DR168" i="1"/>
  <c r="CE168" i="1"/>
  <c r="CX168" i="1"/>
  <c r="DQ168" i="1"/>
  <c r="CD168" i="1"/>
  <c r="CW168" i="1"/>
  <c r="DP168" i="1"/>
  <c r="CC168" i="1"/>
  <c r="CV168" i="1"/>
  <c r="DO168" i="1"/>
  <c r="CB168" i="1"/>
  <c r="CU168" i="1"/>
  <c r="DN168" i="1"/>
  <c r="CA168" i="1"/>
  <c r="CT168" i="1"/>
  <c r="DM168" i="1"/>
  <c r="BZ168" i="1"/>
  <c r="CS168" i="1"/>
  <c r="DL168" i="1"/>
  <c r="BY168" i="1"/>
  <c r="CR168" i="1"/>
  <c r="DK168" i="1"/>
  <c r="BX168" i="1"/>
  <c r="CQ168" i="1"/>
  <c r="DJ168" i="1"/>
  <c r="BW168" i="1"/>
  <c r="CP168" i="1"/>
  <c r="DI168" i="1"/>
  <c r="BV168" i="1"/>
  <c r="CO168" i="1"/>
  <c r="DH168" i="1"/>
  <c r="BU168" i="1"/>
  <c r="CN168" i="1"/>
  <c r="DG168" i="1"/>
  <c r="BT168" i="1"/>
  <c r="CM168" i="1"/>
  <c r="DF168" i="1"/>
  <c r="BS168" i="1"/>
  <c r="CL168" i="1"/>
  <c r="DE168" i="1"/>
  <c r="BR168" i="1"/>
  <c r="CK168" i="1"/>
  <c r="DD168" i="1"/>
  <c r="BQ168" i="1"/>
  <c r="CJ168" i="1"/>
  <c r="DC168" i="1"/>
  <c r="BP168" i="1"/>
  <c r="CI168" i="1"/>
  <c r="DB168" i="1"/>
  <c r="BO168" i="1"/>
  <c r="CH168" i="1"/>
  <c r="DA168" i="1"/>
  <c r="AW167" i="1"/>
  <c r="BC167" i="1"/>
  <c r="AX167" i="1"/>
  <c r="BD167" i="1"/>
  <c r="BN167" i="1"/>
  <c r="CG167" i="1"/>
  <c r="AY167" i="1"/>
  <c r="BE167" i="1"/>
  <c r="CZ167" i="1"/>
  <c r="CF167" i="1"/>
  <c r="CY167" i="1"/>
  <c r="DR167" i="1"/>
  <c r="CE167" i="1"/>
  <c r="CX167" i="1"/>
  <c r="DQ167" i="1"/>
  <c r="CD167" i="1"/>
  <c r="CW167" i="1"/>
  <c r="DP167" i="1"/>
  <c r="CC167" i="1"/>
  <c r="CV167" i="1"/>
  <c r="DO167" i="1"/>
  <c r="CB167" i="1"/>
  <c r="CU167" i="1"/>
  <c r="DN167" i="1"/>
  <c r="CA167" i="1"/>
  <c r="CT167" i="1"/>
  <c r="DM167" i="1"/>
  <c r="BZ167" i="1"/>
  <c r="CS167" i="1"/>
  <c r="DL167" i="1"/>
  <c r="BY167" i="1"/>
  <c r="CR167" i="1"/>
  <c r="DK167" i="1"/>
  <c r="BX167" i="1"/>
  <c r="CQ167" i="1"/>
  <c r="DJ167" i="1"/>
  <c r="BW167" i="1"/>
  <c r="CP167" i="1"/>
  <c r="DI167" i="1"/>
  <c r="BV167" i="1"/>
  <c r="CO167" i="1"/>
  <c r="DH167" i="1"/>
  <c r="BU167" i="1"/>
  <c r="CN167" i="1"/>
  <c r="DG167" i="1"/>
  <c r="BT167" i="1"/>
  <c r="CM167" i="1"/>
  <c r="DF167" i="1"/>
  <c r="BS167" i="1"/>
  <c r="CL167" i="1"/>
  <c r="DE167" i="1"/>
  <c r="BR167" i="1"/>
  <c r="CK167" i="1"/>
  <c r="DD167" i="1"/>
  <c r="BQ167" i="1"/>
  <c r="CJ167" i="1"/>
  <c r="DC167" i="1"/>
  <c r="BP167" i="1"/>
  <c r="CI167" i="1"/>
  <c r="DB167" i="1"/>
  <c r="BO167" i="1"/>
  <c r="CH167" i="1"/>
  <c r="DA167" i="1"/>
  <c r="AW166" i="1"/>
  <c r="BC166" i="1"/>
  <c r="AX166" i="1"/>
  <c r="BD166" i="1"/>
  <c r="BN166" i="1"/>
  <c r="CG166" i="1"/>
  <c r="AY166" i="1"/>
  <c r="BE166" i="1"/>
  <c r="CZ166" i="1"/>
  <c r="CF166" i="1"/>
  <c r="CY166" i="1"/>
  <c r="DR166" i="1"/>
  <c r="CE166" i="1"/>
  <c r="CX166" i="1"/>
  <c r="DQ166" i="1"/>
  <c r="CD166" i="1"/>
  <c r="CW166" i="1"/>
  <c r="DP166" i="1"/>
  <c r="CC166" i="1"/>
  <c r="CV166" i="1"/>
  <c r="DO166" i="1"/>
  <c r="CB166" i="1"/>
  <c r="CU166" i="1"/>
  <c r="DN166" i="1"/>
  <c r="CA166" i="1"/>
  <c r="CT166" i="1"/>
  <c r="DM166" i="1"/>
  <c r="BZ166" i="1"/>
  <c r="CS166" i="1"/>
  <c r="DL166" i="1"/>
  <c r="BY166" i="1"/>
  <c r="CR166" i="1"/>
  <c r="DK166" i="1"/>
  <c r="BX166" i="1"/>
  <c r="CQ166" i="1"/>
  <c r="DJ166" i="1"/>
  <c r="BW166" i="1"/>
  <c r="CP166" i="1"/>
  <c r="DI166" i="1"/>
  <c r="BV166" i="1"/>
  <c r="CO166" i="1"/>
  <c r="DH166" i="1"/>
  <c r="BU166" i="1"/>
  <c r="CN166" i="1"/>
  <c r="DG166" i="1"/>
  <c r="BT166" i="1"/>
  <c r="CM166" i="1"/>
  <c r="DF166" i="1"/>
  <c r="BS166" i="1"/>
  <c r="CL166" i="1"/>
  <c r="DE166" i="1"/>
  <c r="BR166" i="1"/>
  <c r="CK166" i="1"/>
  <c r="DD166" i="1"/>
  <c r="BQ166" i="1"/>
  <c r="CJ166" i="1"/>
  <c r="DC166" i="1"/>
  <c r="BP166" i="1"/>
  <c r="CI166" i="1"/>
  <c r="DB166" i="1"/>
  <c r="BO166" i="1"/>
  <c r="CH166" i="1"/>
  <c r="DA166" i="1"/>
  <c r="AW165" i="1"/>
  <c r="BC165" i="1"/>
  <c r="AX165" i="1"/>
  <c r="BD165" i="1"/>
  <c r="BN165" i="1"/>
  <c r="CG165" i="1"/>
  <c r="AY165" i="1"/>
  <c r="BE165" i="1"/>
  <c r="CZ165" i="1"/>
  <c r="CF165" i="1"/>
  <c r="CY165" i="1"/>
  <c r="DR165" i="1"/>
  <c r="CE165" i="1"/>
  <c r="CX165" i="1"/>
  <c r="DQ165" i="1"/>
  <c r="CD165" i="1"/>
  <c r="CW165" i="1"/>
  <c r="DP165" i="1"/>
  <c r="CC165" i="1"/>
  <c r="CV165" i="1"/>
  <c r="DO165" i="1"/>
  <c r="CB165" i="1"/>
  <c r="CU165" i="1"/>
  <c r="DN165" i="1"/>
  <c r="CA165" i="1"/>
  <c r="CT165" i="1"/>
  <c r="DM165" i="1"/>
  <c r="BZ165" i="1"/>
  <c r="CS165" i="1"/>
  <c r="DL165" i="1"/>
  <c r="BY165" i="1"/>
  <c r="CR165" i="1"/>
  <c r="DK165" i="1"/>
  <c r="BX165" i="1"/>
  <c r="CQ165" i="1"/>
  <c r="DJ165" i="1"/>
  <c r="BW165" i="1"/>
  <c r="CP165" i="1"/>
  <c r="DI165" i="1"/>
  <c r="BV165" i="1"/>
  <c r="CO165" i="1"/>
  <c r="DH165" i="1"/>
  <c r="BU165" i="1"/>
  <c r="CN165" i="1"/>
  <c r="DG165" i="1"/>
  <c r="BT165" i="1"/>
  <c r="CM165" i="1"/>
  <c r="DF165" i="1"/>
  <c r="BS165" i="1"/>
  <c r="CL165" i="1"/>
  <c r="DE165" i="1"/>
  <c r="BR165" i="1"/>
  <c r="CK165" i="1"/>
  <c r="DD165" i="1"/>
  <c r="BQ165" i="1"/>
  <c r="CJ165" i="1"/>
  <c r="DC165" i="1"/>
  <c r="BP165" i="1"/>
  <c r="CI165" i="1"/>
  <c r="DB165" i="1"/>
  <c r="BO165" i="1"/>
  <c r="CH165" i="1"/>
  <c r="DA165" i="1"/>
  <c r="AW164" i="1"/>
  <c r="BC164" i="1"/>
  <c r="AX164" i="1"/>
  <c r="BD164" i="1"/>
  <c r="BN164" i="1"/>
  <c r="CG164" i="1"/>
  <c r="AY164" i="1"/>
  <c r="BE164" i="1"/>
  <c r="CZ164" i="1"/>
  <c r="CF164" i="1"/>
  <c r="CY164" i="1"/>
  <c r="DR164" i="1"/>
  <c r="CE164" i="1"/>
  <c r="CX164" i="1"/>
  <c r="DQ164" i="1"/>
  <c r="CD164" i="1"/>
  <c r="CW164" i="1"/>
  <c r="DP164" i="1"/>
  <c r="CC164" i="1"/>
  <c r="CV164" i="1"/>
  <c r="DO164" i="1"/>
  <c r="CB164" i="1"/>
  <c r="CU164" i="1"/>
  <c r="DN164" i="1"/>
  <c r="CA164" i="1"/>
  <c r="CT164" i="1"/>
  <c r="DM164" i="1"/>
  <c r="BZ164" i="1"/>
  <c r="CS164" i="1"/>
  <c r="DL164" i="1"/>
  <c r="BY164" i="1"/>
  <c r="CR164" i="1"/>
  <c r="DK164" i="1"/>
  <c r="BX164" i="1"/>
  <c r="CQ164" i="1"/>
  <c r="DJ164" i="1"/>
  <c r="BW164" i="1"/>
  <c r="CP164" i="1"/>
  <c r="DI164" i="1"/>
  <c r="BV164" i="1"/>
  <c r="CO164" i="1"/>
  <c r="DH164" i="1"/>
  <c r="BU164" i="1"/>
  <c r="CN164" i="1"/>
  <c r="DG164" i="1"/>
  <c r="BT164" i="1"/>
  <c r="CM164" i="1"/>
  <c r="DF164" i="1"/>
  <c r="BS164" i="1"/>
  <c r="CL164" i="1"/>
  <c r="DE164" i="1"/>
  <c r="BR164" i="1"/>
  <c r="CK164" i="1"/>
  <c r="DD164" i="1"/>
  <c r="BQ164" i="1"/>
  <c r="CJ164" i="1"/>
  <c r="DC164" i="1"/>
  <c r="BP164" i="1"/>
  <c r="CI164" i="1"/>
  <c r="DB164" i="1"/>
  <c r="BO164" i="1"/>
  <c r="CH164" i="1"/>
  <c r="DA164" i="1"/>
  <c r="AW163" i="1"/>
  <c r="BC163" i="1"/>
  <c r="AX163" i="1"/>
  <c r="BD163" i="1"/>
  <c r="BN163" i="1"/>
  <c r="CG163" i="1"/>
  <c r="AY163" i="1"/>
  <c r="BE163" i="1"/>
  <c r="CZ163" i="1"/>
  <c r="CF163" i="1"/>
  <c r="CY163" i="1"/>
  <c r="DR163" i="1"/>
  <c r="CE163" i="1"/>
  <c r="CX163" i="1"/>
  <c r="DQ163" i="1"/>
  <c r="CD163" i="1"/>
  <c r="CW163" i="1"/>
  <c r="DP163" i="1"/>
  <c r="CC163" i="1"/>
  <c r="CV163" i="1"/>
  <c r="DO163" i="1"/>
  <c r="CB163" i="1"/>
  <c r="CU163" i="1"/>
  <c r="DN163" i="1"/>
  <c r="CA163" i="1"/>
  <c r="CT163" i="1"/>
  <c r="DM163" i="1"/>
  <c r="BZ163" i="1"/>
  <c r="CS163" i="1"/>
  <c r="DL163" i="1"/>
  <c r="BY163" i="1"/>
  <c r="CR163" i="1"/>
  <c r="DK163" i="1"/>
  <c r="BX163" i="1"/>
  <c r="CQ163" i="1"/>
  <c r="DJ163" i="1"/>
  <c r="BW163" i="1"/>
  <c r="CP163" i="1"/>
  <c r="DI163" i="1"/>
  <c r="BV163" i="1"/>
  <c r="CO163" i="1"/>
  <c r="DH163" i="1"/>
  <c r="BU163" i="1"/>
  <c r="CN163" i="1"/>
  <c r="DG163" i="1"/>
  <c r="BT163" i="1"/>
  <c r="CM163" i="1"/>
  <c r="DF163" i="1"/>
  <c r="BS163" i="1"/>
  <c r="CL163" i="1"/>
  <c r="DE163" i="1"/>
  <c r="BR163" i="1"/>
  <c r="CK163" i="1"/>
  <c r="DD163" i="1"/>
  <c r="BQ163" i="1"/>
  <c r="CJ163" i="1"/>
  <c r="DC163" i="1"/>
  <c r="BP163" i="1"/>
  <c r="CI163" i="1"/>
  <c r="DB163" i="1"/>
  <c r="BO163" i="1"/>
  <c r="CH163" i="1"/>
  <c r="DA163" i="1"/>
  <c r="AW162" i="1"/>
  <c r="BC162" i="1"/>
  <c r="AX162" i="1"/>
  <c r="BD162" i="1"/>
  <c r="BN162" i="1"/>
  <c r="CG162" i="1"/>
  <c r="AJ162" i="1"/>
  <c r="AP162" i="1" s="1"/>
  <c r="AV162" i="1" s="1"/>
  <c r="AY162" i="1"/>
  <c r="BE162" i="1"/>
  <c r="CZ162" i="1"/>
  <c r="CF162" i="1"/>
  <c r="CY162" i="1"/>
  <c r="DR162" i="1"/>
  <c r="CE162" i="1"/>
  <c r="CX162" i="1"/>
  <c r="DQ162" i="1"/>
  <c r="CD162" i="1"/>
  <c r="CW162" i="1"/>
  <c r="DP162" i="1"/>
  <c r="CC162" i="1"/>
  <c r="CV162" i="1"/>
  <c r="DO162" i="1"/>
  <c r="CB162" i="1"/>
  <c r="CU162" i="1"/>
  <c r="DN162" i="1"/>
  <c r="CA162" i="1"/>
  <c r="CT162" i="1"/>
  <c r="DM162" i="1"/>
  <c r="BZ162" i="1"/>
  <c r="CS162" i="1"/>
  <c r="DL162" i="1"/>
  <c r="BY162" i="1"/>
  <c r="CR162" i="1"/>
  <c r="DK162" i="1"/>
  <c r="BX162" i="1"/>
  <c r="CQ162" i="1"/>
  <c r="DJ162" i="1"/>
  <c r="BW162" i="1"/>
  <c r="CP162" i="1"/>
  <c r="DI162" i="1"/>
  <c r="BV162" i="1"/>
  <c r="CO162" i="1"/>
  <c r="DH162" i="1"/>
  <c r="BU162" i="1"/>
  <c r="CN162" i="1"/>
  <c r="DG162" i="1"/>
  <c r="BT162" i="1"/>
  <c r="CM162" i="1"/>
  <c r="DF162" i="1"/>
  <c r="BS162" i="1"/>
  <c r="CL162" i="1"/>
  <c r="DE162" i="1"/>
  <c r="BR162" i="1"/>
  <c r="CK162" i="1"/>
  <c r="DD162" i="1"/>
  <c r="BQ162" i="1"/>
  <c r="CJ162" i="1"/>
  <c r="DC162" i="1"/>
  <c r="BP162" i="1"/>
  <c r="CI162" i="1"/>
  <c r="DB162" i="1"/>
  <c r="BO162" i="1"/>
  <c r="CH162" i="1"/>
  <c r="DA162" i="1"/>
  <c r="AW161" i="1"/>
  <c r="BC161" i="1"/>
  <c r="AX161" i="1"/>
  <c r="BD161" i="1"/>
  <c r="BN161" i="1"/>
  <c r="CG161" i="1"/>
  <c r="AY161" i="1"/>
  <c r="BE161" i="1"/>
  <c r="CZ161" i="1"/>
  <c r="CF161" i="1"/>
  <c r="CY161" i="1"/>
  <c r="DR161" i="1"/>
  <c r="CE161" i="1"/>
  <c r="CX161" i="1"/>
  <c r="DQ161" i="1"/>
  <c r="CD161" i="1"/>
  <c r="CW161" i="1"/>
  <c r="DP161" i="1"/>
  <c r="CC161" i="1"/>
  <c r="CV161" i="1"/>
  <c r="DO161" i="1"/>
  <c r="CB161" i="1"/>
  <c r="CU161" i="1"/>
  <c r="DN161" i="1"/>
  <c r="CA161" i="1"/>
  <c r="CT161" i="1"/>
  <c r="DM161" i="1"/>
  <c r="BZ161" i="1"/>
  <c r="CS161" i="1"/>
  <c r="DL161" i="1"/>
  <c r="BY161" i="1"/>
  <c r="CR161" i="1"/>
  <c r="DK161" i="1"/>
  <c r="BX161" i="1"/>
  <c r="CQ161" i="1"/>
  <c r="DJ161" i="1"/>
  <c r="BW161" i="1"/>
  <c r="CP161" i="1"/>
  <c r="DI161" i="1"/>
  <c r="BV161" i="1"/>
  <c r="CO161" i="1"/>
  <c r="DH161" i="1"/>
  <c r="BU161" i="1"/>
  <c r="CN161" i="1"/>
  <c r="DG161" i="1"/>
  <c r="BT161" i="1"/>
  <c r="CM161" i="1"/>
  <c r="DF161" i="1"/>
  <c r="BS161" i="1"/>
  <c r="CL161" i="1"/>
  <c r="DE161" i="1"/>
  <c r="BR161" i="1"/>
  <c r="CK161" i="1"/>
  <c r="DD161" i="1"/>
  <c r="BQ161" i="1"/>
  <c r="CJ161" i="1"/>
  <c r="DC161" i="1"/>
  <c r="BP161" i="1"/>
  <c r="CI161" i="1"/>
  <c r="DB161" i="1"/>
  <c r="BO161" i="1"/>
  <c r="CH161" i="1"/>
  <c r="DA161" i="1"/>
  <c r="AW160" i="1"/>
  <c r="BC160" i="1"/>
  <c r="AX160" i="1"/>
  <c r="BD160" i="1"/>
  <c r="BN160" i="1"/>
  <c r="CG160" i="1"/>
  <c r="AY160" i="1"/>
  <c r="BE160" i="1"/>
  <c r="CZ160" i="1"/>
  <c r="CF160" i="1"/>
  <c r="CY160" i="1"/>
  <c r="DR160" i="1"/>
  <c r="CE160" i="1"/>
  <c r="CX160" i="1"/>
  <c r="DQ160" i="1"/>
  <c r="CD160" i="1"/>
  <c r="CW160" i="1"/>
  <c r="DP160" i="1"/>
  <c r="CC160" i="1"/>
  <c r="CV160" i="1"/>
  <c r="DO160" i="1"/>
  <c r="CB160" i="1"/>
  <c r="CU160" i="1"/>
  <c r="DN160" i="1"/>
  <c r="CA160" i="1"/>
  <c r="CT160" i="1"/>
  <c r="DM160" i="1"/>
  <c r="BZ160" i="1"/>
  <c r="CS160" i="1"/>
  <c r="DL160" i="1"/>
  <c r="BY160" i="1"/>
  <c r="CR160" i="1"/>
  <c r="DK160" i="1"/>
  <c r="BX160" i="1"/>
  <c r="CQ160" i="1"/>
  <c r="DJ160" i="1"/>
  <c r="BW160" i="1"/>
  <c r="CP160" i="1"/>
  <c r="DI160" i="1"/>
  <c r="BV160" i="1"/>
  <c r="CO160" i="1"/>
  <c r="DH160" i="1"/>
  <c r="BU160" i="1"/>
  <c r="CN160" i="1"/>
  <c r="DG160" i="1"/>
  <c r="BT160" i="1"/>
  <c r="CM160" i="1"/>
  <c r="DF160" i="1"/>
  <c r="BS160" i="1"/>
  <c r="CL160" i="1"/>
  <c r="DE160" i="1"/>
  <c r="BR160" i="1"/>
  <c r="CK160" i="1"/>
  <c r="DD160" i="1"/>
  <c r="BQ160" i="1"/>
  <c r="CJ160" i="1"/>
  <c r="DC160" i="1"/>
  <c r="BP160" i="1"/>
  <c r="CI160" i="1"/>
  <c r="DB160" i="1"/>
  <c r="BO160" i="1"/>
  <c r="CH160" i="1"/>
  <c r="DA160" i="1"/>
  <c r="AW159" i="1"/>
  <c r="BC159" i="1"/>
  <c r="AX159" i="1"/>
  <c r="BD159" i="1"/>
  <c r="BN159" i="1"/>
  <c r="CG159" i="1"/>
  <c r="AP159" i="1"/>
  <c r="AV159" i="1" s="1"/>
  <c r="AY159" i="1"/>
  <c r="BE159" i="1"/>
  <c r="CZ159" i="1"/>
  <c r="CF159" i="1"/>
  <c r="CY159" i="1"/>
  <c r="DR159" i="1"/>
  <c r="CE159" i="1"/>
  <c r="CX159" i="1"/>
  <c r="DQ159" i="1"/>
  <c r="CD159" i="1"/>
  <c r="CW159" i="1"/>
  <c r="DP159" i="1"/>
  <c r="CC159" i="1"/>
  <c r="CV159" i="1"/>
  <c r="DO159" i="1"/>
  <c r="CB159" i="1"/>
  <c r="CU159" i="1"/>
  <c r="DN159" i="1"/>
  <c r="CA159" i="1"/>
  <c r="CT159" i="1"/>
  <c r="DM159" i="1"/>
  <c r="BZ159" i="1"/>
  <c r="CS159" i="1"/>
  <c r="DL159" i="1"/>
  <c r="BY159" i="1"/>
  <c r="CR159" i="1"/>
  <c r="DK159" i="1"/>
  <c r="BX159" i="1"/>
  <c r="CQ159" i="1"/>
  <c r="DJ159" i="1"/>
  <c r="BW159" i="1"/>
  <c r="CP159" i="1"/>
  <c r="DI159" i="1"/>
  <c r="BV159" i="1"/>
  <c r="CO159" i="1"/>
  <c r="DH159" i="1"/>
  <c r="BU159" i="1"/>
  <c r="CN159" i="1"/>
  <c r="DG159" i="1"/>
  <c r="BT159" i="1"/>
  <c r="CM159" i="1"/>
  <c r="DF159" i="1"/>
  <c r="BS159" i="1"/>
  <c r="CL159" i="1"/>
  <c r="DE159" i="1"/>
  <c r="BR159" i="1"/>
  <c r="CK159" i="1"/>
  <c r="DD159" i="1"/>
  <c r="BQ159" i="1"/>
  <c r="CJ159" i="1"/>
  <c r="DC159" i="1"/>
  <c r="BP159" i="1"/>
  <c r="CI159" i="1"/>
  <c r="DB159" i="1"/>
  <c r="BO159" i="1"/>
  <c r="CH159" i="1"/>
  <c r="DA159" i="1"/>
  <c r="AW158" i="1"/>
  <c r="BC158" i="1"/>
  <c r="AX158" i="1"/>
  <c r="BD158" i="1"/>
  <c r="BN158" i="1"/>
  <c r="CG158" i="1"/>
  <c r="AJ158" i="1"/>
  <c r="AP158" i="1" s="1"/>
  <c r="AV158" i="1" s="1"/>
  <c r="BB158" i="1" s="1"/>
  <c r="AY158" i="1"/>
  <c r="BE158" i="1"/>
  <c r="CZ158" i="1"/>
  <c r="CF158" i="1"/>
  <c r="CY158" i="1"/>
  <c r="DR158" i="1"/>
  <c r="CE158" i="1"/>
  <c r="CX158" i="1"/>
  <c r="DQ158" i="1"/>
  <c r="CD158" i="1"/>
  <c r="CW158" i="1"/>
  <c r="DP158" i="1"/>
  <c r="CC158" i="1"/>
  <c r="CV158" i="1"/>
  <c r="DO158" i="1"/>
  <c r="CB158" i="1"/>
  <c r="CU158" i="1"/>
  <c r="DN158" i="1"/>
  <c r="CA158" i="1"/>
  <c r="CT158" i="1"/>
  <c r="DM158" i="1"/>
  <c r="BZ158" i="1"/>
  <c r="CS158" i="1"/>
  <c r="DL158" i="1"/>
  <c r="BY158" i="1"/>
  <c r="CR158" i="1"/>
  <c r="DK158" i="1"/>
  <c r="BX158" i="1"/>
  <c r="CQ158" i="1"/>
  <c r="DJ158" i="1"/>
  <c r="BW158" i="1"/>
  <c r="CP158" i="1"/>
  <c r="DI158" i="1"/>
  <c r="BV158" i="1"/>
  <c r="CO158" i="1"/>
  <c r="DH158" i="1"/>
  <c r="BU158" i="1"/>
  <c r="CN158" i="1"/>
  <c r="DG158" i="1"/>
  <c r="BT158" i="1"/>
  <c r="CM158" i="1"/>
  <c r="DF158" i="1"/>
  <c r="BS158" i="1"/>
  <c r="CL158" i="1"/>
  <c r="DE158" i="1"/>
  <c r="BR158" i="1"/>
  <c r="CK158" i="1"/>
  <c r="DD158" i="1"/>
  <c r="BQ158" i="1"/>
  <c r="CJ158" i="1"/>
  <c r="DC158" i="1"/>
  <c r="BP158" i="1"/>
  <c r="CI158" i="1"/>
  <c r="DB158" i="1"/>
  <c r="BO158" i="1"/>
  <c r="CH158" i="1"/>
  <c r="DA158" i="1"/>
  <c r="AW157" i="1"/>
  <c r="BC157" i="1"/>
  <c r="AX157" i="1"/>
  <c r="BD157" i="1"/>
  <c r="BN157" i="1"/>
  <c r="CG157" i="1"/>
  <c r="AY157" i="1"/>
  <c r="BE157" i="1"/>
  <c r="CZ157" i="1"/>
  <c r="CF157" i="1"/>
  <c r="CY157" i="1"/>
  <c r="DR157" i="1"/>
  <c r="CE157" i="1"/>
  <c r="CX157" i="1"/>
  <c r="DQ157" i="1"/>
  <c r="CD157" i="1"/>
  <c r="CW157" i="1"/>
  <c r="DP157" i="1"/>
  <c r="CC157" i="1"/>
  <c r="CV157" i="1"/>
  <c r="DO157" i="1"/>
  <c r="CB157" i="1"/>
  <c r="CU157" i="1"/>
  <c r="DN157" i="1"/>
  <c r="CA157" i="1"/>
  <c r="CT157" i="1"/>
  <c r="DM157" i="1"/>
  <c r="BZ157" i="1"/>
  <c r="CS157" i="1"/>
  <c r="DL157" i="1"/>
  <c r="BY157" i="1"/>
  <c r="CR157" i="1"/>
  <c r="DK157" i="1"/>
  <c r="BX157" i="1"/>
  <c r="CQ157" i="1"/>
  <c r="DJ157" i="1"/>
  <c r="BW157" i="1"/>
  <c r="CP157" i="1"/>
  <c r="DI157" i="1"/>
  <c r="BV157" i="1"/>
  <c r="CO157" i="1"/>
  <c r="DH157" i="1"/>
  <c r="BU157" i="1"/>
  <c r="CN157" i="1"/>
  <c r="DG157" i="1"/>
  <c r="BT157" i="1"/>
  <c r="CM157" i="1"/>
  <c r="DF157" i="1"/>
  <c r="BS157" i="1"/>
  <c r="CL157" i="1"/>
  <c r="DE157" i="1"/>
  <c r="BR157" i="1"/>
  <c r="CK157" i="1"/>
  <c r="DD157" i="1"/>
  <c r="BQ157" i="1"/>
  <c r="CJ157" i="1"/>
  <c r="DC157" i="1"/>
  <c r="BP157" i="1"/>
  <c r="CI157" i="1"/>
  <c r="DB157" i="1"/>
  <c r="BO157" i="1"/>
  <c r="CH157" i="1"/>
  <c r="DA157" i="1"/>
  <c r="AW156" i="1"/>
  <c r="BC156" i="1"/>
  <c r="AX156" i="1"/>
  <c r="BD156" i="1"/>
  <c r="BN156" i="1"/>
  <c r="CG156" i="1"/>
  <c r="AY156" i="1"/>
  <c r="BB156" i="1" s="1"/>
  <c r="BE156" i="1"/>
  <c r="CZ156" i="1"/>
  <c r="CF156" i="1"/>
  <c r="CY156" i="1"/>
  <c r="DR156" i="1"/>
  <c r="CE156" i="1"/>
  <c r="CX156" i="1"/>
  <c r="DQ156" i="1"/>
  <c r="CD156" i="1"/>
  <c r="CW156" i="1"/>
  <c r="DP156" i="1"/>
  <c r="CC156" i="1"/>
  <c r="CV156" i="1"/>
  <c r="DO156" i="1"/>
  <c r="CB156" i="1"/>
  <c r="CU156" i="1"/>
  <c r="DN156" i="1"/>
  <c r="CA156" i="1"/>
  <c r="CT156" i="1"/>
  <c r="DM156" i="1"/>
  <c r="BZ156" i="1"/>
  <c r="CS156" i="1"/>
  <c r="DL156" i="1"/>
  <c r="BY156" i="1"/>
  <c r="CR156" i="1"/>
  <c r="DK156" i="1"/>
  <c r="BX156" i="1"/>
  <c r="CQ156" i="1"/>
  <c r="DJ156" i="1"/>
  <c r="BW156" i="1"/>
  <c r="CP156" i="1"/>
  <c r="DI156" i="1"/>
  <c r="BV156" i="1"/>
  <c r="CO156" i="1"/>
  <c r="DH156" i="1"/>
  <c r="BU156" i="1"/>
  <c r="CN156" i="1"/>
  <c r="DG156" i="1"/>
  <c r="BT156" i="1"/>
  <c r="CM156" i="1"/>
  <c r="DF156" i="1"/>
  <c r="BS156" i="1"/>
  <c r="CL156" i="1"/>
  <c r="DE156" i="1"/>
  <c r="BR156" i="1"/>
  <c r="CK156" i="1"/>
  <c r="DD156" i="1"/>
  <c r="BQ156" i="1"/>
  <c r="CJ156" i="1"/>
  <c r="DC156" i="1"/>
  <c r="BP156" i="1"/>
  <c r="CI156" i="1"/>
  <c r="DB156" i="1"/>
  <c r="BO156" i="1"/>
  <c r="CH156" i="1"/>
  <c r="DA156" i="1"/>
  <c r="AW155" i="1"/>
  <c r="BC155" i="1"/>
  <c r="AX155" i="1"/>
  <c r="BD155" i="1"/>
  <c r="BN155" i="1"/>
  <c r="CG155" i="1"/>
  <c r="AJ155" i="1"/>
  <c r="AP155" i="1" s="1"/>
  <c r="AV155" i="1" s="1"/>
  <c r="BB155" i="1" s="1"/>
  <c r="AY155" i="1"/>
  <c r="BE155" i="1"/>
  <c r="CZ155" i="1"/>
  <c r="CF155" i="1"/>
  <c r="CY155" i="1"/>
  <c r="DR155" i="1"/>
  <c r="CE155" i="1"/>
  <c r="CX155" i="1"/>
  <c r="DQ155" i="1"/>
  <c r="CD155" i="1"/>
  <c r="CW155" i="1"/>
  <c r="DP155" i="1"/>
  <c r="CC155" i="1"/>
  <c r="CV155" i="1"/>
  <c r="DO155" i="1"/>
  <c r="CB155" i="1"/>
  <c r="CU155" i="1"/>
  <c r="DN155" i="1"/>
  <c r="CA155" i="1"/>
  <c r="CT155" i="1"/>
  <c r="DM155" i="1"/>
  <c r="BZ155" i="1"/>
  <c r="CS155" i="1"/>
  <c r="DL155" i="1"/>
  <c r="BY155" i="1"/>
  <c r="CR155" i="1"/>
  <c r="DK155" i="1"/>
  <c r="BX155" i="1"/>
  <c r="CQ155" i="1"/>
  <c r="DJ155" i="1"/>
  <c r="BW155" i="1"/>
  <c r="CP155" i="1"/>
  <c r="DI155" i="1"/>
  <c r="BV155" i="1"/>
  <c r="CO155" i="1"/>
  <c r="DH155" i="1"/>
  <c r="BU155" i="1"/>
  <c r="CN155" i="1"/>
  <c r="DG155" i="1"/>
  <c r="BT155" i="1"/>
  <c r="CM155" i="1"/>
  <c r="DF155" i="1"/>
  <c r="BS155" i="1"/>
  <c r="CL155" i="1"/>
  <c r="DE155" i="1"/>
  <c r="BR155" i="1"/>
  <c r="CK155" i="1"/>
  <c r="DD155" i="1"/>
  <c r="BQ155" i="1"/>
  <c r="CJ155" i="1"/>
  <c r="DC155" i="1"/>
  <c r="BP155" i="1"/>
  <c r="CI155" i="1"/>
  <c r="DB155" i="1"/>
  <c r="BO155" i="1"/>
  <c r="CH155" i="1"/>
  <c r="DA155" i="1"/>
  <c r="AW154" i="1"/>
  <c r="BC154" i="1"/>
  <c r="AX154" i="1"/>
  <c r="BD154" i="1"/>
  <c r="BN154" i="1"/>
  <c r="CG154" i="1"/>
  <c r="AY154" i="1"/>
  <c r="BE154" i="1"/>
  <c r="CZ154" i="1"/>
  <c r="CF154" i="1"/>
  <c r="CY154" i="1"/>
  <c r="DR154" i="1"/>
  <c r="CE154" i="1"/>
  <c r="CX154" i="1"/>
  <c r="DQ154" i="1"/>
  <c r="CD154" i="1"/>
  <c r="CW154" i="1"/>
  <c r="DP154" i="1"/>
  <c r="CC154" i="1"/>
  <c r="CV154" i="1"/>
  <c r="DO154" i="1"/>
  <c r="CB154" i="1"/>
  <c r="CU154" i="1"/>
  <c r="DN154" i="1"/>
  <c r="CA154" i="1"/>
  <c r="CT154" i="1"/>
  <c r="DM154" i="1"/>
  <c r="BZ154" i="1"/>
  <c r="CS154" i="1"/>
  <c r="DL154" i="1"/>
  <c r="BY154" i="1"/>
  <c r="CR154" i="1"/>
  <c r="DK154" i="1"/>
  <c r="BX154" i="1"/>
  <c r="CQ154" i="1"/>
  <c r="DJ154" i="1"/>
  <c r="BW154" i="1"/>
  <c r="CP154" i="1"/>
  <c r="DI154" i="1"/>
  <c r="BV154" i="1"/>
  <c r="CO154" i="1"/>
  <c r="DH154" i="1"/>
  <c r="BU154" i="1"/>
  <c r="CN154" i="1"/>
  <c r="DG154" i="1"/>
  <c r="BT154" i="1"/>
  <c r="CM154" i="1"/>
  <c r="DF154" i="1"/>
  <c r="BS154" i="1"/>
  <c r="CL154" i="1"/>
  <c r="DE154" i="1"/>
  <c r="BR154" i="1"/>
  <c r="CK154" i="1"/>
  <c r="DD154" i="1"/>
  <c r="BQ154" i="1"/>
  <c r="CJ154" i="1"/>
  <c r="DC154" i="1"/>
  <c r="BP154" i="1"/>
  <c r="CI154" i="1"/>
  <c r="DB154" i="1"/>
  <c r="BO154" i="1"/>
  <c r="CH154" i="1"/>
  <c r="DA154" i="1"/>
  <c r="AW153" i="1"/>
  <c r="BC153" i="1"/>
  <c r="AX153" i="1"/>
  <c r="BD153" i="1"/>
  <c r="BN153" i="1"/>
  <c r="CG153" i="1"/>
  <c r="AY153" i="1"/>
  <c r="BE153" i="1"/>
  <c r="CZ153" i="1"/>
  <c r="CF153" i="1"/>
  <c r="CY153" i="1"/>
  <c r="DR153" i="1"/>
  <c r="CE153" i="1"/>
  <c r="CX153" i="1"/>
  <c r="DQ153" i="1"/>
  <c r="CD153" i="1"/>
  <c r="CW153" i="1"/>
  <c r="DP153" i="1"/>
  <c r="CC153" i="1"/>
  <c r="CV153" i="1"/>
  <c r="DO153" i="1"/>
  <c r="CB153" i="1"/>
  <c r="CU153" i="1"/>
  <c r="DN153" i="1"/>
  <c r="CA153" i="1"/>
  <c r="CT153" i="1"/>
  <c r="DM153" i="1"/>
  <c r="BZ153" i="1"/>
  <c r="CS153" i="1"/>
  <c r="DL153" i="1"/>
  <c r="BY153" i="1"/>
  <c r="CR153" i="1"/>
  <c r="DK153" i="1"/>
  <c r="BX153" i="1"/>
  <c r="CQ153" i="1"/>
  <c r="DJ153" i="1"/>
  <c r="BW153" i="1"/>
  <c r="CP153" i="1"/>
  <c r="DI153" i="1"/>
  <c r="BV153" i="1"/>
  <c r="CO153" i="1"/>
  <c r="DH153" i="1"/>
  <c r="BU153" i="1"/>
  <c r="CN153" i="1"/>
  <c r="DG153" i="1"/>
  <c r="BT153" i="1"/>
  <c r="CM153" i="1"/>
  <c r="DF153" i="1"/>
  <c r="BS153" i="1"/>
  <c r="CL153" i="1"/>
  <c r="DE153" i="1"/>
  <c r="BR153" i="1"/>
  <c r="CK153" i="1"/>
  <c r="DD153" i="1"/>
  <c r="BQ153" i="1"/>
  <c r="CJ153" i="1"/>
  <c r="DC153" i="1"/>
  <c r="BP153" i="1"/>
  <c r="CI153" i="1"/>
  <c r="DB153" i="1"/>
  <c r="BO153" i="1"/>
  <c r="CH153" i="1"/>
  <c r="DA153" i="1"/>
  <c r="AW152" i="1"/>
  <c r="BC152" i="1"/>
  <c r="AX152" i="1"/>
  <c r="BD152" i="1"/>
  <c r="BN152" i="1"/>
  <c r="CG152" i="1"/>
  <c r="AY152" i="1"/>
  <c r="BE152" i="1"/>
  <c r="CZ152" i="1"/>
  <c r="CF152" i="1"/>
  <c r="CY152" i="1"/>
  <c r="DR152" i="1"/>
  <c r="CE152" i="1"/>
  <c r="CX152" i="1"/>
  <c r="DQ152" i="1"/>
  <c r="CD152" i="1"/>
  <c r="CW152" i="1"/>
  <c r="DP152" i="1"/>
  <c r="CC152" i="1"/>
  <c r="CV152" i="1"/>
  <c r="DO152" i="1"/>
  <c r="CB152" i="1"/>
  <c r="CU152" i="1"/>
  <c r="DN152" i="1"/>
  <c r="CA152" i="1"/>
  <c r="CT152" i="1"/>
  <c r="DM152" i="1"/>
  <c r="BZ152" i="1"/>
  <c r="CS152" i="1"/>
  <c r="DL152" i="1"/>
  <c r="BY152" i="1"/>
  <c r="CR152" i="1"/>
  <c r="DK152" i="1"/>
  <c r="BX152" i="1"/>
  <c r="CQ152" i="1"/>
  <c r="DJ152" i="1"/>
  <c r="BW152" i="1"/>
  <c r="CP152" i="1"/>
  <c r="DI152" i="1"/>
  <c r="BV152" i="1"/>
  <c r="CO152" i="1"/>
  <c r="DH152" i="1"/>
  <c r="BU152" i="1"/>
  <c r="CN152" i="1"/>
  <c r="DG152" i="1"/>
  <c r="BT152" i="1"/>
  <c r="CM152" i="1"/>
  <c r="DF152" i="1"/>
  <c r="BS152" i="1"/>
  <c r="CL152" i="1"/>
  <c r="DE152" i="1"/>
  <c r="BR152" i="1"/>
  <c r="CK152" i="1"/>
  <c r="DD152" i="1"/>
  <c r="BQ152" i="1"/>
  <c r="CJ152" i="1"/>
  <c r="DC152" i="1"/>
  <c r="BP152" i="1"/>
  <c r="CI152" i="1"/>
  <c r="DB152" i="1"/>
  <c r="BO152" i="1"/>
  <c r="CH152" i="1"/>
  <c r="DA152" i="1"/>
  <c r="AW151" i="1"/>
  <c r="BC151" i="1"/>
  <c r="AX151" i="1"/>
  <c r="BD151" i="1"/>
  <c r="BN151" i="1"/>
  <c r="CG151" i="1"/>
  <c r="AY151" i="1"/>
  <c r="BE151" i="1"/>
  <c r="CZ151" i="1"/>
  <c r="CF151" i="1"/>
  <c r="CY151" i="1"/>
  <c r="DR151" i="1"/>
  <c r="CE151" i="1"/>
  <c r="CX151" i="1"/>
  <c r="DQ151" i="1"/>
  <c r="CD151" i="1"/>
  <c r="CW151" i="1"/>
  <c r="DP151" i="1"/>
  <c r="CC151" i="1"/>
  <c r="CV151" i="1"/>
  <c r="DO151" i="1"/>
  <c r="CB151" i="1"/>
  <c r="CU151" i="1"/>
  <c r="DN151" i="1"/>
  <c r="CA151" i="1"/>
  <c r="CT151" i="1"/>
  <c r="DM151" i="1"/>
  <c r="BZ151" i="1"/>
  <c r="CS151" i="1"/>
  <c r="DL151" i="1"/>
  <c r="BY151" i="1"/>
  <c r="CR151" i="1"/>
  <c r="DK151" i="1"/>
  <c r="BX151" i="1"/>
  <c r="CQ151" i="1"/>
  <c r="DJ151" i="1"/>
  <c r="BW151" i="1"/>
  <c r="CP151" i="1"/>
  <c r="DI151" i="1"/>
  <c r="BV151" i="1"/>
  <c r="CO151" i="1"/>
  <c r="DH151" i="1"/>
  <c r="BU151" i="1"/>
  <c r="CN151" i="1"/>
  <c r="DG151" i="1"/>
  <c r="BT151" i="1"/>
  <c r="CM151" i="1"/>
  <c r="DF151" i="1"/>
  <c r="BS151" i="1"/>
  <c r="CL151" i="1"/>
  <c r="DE151" i="1"/>
  <c r="BR151" i="1"/>
  <c r="CK151" i="1"/>
  <c r="DD151" i="1"/>
  <c r="BQ151" i="1"/>
  <c r="CJ151" i="1"/>
  <c r="DC151" i="1"/>
  <c r="BP151" i="1"/>
  <c r="CI151" i="1"/>
  <c r="DB151" i="1"/>
  <c r="BO151" i="1"/>
  <c r="CH151" i="1"/>
  <c r="DA151" i="1"/>
  <c r="AW150" i="1"/>
  <c r="BC150" i="1"/>
  <c r="AX150" i="1"/>
  <c r="BD150" i="1"/>
  <c r="BN150" i="1"/>
  <c r="CG150" i="1"/>
  <c r="AJ150" i="1"/>
  <c r="AP150" i="1" s="1"/>
  <c r="AV150" i="1" s="1"/>
  <c r="AY150" i="1"/>
  <c r="BE150" i="1"/>
  <c r="CZ150" i="1"/>
  <c r="CF150" i="1"/>
  <c r="CY150" i="1"/>
  <c r="DR150" i="1"/>
  <c r="CE150" i="1"/>
  <c r="CX150" i="1"/>
  <c r="DQ150" i="1"/>
  <c r="CD150" i="1"/>
  <c r="CW150" i="1"/>
  <c r="DP150" i="1"/>
  <c r="CC150" i="1"/>
  <c r="CV150" i="1"/>
  <c r="DO150" i="1"/>
  <c r="CB150" i="1"/>
  <c r="CU150" i="1"/>
  <c r="DN150" i="1"/>
  <c r="CA150" i="1"/>
  <c r="CT150" i="1"/>
  <c r="DM150" i="1"/>
  <c r="BZ150" i="1"/>
  <c r="CS150" i="1"/>
  <c r="DL150" i="1"/>
  <c r="BY150" i="1"/>
  <c r="CR150" i="1"/>
  <c r="DK150" i="1"/>
  <c r="BX150" i="1"/>
  <c r="CQ150" i="1"/>
  <c r="DJ150" i="1"/>
  <c r="BW150" i="1"/>
  <c r="CP150" i="1"/>
  <c r="DI150" i="1"/>
  <c r="BV150" i="1"/>
  <c r="CO150" i="1"/>
  <c r="DH150" i="1"/>
  <c r="BU150" i="1"/>
  <c r="CN150" i="1"/>
  <c r="DG150" i="1"/>
  <c r="BT150" i="1"/>
  <c r="CM150" i="1"/>
  <c r="DF150" i="1"/>
  <c r="BS150" i="1"/>
  <c r="CL150" i="1"/>
  <c r="DE150" i="1"/>
  <c r="BR150" i="1"/>
  <c r="CK150" i="1"/>
  <c r="DD150" i="1"/>
  <c r="BQ150" i="1"/>
  <c r="CJ150" i="1"/>
  <c r="DC150" i="1"/>
  <c r="BP150" i="1"/>
  <c r="CI150" i="1"/>
  <c r="DB150" i="1"/>
  <c r="BO150" i="1"/>
  <c r="CH150" i="1"/>
  <c r="DA150" i="1"/>
  <c r="AW149" i="1"/>
  <c r="BC149" i="1"/>
  <c r="AX149" i="1"/>
  <c r="BD149" i="1"/>
  <c r="BN149" i="1"/>
  <c r="CG149" i="1"/>
  <c r="AJ149" i="1"/>
  <c r="AP149" i="1" s="1"/>
  <c r="AV149" i="1" s="1"/>
  <c r="AY149" i="1"/>
  <c r="BE149" i="1"/>
  <c r="CZ149" i="1"/>
  <c r="CF149" i="1"/>
  <c r="CY149" i="1"/>
  <c r="DR149" i="1"/>
  <c r="CE149" i="1"/>
  <c r="CX149" i="1"/>
  <c r="DQ149" i="1"/>
  <c r="CD149" i="1"/>
  <c r="CW149" i="1"/>
  <c r="DP149" i="1"/>
  <c r="CC149" i="1"/>
  <c r="CV149" i="1"/>
  <c r="DO149" i="1"/>
  <c r="CB149" i="1"/>
  <c r="CU149" i="1"/>
  <c r="DN149" i="1"/>
  <c r="CA149" i="1"/>
  <c r="CT149" i="1"/>
  <c r="DM149" i="1"/>
  <c r="BZ149" i="1"/>
  <c r="CS149" i="1"/>
  <c r="DL149" i="1"/>
  <c r="BY149" i="1"/>
  <c r="CR149" i="1"/>
  <c r="DK149" i="1"/>
  <c r="BX149" i="1"/>
  <c r="CQ149" i="1"/>
  <c r="DJ149" i="1"/>
  <c r="BW149" i="1"/>
  <c r="CP149" i="1"/>
  <c r="DI149" i="1"/>
  <c r="BV149" i="1"/>
  <c r="CO149" i="1"/>
  <c r="DH149" i="1"/>
  <c r="BU149" i="1"/>
  <c r="CN149" i="1"/>
  <c r="DG149" i="1"/>
  <c r="BT149" i="1"/>
  <c r="CM149" i="1"/>
  <c r="DF149" i="1"/>
  <c r="BS149" i="1"/>
  <c r="CL149" i="1"/>
  <c r="DE149" i="1"/>
  <c r="BR149" i="1"/>
  <c r="CK149" i="1"/>
  <c r="DD149" i="1"/>
  <c r="BQ149" i="1"/>
  <c r="CJ149" i="1"/>
  <c r="DC149" i="1"/>
  <c r="BP149" i="1"/>
  <c r="CI149" i="1"/>
  <c r="DB149" i="1"/>
  <c r="BO149" i="1"/>
  <c r="CH149" i="1"/>
  <c r="DA149" i="1"/>
  <c r="AW148" i="1"/>
  <c r="BC148" i="1"/>
  <c r="AX148" i="1"/>
  <c r="BD148" i="1"/>
  <c r="BN148" i="1"/>
  <c r="CG148" i="1"/>
  <c r="AY148" i="1"/>
  <c r="BE148" i="1"/>
  <c r="CZ148" i="1"/>
  <c r="CF148" i="1"/>
  <c r="CY148" i="1"/>
  <c r="DR148" i="1"/>
  <c r="CE148" i="1"/>
  <c r="CX148" i="1"/>
  <c r="DQ148" i="1"/>
  <c r="CD148" i="1"/>
  <c r="CW148" i="1"/>
  <c r="DP148" i="1"/>
  <c r="CC148" i="1"/>
  <c r="CV148" i="1"/>
  <c r="DO148" i="1"/>
  <c r="CB148" i="1"/>
  <c r="CU148" i="1"/>
  <c r="DN148" i="1"/>
  <c r="CA148" i="1"/>
  <c r="CT148" i="1"/>
  <c r="DM148" i="1"/>
  <c r="BZ148" i="1"/>
  <c r="CS148" i="1"/>
  <c r="DL148" i="1"/>
  <c r="BY148" i="1"/>
  <c r="CR148" i="1"/>
  <c r="DK148" i="1"/>
  <c r="BX148" i="1"/>
  <c r="CQ148" i="1"/>
  <c r="DJ148" i="1"/>
  <c r="BW148" i="1"/>
  <c r="CP148" i="1"/>
  <c r="DI148" i="1"/>
  <c r="BV148" i="1"/>
  <c r="CO148" i="1"/>
  <c r="DH148" i="1"/>
  <c r="BU148" i="1"/>
  <c r="CN148" i="1"/>
  <c r="DG148" i="1"/>
  <c r="BT148" i="1"/>
  <c r="CM148" i="1"/>
  <c r="DF148" i="1"/>
  <c r="BS148" i="1"/>
  <c r="CL148" i="1"/>
  <c r="DE148" i="1"/>
  <c r="BR148" i="1"/>
  <c r="CK148" i="1"/>
  <c r="DD148" i="1"/>
  <c r="BQ148" i="1"/>
  <c r="CJ148" i="1"/>
  <c r="DC148" i="1"/>
  <c r="BP148" i="1"/>
  <c r="CI148" i="1"/>
  <c r="DB148" i="1"/>
  <c r="BO148" i="1"/>
  <c r="CH148" i="1"/>
  <c r="DA148" i="1"/>
  <c r="AW147" i="1"/>
  <c r="BC147" i="1"/>
  <c r="AX147" i="1"/>
  <c r="BD147" i="1"/>
  <c r="BN147" i="1"/>
  <c r="CG147" i="1"/>
  <c r="AY147" i="1"/>
  <c r="BE147" i="1"/>
  <c r="CZ147" i="1"/>
  <c r="CF147" i="1"/>
  <c r="CY147" i="1"/>
  <c r="DR147" i="1"/>
  <c r="CE147" i="1"/>
  <c r="CX147" i="1"/>
  <c r="DQ147" i="1"/>
  <c r="CD147" i="1"/>
  <c r="CW147" i="1"/>
  <c r="DP147" i="1"/>
  <c r="CC147" i="1"/>
  <c r="CV147" i="1"/>
  <c r="DO147" i="1"/>
  <c r="CB147" i="1"/>
  <c r="CU147" i="1"/>
  <c r="DN147" i="1"/>
  <c r="CA147" i="1"/>
  <c r="CT147" i="1"/>
  <c r="DM147" i="1"/>
  <c r="BZ147" i="1"/>
  <c r="CS147" i="1"/>
  <c r="DL147" i="1"/>
  <c r="BY147" i="1"/>
  <c r="CR147" i="1"/>
  <c r="DK147" i="1"/>
  <c r="BX147" i="1"/>
  <c r="CQ147" i="1"/>
  <c r="DJ147" i="1"/>
  <c r="BW147" i="1"/>
  <c r="CP147" i="1"/>
  <c r="DI147" i="1"/>
  <c r="BV147" i="1"/>
  <c r="CO147" i="1"/>
  <c r="DH147" i="1"/>
  <c r="BU147" i="1"/>
  <c r="CN147" i="1"/>
  <c r="DG147" i="1"/>
  <c r="BT147" i="1"/>
  <c r="CM147" i="1"/>
  <c r="DF147" i="1"/>
  <c r="BS147" i="1"/>
  <c r="CL147" i="1"/>
  <c r="DE147" i="1"/>
  <c r="BR147" i="1"/>
  <c r="CK147" i="1"/>
  <c r="DD147" i="1"/>
  <c r="BQ147" i="1"/>
  <c r="CJ147" i="1"/>
  <c r="DC147" i="1"/>
  <c r="BP147" i="1"/>
  <c r="CI147" i="1"/>
  <c r="DB147" i="1"/>
  <c r="BO147" i="1"/>
  <c r="CH147" i="1"/>
  <c r="DA147" i="1"/>
  <c r="AW146" i="1"/>
  <c r="BC146" i="1"/>
  <c r="AX146" i="1"/>
  <c r="BD146" i="1"/>
  <c r="BN146" i="1"/>
  <c r="CG146" i="1"/>
  <c r="AJ146" i="1"/>
  <c r="AP146" i="1" s="1"/>
  <c r="AV146" i="1" s="1"/>
  <c r="AY146" i="1"/>
  <c r="BE146" i="1"/>
  <c r="CZ146" i="1"/>
  <c r="CF146" i="1"/>
  <c r="CY146" i="1"/>
  <c r="DR146" i="1"/>
  <c r="CE146" i="1"/>
  <c r="CX146" i="1"/>
  <c r="DQ146" i="1"/>
  <c r="CD146" i="1"/>
  <c r="CW146" i="1"/>
  <c r="DP146" i="1"/>
  <c r="CC146" i="1"/>
  <c r="CV146" i="1"/>
  <c r="DO146" i="1"/>
  <c r="CB146" i="1"/>
  <c r="CU146" i="1"/>
  <c r="DN146" i="1"/>
  <c r="CA146" i="1"/>
  <c r="CT146" i="1"/>
  <c r="DM146" i="1"/>
  <c r="BZ146" i="1"/>
  <c r="CS146" i="1"/>
  <c r="DL146" i="1"/>
  <c r="BY146" i="1"/>
  <c r="CR146" i="1"/>
  <c r="DK146" i="1"/>
  <c r="BX146" i="1"/>
  <c r="CQ146" i="1"/>
  <c r="DJ146" i="1"/>
  <c r="BW146" i="1"/>
  <c r="CP146" i="1"/>
  <c r="DI146" i="1"/>
  <c r="BV146" i="1"/>
  <c r="CO146" i="1"/>
  <c r="DH146" i="1"/>
  <c r="BU146" i="1"/>
  <c r="CN146" i="1"/>
  <c r="DG146" i="1"/>
  <c r="BT146" i="1"/>
  <c r="CM146" i="1"/>
  <c r="DF146" i="1"/>
  <c r="BS146" i="1"/>
  <c r="CL146" i="1"/>
  <c r="DE146" i="1"/>
  <c r="BR146" i="1"/>
  <c r="CK146" i="1"/>
  <c r="DD146" i="1"/>
  <c r="BQ146" i="1"/>
  <c r="CJ146" i="1"/>
  <c r="DC146" i="1"/>
  <c r="BP146" i="1"/>
  <c r="CI146" i="1"/>
  <c r="DB146" i="1"/>
  <c r="BO146" i="1"/>
  <c r="CH146" i="1"/>
  <c r="DA146" i="1"/>
  <c r="AW145" i="1"/>
  <c r="BC145" i="1"/>
  <c r="AX145" i="1"/>
  <c r="BD145" i="1"/>
  <c r="BN145" i="1"/>
  <c r="CG145" i="1"/>
  <c r="AY145" i="1"/>
  <c r="BE145" i="1"/>
  <c r="CZ145" i="1"/>
  <c r="CF145" i="1"/>
  <c r="CY145" i="1"/>
  <c r="DR145" i="1"/>
  <c r="CE145" i="1"/>
  <c r="CX145" i="1"/>
  <c r="DQ145" i="1"/>
  <c r="CD145" i="1"/>
  <c r="CW145" i="1"/>
  <c r="DP145" i="1"/>
  <c r="CC145" i="1"/>
  <c r="CV145" i="1"/>
  <c r="DO145" i="1"/>
  <c r="CB145" i="1"/>
  <c r="CU145" i="1"/>
  <c r="DN145" i="1"/>
  <c r="CA145" i="1"/>
  <c r="CT145" i="1"/>
  <c r="DM145" i="1"/>
  <c r="BZ145" i="1"/>
  <c r="CS145" i="1"/>
  <c r="DL145" i="1"/>
  <c r="BY145" i="1"/>
  <c r="CR145" i="1"/>
  <c r="DK145" i="1"/>
  <c r="BX145" i="1"/>
  <c r="CQ145" i="1"/>
  <c r="DJ145" i="1"/>
  <c r="BW145" i="1"/>
  <c r="CP145" i="1"/>
  <c r="DI145" i="1"/>
  <c r="BV145" i="1"/>
  <c r="CO145" i="1"/>
  <c r="DH145" i="1"/>
  <c r="BU145" i="1"/>
  <c r="CN145" i="1"/>
  <c r="DG145" i="1"/>
  <c r="BT145" i="1"/>
  <c r="CM145" i="1"/>
  <c r="DF145" i="1"/>
  <c r="BS145" i="1"/>
  <c r="CL145" i="1"/>
  <c r="DE145" i="1"/>
  <c r="BR145" i="1"/>
  <c r="CK145" i="1"/>
  <c r="DD145" i="1"/>
  <c r="BQ145" i="1"/>
  <c r="CJ145" i="1"/>
  <c r="DC145" i="1"/>
  <c r="BP145" i="1"/>
  <c r="CI145" i="1"/>
  <c r="DB145" i="1"/>
  <c r="BO145" i="1"/>
  <c r="CH145" i="1"/>
  <c r="DA145" i="1"/>
  <c r="AW144" i="1"/>
  <c r="BC144" i="1"/>
  <c r="AX144" i="1"/>
  <c r="BD144" i="1"/>
  <c r="BN144" i="1"/>
  <c r="CG144" i="1"/>
  <c r="AY144" i="1"/>
  <c r="BE144" i="1"/>
  <c r="CZ144" i="1"/>
  <c r="CF144" i="1"/>
  <c r="CY144" i="1"/>
  <c r="DR144" i="1"/>
  <c r="CE144" i="1"/>
  <c r="CX144" i="1"/>
  <c r="DQ144" i="1"/>
  <c r="CD144" i="1"/>
  <c r="CW144" i="1"/>
  <c r="DP144" i="1"/>
  <c r="CC144" i="1"/>
  <c r="CV144" i="1"/>
  <c r="DO144" i="1"/>
  <c r="CB144" i="1"/>
  <c r="CU144" i="1"/>
  <c r="DN144" i="1"/>
  <c r="CA144" i="1"/>
  <c r="CT144" i="1"/>
  <c r="DM144" i="1"/>
  <c r="BZ144" i="1"/>
  <c r="CS144" i="1"/>
  <c r="DL144" i="1"/>
  <c r="BY144" i="1"/>
  <c r="CR144" i="1"/>
  <c r="DK144" i="1"/>
  <c r="BX144" i="1"/>
  <c r="CQ144" i="1"/>
  <c r="DJ144" i="1"/>
  <c r="BW144" i="1"/>
  <c r="CP144" i="1"/>
  <c r="DI144" i="1"/>
  <c r="BV144" i="1"/>
  <c r="CO144" i="1"/>
  <c r="DH144" i="1"/>
  <c r="BU144" i="1"/>
  <c r="CN144" i="1"/>
  <c r="DG144" i="1"/>
  <c r="BT144" i="1"/>
  <c r="CM144" i="1"/>
  <c r="DF144" i="1"/>
  <c r="BS144" i="1"/>
  <c r="CL144" i="1"/>
  <c r="DE144" i="1"/>
  <c r="BR144" i="1"/>
  <c r="CK144" i="1"/>
  <c r="DD144" i="1"/>
  <c r="BQ144" i="1"/>
  <c r="CJ144" i="1"/>
  <c r="DC144" i="1"/>
  <c r="BP144" i="1"/>
  <c r="CI144" i="1"/>
  <c r="DB144" i="1"/>
  <c r="BO144" i="1"/>
  <c r="CH144" i="1"/>
  <c r="DA144" i="1"/>
  <c r="AW143" i="1"/>
  <c r="BC143" i="1"/>
  <c r="AX143" i="1"/>
  <c r="BD143" i="1"/>
  <c r="BN143" i="1"/>
  <c r="CG143" i="1"/>
  <c r="AJ143" i="1"/>
  <c r="AP143" i="1" s="1"/>
  <c r="AV143" i="1" s="1"/>
  <c r="AY143" i="1"/>
  <c r="BE143" i="1"/>
  <c r="CZ143" i="1"/>
  <c r="CF143" i="1"/>
  <c r="CY143" i="1"/>
  <c r="DR143" i="1"/>
  <c r="CE143" i="1"/>
  <c r="CX143" i="1"/>
  <c r="DQ143" i="1"/>
  <c r="CD143" i="1"/>
  <c r="CW143" i="1"/>
  <c r="DP143" i="1"/>
  <c r="CC143" i="1"/>
  <c r="CV143" i="1"/>
  <c r="DO143" i="1"/>
  <c r="CB143" i="1"/>
  <c r="CU143" i="1"/>
  <c r="DN143" i="1"/>
  <c r="CA143" i="1"/>
  <c r="CT143" i="1"/>
  <c r="DM143" i="1"/>
  <c r="BZ143" i="1"/>
  <c r="CS143" i="1"/>
  <c r="DL143" i="1"/>
  <c r="BY143" i="1"/>
  <c r="CR143" i="1"/>
  <c r="DK143" i="1"/>
  <c r="BX143" i="1"/>
  <c r="CQ143" i="1"/>
  <c r="DJ143" i="1"/>
  <c r="BW143" i="1"/>
  <c r="CP143" i="1"/>
  <c r="DI143" i="1"/>
  <c r="BV143" i="1"/>
  <c r="CO143" i="1"/>
  <c r="DH143" i="1"/>
  <c r="BU143" i="1"/>
  <c r="CN143" i="1"/>
  <c r="DG143" i="1"/>
  <c r="BT143" i="1"/>
  <c r="CM143" i="1"/>
  <c r="DF143" i="1"/>
  <c r="BS143" i="1"/>
  <c r="CL143" i="1"/>
  <c r="DE143" i="1"/>
  <c r="BR143" i="1"/>
  <c r="CK143" i="1"/>
  <c r="DD143" i="1"/>
  <c r="BQ143" i="1"/>
  <c r="CJ143" i="1"/>
  <c r="DC143" i="1"/>
  <c r="BP143" i="1"/>
  <c r="CI143" i="1"/>
  <c r="DB143" i="1"/>
  <c r="BO143" i="1"/>
  <c r="CH143" i="1"/>
  <c r="DA143" i="1"/>
  <c r="AW142" i="1"/>
  <c r="BC142" i="1"/>
  <c r="AX142" i="1"/>
  <c r="BD142" i="1"/>
  <c r="BN142" i="1"/>
  <c r="CG142" i="1"/>
  <c r="AY142" i="1"/>
  <c r="BE142" i="1"/>
  <c r="CZ142" i="1"/>
  <c r="CF142" i="1"/>
  <c r="CY142" i="1"/>
  <c r="DR142" i="1"/>
  <c r="CE142" i="1"/>
  <c r="CX142" i="1"/>
  <c r="DQ142" i="1"/>
  <c r="CD142" i="1"/>
  <c r="CW142" i="1"/>
  <c r="DP142" i="1"/>
  <c r="CC142" i="1"/>
  <c r="CV142" i="1"/>
  <c r="DO142" i="1"/>
  <c r="CB142" i="1"/>
  <c r="CU142" i="1"/>
  <c r="DN142" i="1"/>
  <c r="CA142" i="1"/>
  <c r="CT142" i="1"/>
  <c r="DM142" i="1"/>
  <c r="BZ142" i="1"/>
  <c r="CS142" i="1"/>
  <c r="DL142" i="1"/>
  <c r="BY142" i="1"/>
  <c r="CR142" i="1"/>
  <c r="DK142" i="1"/>
  <c r="BX142" i="1"/>
  <c r="CQ142" i="1"/>
  <c r="DJ142" i="1"/>
  <c r="BW142" i="1"/>
  <c r="CP142" i="1"/>
  <c r="DI142" i="1"/>
  <c r="BV142" i="1"/>
  <c r="CO142" i="1"/>
  <c r="DH142" i="1"/>
  <c r="BU142" i="1"/>
  <c r="CN142" i="1"/>
  <c r="DG142" i="1"/>
  <c r="BT142" i="1"/>
  <c r="CM142" i="1"/>
  <c r="DF142" i="1"/>
  <c r="BS142" i="1"/>
  <c r="CL142" i="1"/>
  <c r="DE142" i="1"/>
  <c r="BR142" i="1"/>
  <c r="CK142" i="1"/>
  <c r="DD142" i="1"/>
  <c r="BQ142" i="1"/>
  <c r="CJ142" i="1"/>
  <c r="DC142" i="1"/>
  <c r="BP142" i="1"/>
  <c r="CI142" i="1"/>
  <c r="DB142" i="1"/>
  <c r="BO142" i="1"/>
  <c r="CH142" i="1"/>
  <c r="DA142" i="1"/>
  <c r="AW141" i="1"/>
  <c r="BC141" i="1"/>
  <c r="AX141" i="1"/>
  <c r="BD141" i="1"/>
  <c r="BN141" i="1"/>
  <c r="CG141" i="1"/>
  <c r="AJ141" i="1"/>
  <c r="AP141" i="1" s="1"/>
  <c r="AV141" i="1" s="1"/>
  <c r="BB141" i="1" s="1"/>
  <c r="AY141" i="1"/>
  <c r="BE141" i="1"/>
  <c r="CZ141" i="1"/>
  <c r="CF141" i="1"/>
  <c r="CY141" i="1"/>
  <c r="DR141" i="1"/>
  <c r="CE141" i="1"/>
  <c r="CX141" i="1"/>
  <c r="DQ141" i="1"/>
  <c r="CD141" i="1"/>
  <c r="CW141" i="1"/>
  <c r="DP141" i="1"/>
  <c r="CC141" i="1"/>
  <c r="CV141" i="1"/>
  <c r="DO141" i="1"/>
  <c r="CB141" i="1"/>
  <c r="CU141" i="1"/>
  <c r="DN141" i="1"/>
  <c r="CA141" i="1"/>
  <c r="CT141" i="1"/>
  <c r="DM141" i="1"/>
  <c r="BZ141" i="1"/>
  <c r="CS141" i="1"/>
  <c r="DL141" i="1"/>
  <c r="BY141" i="1"/>
  <c r="CR141" i="1"/>
  <c r="DK141" i="1"/>
  <c r="BX141" i="1"/>
  <c r="CQ141" i="1"/>
  <c r="DJ141" i="1"/>
  <c r="BW141" i="1"/>
  <c r="CP141" i="1"/>
  <c r="DI141" i="1"/>
  <c r="BV141" i="1"/>
  <c r="CO141" i="1"/>
  <c r="DH141" i="1"/>
  <c r="BU141" i="1"/>
  <c r="CN141" i="1"/>
  <c r="DG141" i="1"/>
  <c r="BT141" i="1"/>
  <c r="CM141" i="1"/>
  <c r="DF141" i="1"/>
  <c r="BS141" i="1"/>
  <c r="CL141" i="1"/>
  <c r="DE141" i="1"/>
  <c r="BR141" i="1"/>
  <c r="CK141" i="1"/>
  <c r="DD141" i="1"/>
  <c r="BQ141" i="1"/>
  <c r="CJ141" i="1"/>
  <c r="DC141" i="1"/>
  <c r="BP141" i="1"/>
  <c r="CI141" i="1"/>
  <c r="DB141" i="1"/>
  <c r="BO141" i="1"/>
  <c r="CH141" i="1"/>
  <c r="DA141" i="1"/>
  <c r="AW140" i="1"/>
  <c r="BC140" i="1"/>
  <c r="AX140" i="1"/>
  <c r="BD140" i="1"/>
  <c r="BN140" i="1"/>
  <c r="CG140" i="1"/>
  <c r="AY140" i="1"/>
  <c r="BE140" i="1"/>
  <c r="CZ140" i="1"/>
  <c r="CF140" i="1"/>
  <c r="CY140" i="1"/>
  <c r="DR140" i="1"/>
  <c r="CE140" i="1"/>
  <c r="CX140" i="1"/>
  <c r="DQ140" i="1"/>
  <c r="CD140" i="1"/>
  <c r="CW140" i="1"/>
  <c r="DP140" i="1"/>
  <c r="CC140" i="1"/>
  <c r="CV140" i="1"/>
  <c r="DO140" i="1"/>
  <c r="CB140" i="1"/>
  <c r="CU140" i="1"/>
  <c r="DN140" i="1"/>
  <c r="CA140" i="1"/>
  <c r="CT140" i="1"/>
  <c r="DM140" i="1"/>
  <c r="BZ140" i="1"/>
  <c r="CS140" i="1"/>
  <c r="DL140" i="1"/>
  <c r="BY140" i="1"/>
  <c r="CR140" i="1"/>
  <c r="DK140" i="1"/>
  <c r="BX140" i="1"/>
  <c r="CQ140" i="1"/>
  <c r="DJ140" i="1"/>
  <c r="BW140" i="1"/>
  <c r="CP140" i="1"/>
  <c r="DI140" i="1"/>
  <c r="BV140" i="1"/>
  <c r="CO140" i="1"/>
  <c r="DH140" i="1"/>
  <c r="BU140" i="1"/>
  <c r="CN140" i="1"/>
  <c r="DG140" i="1"/>
  <c r="BT140" i="1"/>
  <c r="CM140" i="1"/>
  <c r="DF140" i="1"/>
  <c r="BS140" i="1"/>
  <c r="CL140" i="1"/>
  <c r="DE140" i="1"/>
  <c r="BR140" i="1"/>
  <c r="CK140" i="1"/>
  <c r="DD140" i="1"/>
  <c r="BQ140" i="1"/>
  <c r="CJ140" i="1"/>
  <c r="DC140" i="1"/>
  <c r="BP140" i="1"/>
  <c r="CI140" i="1"/>
  <c r="DB140" i="1"/>
  <c r="BO140" i="1"/>
  <c r="CH140" i="1"/>
  <c r="DA140" i="1"/>
  <c r="AW139" i="1"/>
  <c r="BC139" i="1"/>
  <c r="AX139" i="1"/>
  <c r="BD139" i="1"/>
  <c r="BN139" i="1"/>
  <c r="CG139" i="1"/>
  <c r="AY139" i="1"/>
  <c r="BE139" i="1"/>
  <c r="CZ139" i="1"/>
  <c r="CF139" i="1"/>
  <c r="CY139" i="1"/>
  <c r="DR139" i="1"/>
  <c r="CE139" i="1"/>
  <c r="CX139" i="1"/>
  <c r="DQ139" i="1"/>
  <c r="CD139" i="1"/>
  <c r="CW139" i="1"/>
  <c r="DP139" i="1"/>
  <c r="CC139" i="1"/>
  <c r="CV139" i="1"/>
  <c r="DO139" i="1"/>
  <c r="CB139" i="1"/>
  <c r="CU139" i="1"/>
  <c r="DN139" i="1"/>
  <c r="CA139" i="1"/>
  <c r="CT139" i="1"/>
  <c r="DM139" i="1"/>
  <c r="BZ139" i="1"/>
  <c r="CS139" i="1"/>
  <c r="DL139" i="1"/>
  <c r="BY139" i="1"/>
  <c r="CR139" i="1"/>
  <c r="DK139" i="1"/>
  <c r="BX139" i="1"/>
  <c r="CQ139" i="1"/>
  <c r="DJ139" i="1"/>
  <c r="BW139" i="1"/>
  <c r="CP139" i="1"/>
  <c r="DI139" i="1"/>
  <c r="BV139" i="1"/>
  <c r="CO139" i="1"/>
  <c r="DH139" i="1"/>
  <c r="BU139" i="1"/>
  <c r="CN139" i="1"/>
  <c r="DG139" i="1"/>
  <c r="BT139" i="1"/>
  <c r="CM139" i="1"/>
  <c r="DF139" i="1"/>
  <c r="BS139" i="1"/>
  <c r="CL139" i="1"/>
  <c r="DE139" i="1"/>
  <c r="BR139" i="1"/>
  <c r="CK139" i="1"/>
  <c r="DD139" i="1"/>
  <c r="BQ139" i="1"/>
  <c r="CJ139" i="1"/>
  <c r="DC139" i="1"/>
  <c r="BP139" i="1"/>
  <c r="CI139" i="1"/>
  <c r="DB139" i="1"/>
  <c r="BO139" i="1"/>
  <c r="CH139" i="1"/>
  <c r="DA139" i="1"/>
  <c r="AW138" i="1"/>
  <c r="BC138" i="1"/>
  <c r="AX138" i="1"/>
  <c r="BD138" i="1"/>
  <c r="BN138" i="1"/>
  <c r="CG138" i="1"/>
  <c r="AJ138" i="1"/>
  <c r="AP138" i="1" s="1"/>
  <c r="AV138" i="1" s="1"/>
  <c r="AY138" i="1"/>
  <c r="BE138" i="1"/>
  <c r="CZ138" i="1"/>
  <c r="CF138" i="1"/>
  <c r="CY138" i="1"/>
  <c r="DR138" i="1"/>
  <c r="CE138" i="1"/>
  <c r="CX138" i="1"/>
  <c r="DQ138" i="1"/>
  <c r="CD138" i="1"/>
  <c r="CW138" i="1"/>
  <c r="DP138" i="1"/>
  <c r="CC138" i="1"/>
  <c r="CV138" i="1"/>
  <c r="DO138" i="1"/>
  <c r="CB138" i="1"/>
  <c r="CU138" i="1"/>
  <c r="DN138" i="1"/>
  <c r="CA138" i="1"/>
  <c r="CT138" i="1"/>
  <c r="DM138" i="1"/>
  <c r="BZ138" i="1"/>
  <c r="CS138" i="1"/>
  <c r="DL138" i="1"/>
  <c r="BY138" i="1"/>
  <c r="CR138" i="1"/>
  <c r="DK138" i="1"/>
  <c r="BX138" i="1"/>
  <c r="CQ138" i="1"/>
  <c r="DJ138" i="1"/>
  <c r="BW138" i="1"/>
  <c r="CP138" i="1"/>
  <c r="DI138" i="1"/>
  <c r="BV138" i="1"/>
  <c r="CO138" i="1"/>
  <c r="DH138" i="1"/>
  <c r="BU138" i="1"/>
  <c r="CN138" i="1"/>
  <c r="DG138" i="1"/>
  <c r="BT138" i="1"/>
  <c r="CM138" i="1"/>
  <c r="DF138" i="1"/>
  <c r="BS138" i="1"/>
  <c r="CL138" i="1"/>
  <c r="DE138" i="1"/>
  <c r="BR138" i="1"/>
  <c r="CK138" i="1"/>
  <c r="DD138" i="1"/>
  <c r="BQ138" i="1"/>
  <c r="CJ138" i="1"/>
  <c r="DC138" i="1"/>
  <c r="BP138" i="1"/>
  <c r="CI138" i="1"/>
  <c r="DB138" i="1"/>
  <c r="BO138" i="1"/>
  <c r="CH138" i="1"/>
  <c r="DA138" i="1"/>
  <c r="AW137" i="1"/>
  <c r="BC137" i="1"/>
  <c r="AX137" i="1"/>
  <c r="BD137" i="1"/>
  <c r="BN137" i="1"/>
  <c r="CG137" i="1"/>
  <c r="AY137" i="1"/>
  <c r="BE137" i="1"/>
  <c r="CZ137" i="1"/>
  <c r="CF137" i="1"/>
  <c r="CY137" i="1"/>
  <c r="DR137" i="1"/>
  <c r="CE137" i="1"/>
  <c r="CX137" i="1"/>
  <c r="DQ137" i="1"/>
  <c r="CD137" i="1"/>
  <c r="CW137" i="1"/>
  <c r="DP137" i="1"/>
  <c r="CC137" i="1"/>
  <c r="CV137" i="1"/>
  <c r="DO137" i="1"/>
  <c r="CB137" i="1"/>
  <c r="CU137" i="1"/>
  <c r="DN137" i="1"/>
  <c r="CA137" i="1"/>
  <c r="CT137" i="1"/>
  <c r="DM137" i="1"/>
  <c r="BZ137" i="1"/>
  <c r="CS137" i="1"/>
  <c r="DL137" i="1"/>
  <c r="BY137" i="1"/>
  <c r="CR137" i="1"/>
  <c r="DK137" i="1"/>
  <c r="BX137" i="1"/>
  <c r="CQ137" i="1"/>
  <c r="DJ137" i="1"/>
  <c r="BW137" i="1"/>
  <c r="CP137" i="1"/>
  <c r="DI137" i="1"/>
  <c r="BV137" i="1"/>
  <c r="CO137" i="1"/>
  <c r="DH137" i="1"/>
  <c r="BU137" i="1"/>
  <c r="CN137" i="1"/>
  <c r="DG137" i="1"/>
  <c r="BT137" i="1"/>
  <c r="CM137" i="1"/>
  <c r="DF137" i="1"/>
  <c r="BS137" i="1"/>
  <c r="CL137" i="1"/>
  <c r="DE137" i="1"/>
  <c r="BR137" i="1"/>
  <c r="CK137" i="1"/>
  <c r="DD137" i="1"/>
  <c r="BQ137" i="1"/>
  <c r="CJ137" i="1"/>
  <c r="DC137" i="1"/>
  <c r="BP137" i="1"/>
  <c r="CI137" i="1"/>
  <c r="DB137" i="1"/>
  <c r="BO137" i="1"/>
  <c r="CH137" i="1"/>
  <c r="DA137" i="1"/>
  <c r="AW136" i="1"/>
  <c r="BC136" i="1"/>
  <c r="AX136" i="1"/>
  <c r="BD136" i="1"/>
  <c r="BN136" i="1"/>
  <c r="CG136" i="1"/>
  <c r="AY136" i="1"/>
  <c r="BE136" i="1"/>
  <c r="CZ136" i="1"/>
  <c r="CF136" i="1"/>
  <c r="CY136" i="1"/>
  <c r="DR136" i="1"/>
  <c r="CE136" i="1"/>
  <c r="CX136" i="1"/>
  <c r="DQ136" i="1"/>
  <c r="CD136" i="1"/>
  <c r="CW136" i="1"/>
  <c r="DP136" i="1"/>
  <c r="CC136" i="1"/>
  <c r="CV136" i="1"/>
  <c r="DO136" i="1"/>
  <c r="CB136" i="1"/>
  <c r="CU136" i="1"/>
  <c r="DN136" i="1"/>
  <c r="CA136" i="1"/>
  <c r="CT136" i="1"/>
  <c r="DM136" i="1"/>
  <c r="BZ136" i="1"/>
  <c r="CS136" i="1"/>
  <c r="DL136" i="1"/>
  <c r="BY136" i="1"/>
  <c r="CR136" i="1"/>
  <c r="DK136" i="1"/>
  <c r="BX136" i="1"/>
  <c r="CQ136" i="1"/>
  <c r="DJ136" i="1"/>
  <c r="BW136" i="1"/>
  <c r="CP136" i="1"/>
  <c r="DI136" i="1"/>
  <c r="BV136" i="1"/>
  <c r="CO136" i="1"/>
  <c r="DH136" i="1"/>
  <c r="BU136" i="1"/>
  <c r="CN136" i="1"/>
  <c r="DG136" i="1"/>
  <c r="BT136" i="1"/>
  <c r="CM136" i="1"/>
  <c r="DF136" i="1"/>
  <c r="BS136" i="1"/>
  <c r="CL136" i="1"/>
  <c r="DE136" i="1"/>
  <c r="BR136" i="1"/>
  <c r="CK136" i="1"/>
  <c r="DD136" i="1"/>
  <c r="BQ136" i="1"/>
  <c r="CJ136" i="1"/>
  <c r="DC136" i="1"/>
  <c r="BP136" i="1"/>
  <c r="CI136" i="1"/>
  <c r="DB136" i="1"/>
  <c r="BO136" i="1"/>
  <c r="CH136" i="1"/>
  <c r="DA136" i="1"/>
  <c r="AW135" i="1"/>
  <c r="BC135" i="1"/>
  <c r="AX135" i="1"/>
  <c r="BD135" i="1"/>
  <c r="BN135" i="1"/>
  <c r="CG135" i="1"/>
  <c r="AY135" i="1"/>
  <c r="BE135" i="1"/>
  <c r="CZ135" i="1"/>
  <c r="CF135" i="1"/>
  <c r="CY135" i="1"/>
  <c r="DR135" i="1"/>
  <c r="CE135" i="1"/>
  <c r="CX135" i="1"/>
  <c r="DQ135" i="1"/>
  <c r="CD135" i="1"/>
  <c r="CW135" i="1"/>
  <c r="DP135" i="1"/>
  <c r="CC135" i="1"/>
  <c r="CV135" i="1"/>
  <c r="DO135" i="1"/>
  <c r="CB135" i="1"/>
  <c r="CU135" i="1"/>
  <c r="DN135" i="1"/>
  <c r="CA135" i="1"/>
  <c r="CT135" i="1"/>
  <c r="DM135" i="1"/>
  <c r="BZ135" i="1"/>
  <c r="CS135" i="1"/>
  <c r="DL135" i="1"/>
  <c r="BY135" i="1"/>
  <c r="CR135" i="1"/>
  <c r="DK135" i="1"/>
  <c r="BX135" i="1"/>
  <c r="CQ135" i="1"/>
  <c r="DJ135" i="1"/>
  <c r="BW135" i="1"/>
  <c r="CP135" i="1"/>
  <c r="DI135" i="1"/>
  <c r="BV135" i="1"/>
  <c r="CO135" i="1"/>
  <c r="DH135" i="1"/>
  <c r="BU135" i="1"/>
  <c r="CN135" i="1"/>
  <c r="DG135" i="1"/>
  <c r="BT135" i="1"/>
  <c r="CM135" i="1"/>
  <c r="DF135" i="1"/>
  <c r="BS135" i="1"/>
  <c r="CL135" i="1"/>
  <c r="DE135" i="1"/>
  <c r="BR135" i="1"/>
  <c r="CK135" i="1"/>
  <c r="DD135" i="1"/>
  <c r="BQ135" i="1"/>
  <c r="CJ135" i="1"/>
  <c r="DC135" i="1"/>
  <c r="BP135" i="1"/>
  <c r="CI135" i="1"/>
  <c r="DB135" i="1"/>
  <c r="BO135" i="1"/>
  <c r="CH135" i="1"/>
  <c r="DA135" i="1"/>
  <c r="AW134" i="1"/>
  <c r="BC134" i="1"/>
  <c r="AX134" i="1"/>
  <c r="BD134" i="1"/>
  <c r="BN134" i="1"/>
  <c r="CG134" i="1"/>
  <c r="AY134" i="1"/>
  <c r="BE134" i="1"/>
  <c r="CZ134" i="1"/>
  <c r="CF134" i="1"/>
  <c r="CY134" i="1"/>
  <c r="DR134" i="1"/>
  <c r="CE134" i="1"/>
  <c r="CX134" i="1"/>
  <c r="DQ134" i="1"/>
  <c r="CD134" i="1"/>
  <c r="CW134" i="1"/>
  <c r="DP134" i="1"/>
  <c r="CC134" i="1"/>
  <c r="CV134" i="1"/>
  <c r="DO134" i="1"/>
  <c r="CB134" i="1"/>
  <c r="CU134" i="1"/>
  <c r="DN134" i="1"/>
  <c r="CA134" i="1"/>
  <c r="CT134" i="1"/>
  <c r="DM134" i="1"/>
  <c r="BZ134" i="1"/>
  <c r="CS134" i="1"/>
  <c r="DL134" i="1"/>
  <c r="BY134" i="1"/>
  <c r="CR134" i="1"/>
  <c r="DK134" i="1"/>
  <c r="BX134" i="1"/>
  <c r="CQ134" i="1"/>
  <c r="DJ134" i="1"/>
  <c r="BW134" i="1"/>
  <c r="CP134" i="1"/>
  <c r="DI134" i="1"/>
  <c r="BV134" i="1"/>
  <c r="CO134" i="1"/>
  <c r="DH134" i="1"/>
  <c r="BU134" i="1"/>
  <c r="CN134" i="1"/>
  <c r="DG134" i="1"/>
  <c r="BT134" i="1"/>
  <c r="CM134" i="1"/>
  <c r="DF134" i="1"/>
  <c r="BS134" i="1"/>
  <c r="CL134" i="1"/>
  <c r="DE134" i="1"/>
  <c r="BR134" i="1"/>
  <c r="CK134" i="1"/>
  <c r="DD134" i="1"/>
  <c r="BQ134" i="1"/>
  <c r="CJ134" i="1"/>
  <c r="DC134" i="1"/>
  <c r="BP134" i="1"/>
  <c r="CI134" i="1"/>
  <c r="DB134" i="1"/>
  <c r="BO134" i="1"/>
  <c r="CH134" i="1"/>
  <c r="DA134" i="1"/>
  <c r="AW133" i="1"/>
  <c r="BC133" i="1"/>
  <c r="AX133" i="1"/>
  <c r="BD133" i="1"/>
  <c r="BN133" i="1"/>
  <c r="CG133" i="1"/>
  <c r="AY133" i="1"/>
  <c r="BE133" i="1"/>
  <c r="CZ133" i="1"/>
  <c r="CF133" i="1"/>
  <c r="CY133" i="1"/>
  <c r="DR133" i="1"/>
  <c r="CE133" i="1"/>
  <c r="CX133" i="1"/>
  <c r="DQ133" i="1"/>
  <c r="CD133" i="1"/>
  <c r="CW133" i="1"/>
  <c r="DP133" i="1"/>
  <c r="CC133" i="1"/>
  <c r="CV133" i="1"/>
  <c r="DO133" i="1"/>
  <c r="CB133" i="1"/>
  <c r="CU133" i="1"/>
  <c r="DN133" i="1"/>
  <c r="CA133" i="1"/>
  <c r="CT133" i="1"/>
  <c r="DM133" i="1"/>
  <c r="BZ133" i="1"/>
  <c r="CS133" i="1"/>
  <c r="DL133" i="1"/>
  <c r="BY133" i="1"/>
  <c r="CR133" i="1"/>
  <c r="DK133" i="1"/>
  <c r="BX133" i="1"/>
  <c r="CQ133" i="1"/>
  <c r="DJ133" i="1"/>
  <c r="BW133" i="1"/>
  <c r="CP133" i="1"/>
  <c r="DI133" i="1"/>
  <c r="BV133" i="1"/>
  <c r="CO133" i="1"/>
  <c r="DH133" i="1"/>
  <c r="BU133" i="1"/>
  <c r="CN133" i="1"/>
  <c r="DG133" i="1"/>
  <c r="BT133" i="1"/>
  <c r="CM133" i="1"/>
  <c r="DF133" i="1"/>
  <c r="BS133" i="1"/>
  <c r="CL133" i="1"/>
  <c r="DE133" i="1"/>
  <c r="BR133" i="1"/>
  <c r="CK133" i="1"/>
  <c r="DD133" i="1"/>
  <c r="BQ133" i="1"/>
  <c r="CJ133" i="1"/>
  <c r="DC133" i="1"/>
  <c r="BP133" i="1"/>
  <c r="CI133" i="1"/>
  <c r="DB133" i="1"/>
  <c r="BO133" i="1"/>
  <c r="CH133" i="1"/>
  <c r="DA133" i="1"/>
  <c r="AW132" i="1"/>
  <c r="BC132" i="1"/>
  <c r="AX132" i="1"/>
  <c r="BD132" i="1"/>
  <c r="BN132" i="1"/>
  <c r="CG132" i="1"/>
  <c r="AY132" i="1"/>
  <c r="BE132" i="1"/>
  <c r="CZ132" i="1"/>
  <c r="CF132" i="1"/>
  <c r="CY132" i="1"/>
  <c r="DR132" i="1"/>
  <c r="CE132" i="1"/>
  <c r="CX132" i="1"/>
  <c r="DQ132" i="1"/>
  <c r="CD132" i="1"/>
  <c r="CW132" i="1"/>
  <c r="DP132" i="1"/>
  <c r="CC132" i="1"/>
  <c r="CV132" i="1"/>
  <c r="DO132" i="1"/>
  <c r="CB132" i="1"/>
  <c r="CU132" i="1"/>
  <c r="DN132" i="1"/>
  <c r="CA132" i="1"/>
  <c r="CT132" i="1"/>
  <c r="DM132" i="1"/>
  <c r="BZ132" i="1"/>
  <c r="CS132" i="1"/>
  <c r="DL132" i="1"/>
  <c r="BY132" i="1"/>
  <c r="CR132" i="1"/>
  <c r="DK132" i="1"/>
  <c r="BX132" i="1"/>
  <c r="CQ132" i="1"/>
  <c r="DJ132" i="1"/>
  <c r="BW132" i="1"/>
  <c r="CP132" i="1"/>
  <c r="DI132" i="1"/>
  <c r="BV132" i="1"/>
  <c r="CO132" i="1"/>
  <c r="DH132" i="1"/>
  <c r="BU132" i="1"/>
  <c r="CN132" i="1"/>
  <c r="DG132" i="1"/>
  <c r="BT132" i="1"/>
  <c r="CM132" i="1"/>
  <c r="DF132" i="1"/>
  <c r="BS132" i="1"/>
  <c r="CL132" i="1"/>
  <c r="DE132" i="1"/>
  <c r="BR132" i="1"/>
  <c r="CK132" i="1"/>
  <c r="DD132" i="1"/>
  <c r="BQ132" i="1"/>
  <c r="CJ132" i="1"/>
  <c r="DC132" i="1"/>
  <c r="BP132" i="1"/>
  <c r="CI132" i="1"/>
  <c r="DB132" i="1"/>
  <c r="BO132" i="1"/>
  <c r="CH132" i="1"/>
  <c r="DA132" i="1"/>
  <c r="AW131" i="1"/>
  <c r="BC131" i="1"/>
  <c r="AX131" i="1"/>
  <c r="BD131" i="1"/>
  <c r="BN131" i="1"/>
  <c r="CG131" i="1"/>
  <c r="AY131" i="1"/>
  <c r="BE131" i="1"/>
  <c r="CZ131" i="1"/>
  <c r="CF131" i="1"/>
  <c r="CY131" i="1"/>
  <c r="DR131" i="1"/>
  <c r="CE131" i="1"/>
  <c r="CX131" i="1"/>
  <c r="DQ131" i="1"/>
  <c r="CD131" i="1"/>
  <c r="CW131" i="1"/>
  <c r="DP131" i="1"/>
  <c r="CC131" i="1"/>
  <c r="CV131" i="1"/>
  <c r="DO131" i="1"/>
  <c r="CB131" i="1"/>
  <c r="CU131" i="1"/>
  <c r="DN131" i="1"/>
  <c r="CA131" i="1"/>
  <c r="CT131" i="1"/>
  <c r="DM131" i="1"/>
  <c r="BZ131" i="1"/>
  <c r="CS131" i="1"/>
  <c r="DL131" i="1"/>
  <c r="BY131" i="1"/>
  <c r="CR131" i="1"/>
  <c r="DK131" i="1"/>
  <c r="BX131" i="1"/>
  <c r="CQ131" i="1"/>
  <c r="DJ131" i="1"/>
  <c r="BW131" i="1"/>
  <c r="CP131" i="1"/>
  <c r="DI131" i="1"/>
  <c r="BV131" i="1"/>
  <c r="CO131" i="1"/>
  <c r="DH131" i="1"/>
  <c r="BU131" i="1"/>
  <c r="CN131" i="1"/>
  <c r="DG131" i="1"/>
  <c r="BT131" i="1"/>
  <c r="CM131" i="1"/>
  <c r="DF131" i="1"/>
  <c r="BS131" i="1"/>
  <c r="CL131" i="1"/>
  <c r="DE131" i="1"/>
  <c r="BR131" i="1"/>
  <c r="CK131" i="1"/>
  <c r="DD131" i="1"/>
  <c r="BQ131" i="1"/>
  <c r="CJ131" i="1"/>
  <c r="DC131" i="1"/>
  <c r="BP131" i="1"/>
  <c r="CI131" i="1"/>
  <c r="DB131" i="1"/>
  <c r="BO131" i="1"/>
  <c r="CH131" i="1"/>
  <c r="DA131" i="1"/>
  <c r="AW130" i="1"/>
  <c r="BC130" i="1"/>
  <c r="AX130" i="1"/>
  <c r="BD130" i="1"/>
  <c r="BN130" i="1"/>
  <c r="CG130" i="1"/>
  <c r="AY130" i="1"/>
  <c r="BE130" i="1"/>
  <c r="CZ130" i="1"/>
  <c r="CF130" i="1"/>
  <c r="CY130" i="1"/>
  <c r="DR130" i="1"/>
  <c r="CE130" i="1"/>
  <c r="CX130" i="1"/>
  <c r="DQ130" i="1"/>
  <c r="CD130" i="1"/>
  <c r="CW130" i="1"/>
  <c r="DP130" i="1"/>
  <c r="CC130" i="1"/>
  <c r="CV130" i="1"/>
  <c r="DO130" i="1"/>
  <c r="CB130" i="1"/>
  <c r="CU130" i="1"/>
  <c r="DN130" i="1"/>
  <c r="CA130" i="1"/>
  <c r="CT130" i="1"/>
  <c r="DM130" i="1"/>
  <c r="BZ130" i="1"/>
  <c r="CS130" i="1"/>
  <c r="DL130" i="1"/>
  <c r="BY130" i="1"/>
  <c r="CR130" i="1"/>
  <c r="DK130" i="1"/>
  <c r="BX130" i="1"/>
  <c r="CQ130" i="1"/>
  <c r="DJ130" i="1"/>
  <c r="BW130" i="1"/>
  <c r="CP130" i="1"/>
  <c r="DI130" i="1"/>
  <c r="BV130" i="1"/>
  <c r="CO130" i="1"/>
  <c r="DH130" i="1"/>
  <c r="BU130" i="1"/>
  <c r="CN130" i="1"/>
  <c r="DG130" i="1"/>
  <c r="BT130" i="1"/>
  <c r="CM130" i="1"/>
  <c r="DF130" i="1"/>
  <c r="BS130" i="1"/>
  <c r="CL130" i="1"/>
  <c r="DE130" i="1"/>
  <c r="BR130" i="1"/>
  <c r="CK130" i="1"/>
  <c r="DD130" i="1"/>
  <c r="BQ130" i="1"/>
  <c r="CJ130" i="1"/>
  <c r="DC130" i="1"/>
  <c r="BP130" i="1"/>
  <c r="CI130" i="1"/>
  <c r="DB130" i="1"/>
  <c r="BO130" i="1"/>
  <c r="CH130" i="1"/>
  <c r="DA130" i="1"/>
  <c r="AW129" i="1"/>
  <c r="BC129" i="1"/>
  <c r="AX129" i="1"/>
  <c r="BD129" i="1"/>
  <c r="BN129" i="1"/>
  <c r="CG129" i="1"/>
  <c r="AJ129" i="1"/>
  <c r="AP129" i="1" s="1"/>
  <c r="AV129" i="1" s="1"/>
  <c r="AY129" i="1"/>
  <c r="BE129" i="1"/>
  <c r="CZ129" i="1"/>
  <c r="CF129" i="1"/>
  <c r="CY129" i="1"/>
  <c r="DR129" i="1"/>
  <c r="CE129" i="1"/>
  <c r="CX129" i="1"/>
  <c r="DQ129" i="1"/>
  <c r="CD129" i="1"/>
  <c r="CW129" i="1"/>
  <c r="DP129" i="1"/>
  <c r="CC129" i="1"/>
  <c r="CV129" i="1"/>
  <c r="DO129" i="1"/>
  <c r="CB129" i="1"/>
  <c r="CU129" i="1"/>
  <c r="DN129" i="1"/>
  <c r="CA129" i="1"/>
  <c r="CT129" i="1"/>
  <c r="DM129" i="1"/>
  <c r="BZ129" i="1"/>
  <c r="CS129" i="1"/>
  <c r="DL129" i="1"/>
  <c r="BY129" i="1"/>
  <c r="CR129" i="1"/>
  <c r="DK129" i="1"/>
  <c r="BX129" i="1"/>
  <c r="CQ129" i="1"/>
  <c r="DJ129" i="1"/>
  <c r="BW129" i="1"/>
  <c r="CP129" i="1"/>
  <c r="DI129" i="1"/>
  <c r="BV129" i="1"/>
  <c r="CO129" i="1"/>
  <c r="DH129" i="1"/>
  <c r="BU129" i="1"/>
  <c r="CN129" i="1"/>
  <c r="DG129" i="1"/>
  <c r="BT129" i="1"/>
  <c r="CM129" i="1"/>
  <c r="DF129" i="1"/>
  <c r="BS129" i="1"/>
  <c r="CL129" i="1"/>
  <c r="DE129" i="1"/>
  <c r="BR129" i="1"/>
  <c r="CK129" i="1"/>
  <c r="DD129" i="1"/>
  <c r="BQ129" i="1"/>
  <c r="CJ129" i="1"/>
  <c r="DC129" i="1"/>
  <c r="BP129" i="1"/>
  <c r="CI129" i="1"/>
  <c r="DB129" i="1"/>
  <c r="BO129" i="1"/>
  <c r="CH129" i="1"/>
  <c r="DA129" i="1"/>
  <c r="AW128" i="1"/>
  <c r="BC128" i="1"/>
  <c r="AX128" i="1"/>
  <c r="BD128" i="1"/>
  <c r="BN128" i="1"/>
  <c r="CG128" i="1"/>
  <c r="AY128" i="1"/>
  <c r="BE128" i="1"/>
  <c r="CZ128" i="1"/>
  <c r="CF128" i="1"/>
  <c r="CY128" i="1"/>
  <c r="DR128" i="1"/>
  <c r="CE128" i="1"/>
  <c r="CX128" i="1"/>
  <c r="DQ128" i="1"/>
  <c r="CD128" i="1"/>
  <c r="CW128" i="1"/>
  <c r="DP128" i="1"/>
  <c r="CC128" i="1"/>
  <c r="CV128" i="1"/>
  <c r="DO128" i="1"/>
  <c r="CB128" i="1"/>
  <c r="CU128" i="1"/>
  <c r="DN128" i="1"/>
  <c r="CA128" i="1"/>
  <c r="CT128" i="1"/>
  <c r="DM128" i="1"/>
  <c r="BZ128" i="1"/>
  <c r="CS128" i="1"/>
  <c r="DL128" i="1"/>
  <c r="BY128" i="1"/>
  <c r="CR128" i="1"/>
  <c r="DK128" i="1"/>
  <c r="BX128" i="1"/>
  <c r="CQ128" i="1"/>
  <c r="DJ128" i="1"/>
  <c r="BW128" i="1"/>
  <c r="CP128" i="1"/>
  <c r="DI128" i="1"/>
  <c r="BV128" i="1"/>
  <c r="CO128" i="1"/>
  <c r="DH128" i="1"/>
  <c r="BU128" i="1"/>
  <c r="CN128" i="1"/>
  <c r="DG128" i="1"/>
  <c r="BT128" i="1"/>
  <c r="CM128" i="1"/>
  <c r="DF128" i="1"/>
  <c r="BS128" i="1"/>
  <c r="CL128" i="1"/>
  <c r="DE128" i="1"/>
  <c r="BR128" i="1"/>
  <c r="CK128" i="1"/>
  <c r="DD128" i="1"/>
  <c r="BQ128" i="1"/>
  <c r="CJ128" i="1"/>
  <c r="DC128" i="1"/>
  <c r="BP128" i="1"/>
  <c r="CI128" i="1"/>
  <c r="DB128" i="1"/>
  <c r="BO128" i="1"/>
  <c r="CH128" i="1"/>
  <c r="DA128" i="1"/>
  <c r="AW127" i="1"/>
  <c r="BC127" i="1"/>
  <c r="AX127" i="1"/>
  <c r="BD127" i="1"/>
  <c r="BN127" i="1"/>
  <c r="CG127" i="1"/>
  <c r="AY127" i="1"/>
  <c r="BE127" i="1"/>
  <c r="CZ127" i="1"/>
  <c r="CF127" i="1"/>
  <c r="CY127" i="1"/>
  <c r="DR127" i="1"/>
  <c r="CE127" i="1"/>
  <c r="CX127" i="1"/>
  <c r="DQ127" i="1"/>
  <c r="CD127" i="1"/>
  <c r="CW127" i="1"/>
  <c r="DP127" i="1"/>
  <c r="CC127" i="1"/>
  <c r="CV127" i="1"/>
  <c r="DO127" i="1"/>
  <c r="CB127" i="1"/>
  <c r="CU127" i="1"/>
  <c r="DN127" i="1"/>
  <c r="CA127" i="1"/>
  <c r="CT127" i="1"/>
  <c r="DM127" i="1"/>
  <c r="BZ127" i="1"/>
  <c r="CS127" i="1"/>
  <c r="DL127" i="1"/>
  <c r="BY127" i="1"/>
  <c r="CR127" i="1"/>
  <c r="DK127" i="1"/>
  <c r="BX127" i="1"/>
  <c r="CQ127" i="1"/>
  <c r="DJ127" i="1"/>
  <c r="BW127" i="1"/>
  <c r="CP127" i="1"/>
  <c r="DI127" i="1"/>
  <c r="BV127" i="1"/>
  <c r="CO127" i="1"/>
  <c r="DH127" i="1"/>
  <c r="BU127" i="1"/>
  <c r="CN127" i="1"/>
  <c r="DG127" i="1"/>
  <c r="BT127" i="1"/>
  <c r="CM127" i="1"/>
  <c r="DF127" i="1"/>
  <c r="BS127" i="1"/>
  <c r="CL127" i="1"/>
  <c r="DE127" i="1"/>
  <c r="BR127" i="1"/>
  <c r="CK127" i="1"/>
  <c r="DD127" i="1"/>
  <c r="BQ127" i="1"/>
  <c r="CJ127" i="1"/>
  <c r="DC127" i="1"/>
  <c r="BP127" i="1"/>
  <c r="CI127" i="1"/>
  <c r="DB127" i="1"/>
  <c r="BO127" i="1"/>
  <c r="CH127" i="1"/>
  <c r="DA127" i="1"/>
  <c r="AW126" i="1"/>
  <c r="BC126" i="1"/>
  <c r="AX126" i="1"/>
  <c r="BD126" i="1"/>
  <c r="BN126" i="1"/>
  <c r="CG126" i="1"/>
  <c r="AY126" i="1"/>
  <c r="BE126" i="1"/>
  <c r="CZ126" i="1"/>
  <c r="CF126" i="1"/>
  <c r="CY126" i="1"/>
  <c r="DR126" i="1"/>
  <c r="CE126" i="1"/>
  <c r="CX126" i="1"/>
  <c r="DQ126" i="1"/>
  <c r="CD126" i="1"/>
  <c r="CW126" i="1"/>
  <c r="DP126" i="1"/>
  <c r="CC126" i="1"/>
  <c r="CV126" i="1"/>
  <c r="DO126" i="1"/>
  <c r="CB126" i="1"/>
  <c r="CU126" i="1"/>
  <c r="DN126" i="1"/>
  <c r="CA126" i="1"/>
  <c r="CT126" i="1"/>
  <c r="DM126" i="1"/>
  <c r="BZ126" i="1"/>
  <c r="CS126" i="1"/>
  <c r="DL126" i="1"/>
  <c r="BY126" i="1"/>
  <c r="CR126" i="1"/>
  <c r="DK126" i="1"/>
  <c r="BX126" i="1"/>
  <c r="CQ126" i="1"/>
  <c r="DJ126" i="1"/>
  <c r="BW126" i="1"/>
  <c r="CP126" i="1"/>
  <c r="DI126" i="1"/>
  <c r="BV126" i="1"/>
  <c r="CO126" i="1"/>
  <c r="DH126" i="1"/>
  <c r="BU126" i="1"/>
  <c r="CN126" i="1"/>
  <c r="DG126" i="1"/>
  <c r="BT126" i="1"/>
  <c r="CM126" i="1"/>
  <c r="DF126" i="1"/>
  <c r="BS126" i="1"/>
  <c r="CL126" i="1"/>
  <c r="DE126" i="1"/>
  <c r="BR126" i="1"/>
  <c r="CK126" i="1"/>
  <c r="DD126" i="1"/>
  <c r="BQ126" i="1"/>
  <c r="CJ126" i="1"/>
  <c r="DC126" i="1"/>
  <c r="BP126" i="1"/>
  <c r="CI126" i="1"/>
  <c r="DB126" i="1"/>
  <c r="BO126" i="1"/>
  <c r="CH126" i="1"/>
  <c r="DA126" i="1"/>
  <c r="AW125" i="1"/>
  <c r="BC125" i="1"/>
  <c r="AX125" i="1"/>
  <c r="BD125" i="1"/>
  <c r="BN125" i="1"/>
  <c r="CG125" i="1"/>
  <c r="AJ125" i="1"/>
  <c r="AP125" i="1" s="1"/>
  <c r="AV125" i="1" s="1"/>
  <c r="AY125" i="1"/>
  <c r="BE125" i="1"/>
  <c r="CZ125" i="1"/>
  <c r="CF125" i="1"/>
  <c r="CY125" i="1"/>
  <c r="DR125" i="1"/>
  <c r="CE125" i="1"/>
  <c r="CX125" i="1"/>
  <c r="DQ125" i="1"/>
  <c r="CD125" i="1"/>
  <c r="CW125" i="1"/>
  <c r="DP125" i="1"/>
  <c r="CC125" i="1"/>
  <c r="CV125" i="1"/>
  <c r="DO125" i="1"/>
  <c r="CB125" i="1"/>
  <c r="CU125" i="1"/>
  <c r="DN125" i="1"/>
  <c r="CA125" i="1"/>
  <c r="CT125" i="1"/>
  <c r="DM125" i="1"/>
  <c r="BZ125" i="1"/>
  <c r="CS125" i="1"/>
  <c r="DL125" i="1"/>
  <c r="BY125" i="1"/>
  <c r="CR125" i="1"/>
  <c r="DK125" i="1"/>
  <c r="BX125" i="1"/>
  <c r="CQ125" i="1"/>
  <c r="DJ125" i="1"/>
  <c r="BW125" i="1"/>
  <c r="CP125" i="1"/>
  <c r="DI125" i="1"/>
  <c r="BV125" i="1"/>
  <c r="CO125" i="1"/>
  <c r="DH125" i="1"/>
  <c r="BU125" i="1"/>
  <c r="CN125" i="1"/>
  <c r="DG125" i="1"/>
  <c r="BT125" i="1"/>
  <c r="CM125" i="1"/>
  <c r="DF125" i="1"/>
  <c r="BS125" i="1"/>
  <c r="CL125" i="1"/>
  <c r="DE125" i="1"/>
  <c r="BR125" i="1"/>
  <c r="CK125" i="1"/>
  <c r="DD125" i="1"/>
  <c r="BQ125" i="1"/>
  <c r="CJ125" i="1"/>
  <c r="DC125" i="1"/>
  <c r="BP125" i="1"/>
  <c r="CI125" i="1"/>
  <c r="DB125" i="1"/>
  <c r="BO125" i="1"/>
  <c r="CH125" i="1"/>
  <c r="DA125" i="1"/>
  <c r="AW124" i="1"/>
  <c r="BC124" i="1"/>
  <c r="AX124" i="1"/>
  <c r="BD124" i="1"/>
  <c r="BN124" i="1"/>
  <c r="CG124" i="1"/>
  <c r="AY124" i="1"/>
  <c r="BE124" i="1"/>
  <c r="CZ124" i="1"/>
  <c r="CF124" i="1"/>
  <c r="CY124" i="1"/>
  <c r="DR124" i="1"/>
  <c r="CE124" i="1"/>
  <c r="CX124" i="1"/>
  <c r="DQ124" i="1"/>
  <c r="CD124" i="1"/>
  <c r="CW124" i="1"/>
  <c r="DP124" i="1"/>
  <c r="CC124" i="1"/>
  <c r="CV124" i="1"/>
  <c r="DO124" i="1"/>
  <c r="CB124" i="1"/>
  <c r="CU124" i="1"/>
  <c r="DN124" i="1"/>
  <c r="CA124" i="1"/>
  <c r="CT124" i="1"/>
  <c r="DM124" i="1"/>
  <c r="BZ124" i="1"/>
  <c r="CS124" i="1"/>
  <c r="DL124" i="1"/>
  <c r="BY124" i="1"/>
  <c r="CR124" i="1"/>
  <c r="DK124" i="1"/>
  <c r="BX124" i="1"/>
  <c r="CQ124" i="1"/>
  <c r="DJ124" i="1"/>
  <c r="BW124" i="1"/>
  <c r="CP124" i="1"/>
  <c r="DI124" i="1"/>
  <c r="BV124" i="1"/>
  <c r="CO124" i="1"/>
  <c r="DH124" i="1"/>
  <c r="BU124" i="1"/>
  <c r="CN124" i="1"/>
  <c r="DG124" i="1"/>
  <c r="BT124" i="1"/>
  <c r="CM124" i="1"/>
  <c r="DF124" i="1"/>
  <c r="BS124" i="1"/>
  <c r="CL124" i="1"/>
  <c r="DE124" i="1"/>
  <c r="BR124" i="1"/>
  <c r="CK124" i="1"/>
  <c r="DD124" i="1"/>
  <c r="BQ124" i="1"/>
  <c r="CJ124" i="1"/>
  <c r="DC124" i="1"/>
  <c r="BP124" i="1"/>
  <c r="CI124" i="1"/>
  <c r="DB124" i="1"/>
  <c r="BO124" i="1"/>
  <c r="CH124" i="1"/>
  <c r="DA124" i="1"/>
  <c r="AW123" i="1"/>
  <c r="BC123" i="1"/>
  <c r="AX123" i="1"/>
  <c r="BD123" i="1"/>
  <c r="BN123" i="1"/>
  <c r="CG123" i="1"/>
  <c r="AY123" i="1"/>
  <c r="BE123" i="1"/>
  <c r="CZ123" i="1"/>
  <c r="CF123" i="1"/>
  <c r="CY123" i="1"/>
  <c r="DR123" i="1"/>
  <c r="CE123" i="1"/>
  <c r="CX123" i="1"/>
  <c r="DQ123" i="1"/>
  <c r="CD123" i="1"/>
  <c r="CW123" i="1"/>
  <c r="DP123" i="1"/>
  <c r="CC123" i="1"/>
  <c r="CV123" i="1"/>
  <c r="DO123" i="1"/>
  <c r="CB123" i="1"/>
  <c r="CU123" i="1"/>
  <c r="DN123" i="1"/>
  <c r="CA123" i="1"/>
  <c r="CT123" i="1"/>
  <c r="DM123" i="1"/>
  <c r="BZ123" i="1"/>
  <c r="CS123" i="1"/>
  <c r="DL123" i="1"/>
  <c r="BY123" i="1"/>
  <c r="CR123" i="1"/>
  <c r="DK123" i="1"/>
  <c r="BX123" i="1"/>
  <c r="CQ123" i="1"/>
  <c r="DJ123" i="1"/>
  <c r="BW123" i="1"/>
  <c r="CP123" i="1"/>
  <c r="DI123" i="1"/>
  <c r="BV123" i="1"/>
  <c r="CO123" i="1"/>
  <c r="DH123" i="1"/>
  <c r="BU123" i="1"/>
  <c r="CN123" i="1"/>
  <c r="DG123" i="1"/>
  <c r="BT123" i="1"/>
  <c r="CM123" i="1"/>
  <c r="DF123" i="1"/>
  <c r="BS123" i="1"/>
  <c r="CL123" i="1"/>
  <c r="DE123" i="1"/>
  <c r="BR123" i="1"/>
  <c r="CK123" i="1"/>
  <c r="DD123" i="1"/>
  <c r="BQ123" i="1"/>
  <c r="CJ123" i="1"/>
  <c r="DC123" i="1"/>
  <c r="BP123" i="1"/>
  <c r="CI123" i="1"/>
  <c r="DB123" i="1"/>
  <c r="BO123" i="1"/>
  <c r="CH123" i="1"/>
  <c r="DA123" i="1"/>
  <c r="AW122" i="1"/>
  <c r="BC122" i="1"/>
  <c r="AX122" i="1"/>
  <c r="BD122" i="1"/>
  <c r="BN122" i="1"/>
  <c r="CG122" i="1"/>
  <c r="AY122" i="1"/>
  <c r="BE122" i="1"/>
  <c r="CZ122" i="1"/>
  <c r="CF122" i="1"/>
  <c r="CY122" i="1"/>
  <c r="DR122" i="1"/>
  <c r="CE122" i="1"/>
  <c r="CX122" i="1"/>
  <c r="DQ122" i="1"/>
  <c r="CD122" i="1"/>
  <c r="CW122" i="1"/>
  <c r="DP122" i="1"/>
  <c r="CC122" i="1"/>
  <c r="CV122" i="1"/>
  <c r="DO122" i="1"/>
  <c r="CB122" i="1"/>
  <c r="CU122" i="1"/>
  <c r="DN122" i="1"/>
  <c r="CA122" i="1"/>
  <c r="CT122" i="1"/>
  <c r="DM122" i="1"/>
  <c r="BZ122" i="1"/>
  <c r="CS122" i="1"/>
  <c r="DL122" i="1"/>
  <c r="BY122" i="1"/>
  <c r="CR122" i="1"/>
  <c r="DK122" i="1"/>
  <c r="BX122" i="1"/>
  <c r="CQ122" i="1"/>
  <c r="DJ122" i="1"/>
  <c r="BW122" i="1"/>
  <c r="CP122" i="1"/>
  <c r="DI122" i="1"/>
  <c r="BV122" i="1"/>
  <c r="CO122" i="1"/>
  <c r="DH122" i="1"/>
  <c r="BU122" i="1"/>
  <c r="CN122" i="1"/>
  <c r="DG122" i="1"/>
  <c r="BT122" i="1"/>
  <c r="CM122" i="1"/>
  <c r="DF122" i="1"/>
  <c r="BS122" i="1"/>
  <c r="CL122" i="1"/>
  <c r="DE122" i="1"/>
  <c r="BR122" i="1"/>
  <c r="CK122" i="1"/>
  <c r="DD122" i="1"/>
  <c r="BQ122" i="1"/>
  <c r="CJ122" i="1"/>
  <c r="DC122" i="1"/>
  <c r="BP122" i="1"/>
  <c r="CI122" i="1"/>
  <c r="DB122" i="1"/>
  <c r="BO122" i="1"/>
  <c r="CH122" i="1"/>
  <c r="DA122" i="1"/>
  <c r="AW121" i="1"/>
  <c r="BC121" i="1"/>
  <c r="AX121" i="1"/>
  <c r="BD121" i="1"/>
  <c r="BN121" i="1"/>
  <c r="CG121" i="1"/>
  <c r="AY121" i="1"/>
  <c r="BE121" i="1"/>
  <c r="CZ121" i="1"/>
  <c r="CF121" i="1"/>
  <c r="CY121" i="1"/>
  <c r="DR121" i="1"/>
  <c r="CE121" i="1"/>
  <c r="CX121" i="1"/>
  <c r="DQ121" i="1"/>
  <c r="CD121" i="1"/>
  <c r="CW121" i="1"/>
  <c r="DP121" i="1"/>
  <c r="CC121" i="1"/>
  <c r="CV121" i="1"/>
  <c r="DO121" i="1"/>
  <c r="CB121" i="1"/>
  <c r="CU121" i="1"/>
  <c r="DN121" i="1"/>
  <c r="CA121" i="1"/>
  <c r="CT121" i="1"/>
  <c r="DM121" i="1"/>
  <c r="BZ121" i="1"/>
  <c r="CS121" i="1"/>
  <c r="DL121" i="1"/>
  <c r="BY121" i="1"/>
  <c r="CR121" i="1"/>
  <c r="DK121" i="1"/>
  <c r="BX121" i="1"/>
  <c r="CQ121" i="1"/>
  <c r="DJ121" i="1"/>
  <c r="BW121" i="1"/>
  <c r="CP121" i="1"/>
  <c r="DI121" i="1"/>
  <c r="BV121" i="1"/>
  <c r="CO121" i="1"/>
  <c r="DH121" i="1"/>
  <c r="BU121" i="1"/>
  <c r="CN121" i="1"/>
  <c r="DG121" i="1"/>
  <c r="BT121" i="1"/>
  <c r="CM121" i="1"/>
  <c r="DF121" i="1"/>
  <c r="BS121" i="1"/>
  <c r="CL121" i="1"/>
  <c r="DE121" i="1"/>
  <c r="BR121" i="1"/>
  <c r="CK121" i="1"/>
  <c r="DD121" i="1"/>
  <c r="BQ121" i="1"/>
  <c r="CJ121" i="1"/>
  <c r="DC121" i="1"/>
  <c r="BP121" i="1"/>
  <c r="CI121" i="1"/>
  <c r="DB121" i="1"/>
  <c r="BO121" i="1"/>
  <c r="CH121" i="1"/>
  <c r="DA121" i="1"/>
  <c r="AW120" i="1"/>
  <c r="BC120" i="1"/>
  <c r="AX120" i="1"/>
  <c r="BD120" i="1"/>
  <c r="BN120" i="1"/>
  <c r="CG120" i="1"/>
  <c r="AY120" i="1"/>
  <c r="BE120" i="1"/>
  <c r="CZ120" i="1"/>
  <c r="CF120" i="1"/>
  <c r="CY120" i="1"/>
  <c r="DR120" i="1"/>
  <c r="CE120" i="1"/>
  <c r="CX120" i="1"/>
  <c r="DQ120" i="1"/>
  <c r="CD120" i="1"/>
  <c r="CW120" i="1"/>
  <c r="DP120" i="1"/>
  <c r="CC120" i="1"/>
  <c r="CV120" i="1"/>
  <c r="DO120" i="1"/>
  <c r="CB120" i="1"/>
  <c r="CU120" i="1"/>
  <c r="DN120" i="1"/>
  <c r="CA120" i="1"/>
  <c r="CT120" i="1"/>
  <c r="DM120" i="1"/>
  <c r="BZ120" i="1"/>
  <c r="CS120" i="1"/>
  <c r="DL120" i="1"/>
  <c r="BY120" i="1"/>
  <c r="CR120" i="1"/>
  <c r="DK120" i="1"/>
  <c r="BX120" i="1"/>
  <c r="CQ120" i="1"/>
  <c r="DJ120" i="1"/>
  <c r="BW120" i="1"/>
  <c r="CP120" i="1"/>
  <c r="DI120" i="1"/>
  <c r="BV120" i="1"/>
  <c r="CO120" i="1"/>
  <c r="DH120" i="1"/>
  <c r="BU120" i="1"/>
  <c r="CN120" i="1"/>
  <c r="DG120" i="1"/>
  <c r="BT120" i="1"/>
  <c r="CM120" i="1"/>
  <c r="DF120" i="1"/>
  <c r="BS120" i="1"/>
  <c r="CL120" i="1"/>
  <c r="DE120" i="1"/>
  <c r="BR120" i="1"/>
  <c r="CK120" i="1"/>
  <c r="DD120" i="1"/>
  <c r="BQ120" i="1"/>
  <c r="CJ120" i="1"/>
  <c r="DC120" i="1"/>
  <c r="BP120" i="1"/>
  <c r="CI120" i="1"/>
  <c r="DB120" i="1"/>
  <c r="BO120" i="1"/>
  <c r="CH120" i="1"/>
  <c r="DA120" i="1"/>
  <c r="AW119" i="1"/>
  <c r="BC119" i="1"/>
  <c r="AX119" i="1"/>
  <c r="BD119" i="1"/>
  <c r="BN119" i="1"/>
  <c r="CG119" i="1"/>
  <c r="AY119" i="1"/>
  <c r="BE119" i="1"/>
  <c r="CZ119" i="1"/>
  <c r="CF119" i="1"/>
  <c r="CY119" i="1"/>
  <c r="DR119" i="1"/>
  <c r="CE119" i="1"/>
  <c r="CX119" i="1"/>
  <c r="DQ119" i="1"/>
  <c r="CD119" i="1"/>
  <c r="CW119" i="1"/>
  <c r="DP119" i="1"/>
  <c r="CC119" i="1"/>
  <c r="CV119" i="1"/>
  <c r="DO119" i="1"/>
  <c r="CB119" i="1"/>
  <c r="CU119" i="1"/>
  <c r="DN119" i="1"/>
  <c r="CA119" i="1"/>
  <c r="CT119" i="1"/>
  <c r="DM119" i="1"/>
  <c r="BZ119" i="1"/>
  <c r="CS119" i="1"/>
  <c r="DL119" i="1"/>
  <c r="BY119" i="1"/>
  <c r="CR119" i="1"/>
  <c r="DK119" i="1"/>
  <c r="BX119" i="1"/>
  <c r="CQ119" i="1"/>
  <c r="DJ119" i="1"/>
  <c r="BW119" i="1"/>
  <c r="CP119" i="1"/>
  <c r="DI119" i="1"/>
  <c r="BV119" i="1"/>
  <c r="CO119" i="1"/>
  <c r="DH119" i="1"/>
  <c r="BU119" i="1"/>
  <c r="CN119" i="1"/>
  <c r="DG119" i="1"/>
  <c r="BT119" i="1"/>
  <c r="CM119" i="1"/>
  <c r="DF119" i="1"/>
  <c r="BS119" i="1"/>
  <c r="CL119" i="1"/>
  <c r="DE119" i="1"/>
  <c r="BR119" i="1"/>
  <c r="CK119" i="1"/>
  <c r="DD119" i="1"/>
  <c r="BQ119" i="1"/>
  <c r="CJ119" i="1"/>
  <c r="DC119" i="1"/>
  <c r="BP119" i="1"/>
  <c r="CI119" i="1"/>
  <c r="DB119" i="1"/>
  <c r="BO119" i="1"/>
  <c r="CH119" i="1"/>
  <c r="DA119" i="1"/>
  <c r="AW118" i="1"/>
  <c r="BC118" i="1"/>
  <c r="AX118" i="1"/>
  <c r="BD118" i="1"/>
  <c r="BN118" i="1"/>
  <c r="CG118" i="1"/>
  <c r="AY118" i="1"/>
  <c r="BE118" i="1"/>
  <c r="CZ118" i="1"/>
  <c r="CF118" i="1"/>
  <c r="CY118" i="1"/>
  <c r="DR118" i="1"/>
  <c r="CE118" i="1"/>
  <c r="CX118" i="1"/>
  <c r="DQ118" i="1"/>
  <c r="CD118" i="1"/>
  <c r="CW118" i="1"/>
  <c r="DP118" i="1"/>
  <c r="CC118" i="1"/>
  <c r="CV118" i="1"/>
  <c r="DO118" i="1"/>
  <c r="CB118" i="1"/>
  <c r="CU118" i="1"/>
  <c r="DN118" i="1"/>
  <c r="CA118" i="1"/>
  <c r="CT118" i="1"/>
  <c r="DM118" i="1"/>
  <c r="BZ118" i="1"/>
  <c r="CS118" i="1"/>
  <c r="DL118" i="1"/>
  <c r="BY118" i="1"/>
  <c r="CR118" i="1"/>
  <c r="DK118" i="1"/>
  <c r="BX118" i="1"/>
  <c r="CQ118" i="1"/>
  <c r="DJ118" i="1"/>
  <c r="BW118" i="1"/>
  <c r="CP118" i="1"/>
  <c r="DI118" i="1"/>
  <c r="BV118" i="1"/>
  <c r="CO118" i="1"/>
  <c r="DH118" i="1"/>
  <c r="BU118" i="1"/>
  <c r="CN118" i="1"/>
  <c r="DG118" i="1"/>
  <c r="BT118" i="1"/>
  <c r="CM118" i="1"/>
  <c r="DF118" i="1"/>
  <c r="BS118" i="1"/>
  <c r="CL118" i="1"/>
  <c r="DE118" i="1"/>
  <c r="BR118" i="1"/>
  <c r="CK118" i="1"/>
  <c r="DD118" i="1"/>
  <c r="BQ118" i="1"/>
  <c r="CJ118" i="1"/>
  <c r="DC118" i="1"/>
  <c r="BP118" i="1"/>
  <c r="CI118" i="1"/>
  <c r="DB118" i="1"/>
  <c r="BO118" i="1"/>
  <c r="CH118" i="1"/>
  <c r="DA118" i="1"/>
  <c r="AW117" i="1"/>
  <c r="BC117" i="1"/>
  <c r="AX117" i="1"/>
  <c r="BD117" i="1"/>
  <c r="BN117" i="1"/>
  <c r="CG117" i="1"/>
  <c r="AY117" i="1"/>
  <c r="BE117" i="1"/>
  <c r="CZ117" i="1"/>
  <c r="CF117" i="1"/>
  <c r="CY117" i="1"/>
  <c r="DR117" i="1"/>
  <c r="CE117" i="1"/>
  <c r="CX117" i="1"/>
  <c r="DQ117" i="1"/>
  <c r="CD117" i="1"/>
  <c r="CW117" i="1"/>
  <c r="DP117" i="1"/>
  <c r="CC117" i="1"/>
  <c r="CV117" i="1"/>
  <c r="DO117" i="1"/>
  <c r="CB117" i="1"/>
  <c r="CU117" i="1"/>
  <c r="DN117" i="1"/>
  <c r="CA117" i="1"/>
  <c r="CT117" i="1"/>
  <c r="DM117" i="1"/>
  <c r="BZ117" i="1"/>
  <c r="CS117" i="1"/>
  <c r="DL117" i="1"/>
  <c r="BY117" i="1"/>
  <c r="CR117" i="1"/>
  <c r="DK117" i="1"/>
  <c r="BX117" i="1"/>
  <c r="CQ117" i="1"/>
  <c r="DJ117" i="1"/>
  <c r="BW117" i="1"/>
  <c r="CP117" i="1"/>
  <c r="DI117" i="1"/>
  <c r="BV117" i="1"/>
  <c r="CO117" i="1"/>
  <c r="DH117" i="1"/>
  <c r="BU117" i="1"/>
  <c r="CN117" i="1"/>
  <c r="DG117" i="1"/>
  <c r="BT117" i="1"/>
  <c r="CM117" i="1"/>
  <c r="DF117" i="1"/>
  <c r="BS117" i="1"/>
  <c r="CL117" i="1"/>
  <c r="DE117" i="1"/>
  <c r="BR117" i="1"/>
  <c r="CK117" i="1"/>
  <c r="DD117" i="1"/>
  <c r="BQ117" i="1"/>
  <c r="CJ117" i="1"/>
  <c r="DC117" i="1"/>
  <c r="BP117" i="1"/>
  <c r="CI117" i="1"/>
  <c r="DB117" i="1"/>
  <c r="BO117" i="1"/>
  <c r="CH117" i="1"/>
  <c r="DA117" i="1"/>
  <c r="AH116" i="1"/>
  <c r="AN116" i="1" s="1"/>
  <c r="AT116" i="1" s="1"/>
  <c r="AZ116" i="1" s="1"/>
  <c r="AW116" i="1"/>
  <c r="BC116" i="1"/>
  <c r="AX116" i="1"/>
  <c r="BD116" i="1"/>
  <c r="BN116" i="1"/>
  <c r="CG116" i="1"/>
  <c r="AY116" i="1"/>
  <c r="BE116" i="1"/>
  <c r="CZ116" i="1"/>
  <c r="CF116" i="1"/>
  <c r="CY116" i="1"/>
  <c r="DR116" i="1"/>
  <c r="CE116" i="1"/>
  <c r="CX116" i="1"/>
  <c r="DQ116" i="1"/>
  <c r="CD116" i="1"/>
  <c r="CW116" i="1"/>
  <c r="DP116" i="1"/>
  <c r="CC116" i="1"/>
  <c r="CV116" i="1"/>
  <c r="DO116" i="1"/>
  <c r="CB116" i="1"/>
  <c r="CU116" i="1"/>
  <c r="DN116" i="1"/>
  <c r="CA116" i="1"/>
  <c r="CT116" i="1"/>
  <c r="DM116" i="1"/>
  <c r="BZ116" i="1"/>
  <c r="CS116" i="1"/>
  <c r="DL116" i="1"/>
  <c r="BY116" i="1"/>
  <c r="CR116" i="1"/>
  <c r="DK116" i="1"/>
  <c r="BX116" i="1"/>
  <c r="CQ116" i="1"/>
  <c r="DJ116" i="1"/>
  <c r="BW116" i="1"/>
  <c r="CP116" i="1"/>
  <c r="DI116" i="1"/>
  <c r="BV116" i="1"/>
  <c r="CO116" i="1"/>
  <c r="DH116" i="1"/>
  <c r="BU116" i="1"/>
  <c r="CN116" i="1"/>
  <c r="DG116" i="1"/>
  <c r="BT116" i="1"/>
  <c r="CM116" i="1"/>
  <c r="DF116" i="1"/>
  <c r="BS116" i="1"/>
  <c r="CL116" i="1"/>
  <c r="DE116" i="1"/>
  <c r="BR116" i="1"/>
  <c r="CK116" i="1"/>
  <c r="DD116" i="1"/>
  <c r="BQ116" i="1"/>
  <c r="CJ116" i="1"/>
  <c r="DC116" i="1"/>
  <c r="BP116" i="1"/>
  <c r="CI116" i="1"/>
  <c r="DB116" i="1"/>
  <c r="BO116" i="1"/>
  <c r="CH116" i="1"/>
  <c r="DA116" i="1"/>
  <c r="AW115" i="1"/>
  <c r="BC115" i="1"/>
  <c r="AX115" i="1"/>
  <c r="BD115" i="1"/>
  <c r="BN115" i="1"/>
  <c r="CG115" i="1"/>
  <c r="AY115" i="1"/>
  <c r="BE115" i="1"/>
  <c r="CZ115" i="1"/>
  <c r="CF115" i="1"/>
  <c r="CY115" i="1"/>
  <c r="DR115" i="1"/>
  <c r="CE115" i="1"/>
  <c r="CX115" i="1"/>
  <c r="DQ115" i="1"/>
  <c r="CD115" i="1"/>
  <c r="CW115" i="1"/>
  <c r="DP115" i="1"/>
  <c r="CC115" i="1"/>
  <c r="CV115" i="1"/>
  <c r="DO115" i="1"/>
  <c r="CB115" i="1"/>
  <c r="CU115" i="1"/>
  <c r="DN115" i="1"/>
  <c r="CA115" i="1"/>
  <c r="CT115" i="1"/>
  <c r="DM115" i="1"/>
  <c r="BZ115" i="1"/>
  <c r="CS115" i="1"/>
  <c r="DL115" i="1"/>
  <c r="BY115" i="1"/>
  <c r="CR115" i="1"/>
  <c r="DK115" i="1"/>
  <c r="BX115" i="1"/>
  <c r="CQ115" i="1"/>
  <c r="DJ115" i="1"/>
  <c r="BW115" i="1"/>
  <c r="CP115" i="1"/>
  <c r="DI115" i="1"/>
  <c r="BV115" i="1"/>
  <c r="CO115" i="1"/>
  <c r="DH115" i="1"/>
  <c r="BU115" i="1"/>
  <c r="CN115" i="1"/>
  <c r="DG115" i="1"/>
  <c r="BT115" i="1"/>
  <c r="CM115" i="1"/>
  <c r="DF115" i="1"/>
  <c r="BS115" i="1"/>
  <c r="CL115" i="1"/>
  <c r="DE115" i="1"/>
  <c r="BR115" i="1"/>
  <c r="CK115" i="1"/>
  <c r="DD115" i="1"/>
  <c r="BQ115" i="1"/>
  <c r="CJ115" i="1"/>
  <c r="DC115" i="1"/>
  <c r="BP115" i="1"/>
  <c r="CI115" i="1"/>
  <c r="DB115" i="1"/>
  <c r="BO115" i="1"/>
  <c r="CH115" i="1"/>
  <c r="DA115" i="1"/>
  <c r="AW114" i="1"/>
  <c r="BC114" i="1"/>
  <c r="AX114" i="1"/>
  <c r="BD114" i="1"/>
  <c r="BN114" i="1"/>
  <c r="CG114" i="1"/>
  <c r="AY114" i="1"/>
  <c r="BE114" i="1"/>
  <c r="CZ114" i="1"/>
  <c r="CF114" i="1"/>
  <c r="CY114" i="1"/>
  <c r="DR114" i="1"/>
  <c r="CE114" i="1"/>
  <c r="CX114" i="1"/>
  <c r="DQ114" i="1"/>
  <c r="CD114" i="1"/>
  <c r="CW114" i="1"/>
  <c r="DP114" i="1"/>
  <c r="CC114" i="1"/>
  <c r="CV114" i="1"/>
  <c r="DO114" i="1"/>
  <c r="CB114" i="1"/>
  <c r="CU114" i="1"/>
  <c r="DN114" i="1"/>
  <c r="CA114" i="1"/>
  <c r="CT114" i="1"/>
  <c r="DM114" i="1"/>
  <c r="BZ114" i="1"/>
  <c r="CS114" i="1"/>
  <c r="DL114" i="1"/>
  <c r="BY114" i="1"/>
  <c r="CR114" i="1"/>
  <c r="DK114" i="1"/>
  <c r="BX114" i="1"/>
  <c r="CQ114" i="1"/>
  <c r="DJ114" i="1"/>
  <c r="BW114" i="1"/>
  <c r="CP114" i="1"/>
  <c r="DI114" i="1"/>
  <c r="BV114" i="1"/>
  <c r="CO114" i="1"/>
  <c r="DH114" i="1"/>
  <c r="BU114" i="1"/>
  <c r="CN114" i="1"/>
  <c r="DG114" i="1"/>
  <c r="BT114" i="1"/>
  <c r="CM114" i="1"/>
  <c r="DF114" i="1"/>
  <c r="BS114" i="1"/>
  <c r="CL114" i="1"/>
  <c r="DE114" i="1"/>
  <c r="BR114" i="1"/>
  <c r="CK114" i="1"/>
  <c r="DD114" i="1"/>
  <c r="BQ114" i="1"/>
  <c r="CJ114" i="1"/>
  <c r="DC114" i="1"/>
  <c r="BP114" i="1"/>
  <c r="CI114" i="1"/>
  <c r="DB114" i="1"/>
  <c r="BO114" i="1"/>
  <c r="CH114" i="1"/>
  <c r="DA114" i="1"/>
  <c r="AW113" i="1"/>
  <c r="BC113" i="1"/>
  <c r="AX113" i="1"/>
  <c r="BD113" i="1"/>
  <c r="BN113" i="1"/>
  <c r="CG113" i="1"/>
  <c r="AJ113" i="1"/>
  <c r="AP113" i="1" s="1"/>
  <c r="AV113" i="1" s="1"/>
  <c r="AY113" i="1"/>
  <c r="BE113" i="1"/>
  <c r="CZ113" i="1"/>
  <c r="CF113" i="1"/>
  <c r="CY113" i="1"/>
  <c r="DR113" i="1"/>
  <c r="CE113" i="1"/>
  <c r="CX113" i="1"/>
  <c r="DQ113" i="1"/>
  <c r="CD113" i="1"/>
  <c r="CW113" i="1"/>
  <c r="DP113" i="1"/>
  <c r="CC113" i="1"/>
  <c r="CV113" i="1"/>
  <c r="DO113" i="1"/>
  <c r="CB113" i="1"/>
  <c r="CU113" i="1"/>
  <c r="DN113" i="1"/>
  <c r="CA113" i="1"/>
  <c r="CT113" i="1"/>
  <c r="DM113" i="1"/>
  <c r="BZ113" i="1"/>
  <c r="CS113" i="1"/>
  <c r="DL113" i="1"/>
  <c r="BY113" i="1"/>
  <c r="CR113" i="1"/>
  <c r="DK113" i="1"/>
  <c r="BX113" i="1"/>
  <c r="CQ113" i="1"/>
  <c r="DJ113" i="1"/>
  <c r="BW113" i="1"/>
  <c r="CP113" i="1"/>
  <c r="DI113" i="1"/>
  <c r="BV113" i="1"/>
  <c r="CO113" i="1"/>
  <c r="DH113" i="1"/>
  <c r="BU113" i="1"/>
  <c r="CN113" i="1"/>
  <c r="DG113" i="1"/>
  <c r="BT113" i="1"/>
  <c r="CM113" i="1"/>
  <c r="DF113" i="1"/>
  <c r="BS113" i="1"/>
  <c r="CL113" i="1"/>
  <c r="DE113" i="1"/>
  <c r="BR113" i="1"/>
  <c r="CK113" i="1"/>
  <c r="DD113" i="1"/>
  <c r="BQ113" i="1"/>
  <c r="CJ113" i="1"/>
  <c r="DC113" i="1"/>
  <c r="BP113" i="1"/>
  <c r="CI113" i="1"/>
  <c r="DB113" i="1"/>
  <c r="BO113" i="1"/>
  <c r="CH113" i="1"/>
  <c r="DA113" i="1"/>
  <c r="AW112" i="1"/>
  <c r="BC112" i="1"/>
  <c r="AX112" i="1"/>
  <c r="BD112" i="1"/>
  <c r="BN112" i="1"/>
  <c r="CG112" i="1"/>
  <c r="AY112" i="1"/>
  <c r="BE112" i="1"/>
  <c r="CZ112" i="1"/>
  <c r="CF112" i="1"/>
  <c r="CY112" i="1"/>
  <c r="DR112" i="1"/>
  <c r="CE112" i="1"/>
  <c r="CX112" i="1"/>
  <c r="DQ112" i="1"/>
  <c r="CD112" i="1"/>
  <c r="CW112" i="1"/>
  <c r="DP112" i="1"/>
  <c r="CC112" i="1"/>
  <c r="CV112" i="1"/>
  <c r="DO112" i="1"/>
  <c r="CB112" i="1"/>
  <c r="CU112" i="1"/>
  <c r="DN112" i="1"/>
  <c r="CA112" i="1"/>
  <c r="CT112" i="1"/>
  <c r="DM112" i="1"/>
  <c r="BZ112" i="1"/>
  <c r="CS112" i="1"/>
  <c r="DL112" i="1"/>
  <c r="BY112" i="1"/>
  <c r="CR112" i="1"/>
  <c r="DK112" i="1"/>
  <c r="BX112" i="1"/>
  <c r="CQ112" i="1"/>
  <c r="DJ112" i="1"/>
  <c r="BW112" i="1"/>
  <c r="CP112" i="1"/>
  <c r="DI112" i="1"/>
  <c r="BV112" i="1"/>
  <c r="CO112" i="1"/>
  <c r="DH112" i="1"/>
  <c r="BU112" i="1"/>
  <c r="CN112" i="1"/>
  <c r="DG112" i="1"/>
  <c r="BT112" i="1"/>
  <c r="CM112" i="1"/>
  <c r="DF112" i="1"/>
  <c r="BS112" i="1"/>
  <c r="CL112" i="1"/>
  <c r="DE112" i="1"/>
  <c r="BR112" i="1"/>
  <c r="CK112" i="1"/>
  <c r="DD112" i="1"/>
  <c r="BQ112" i="1"/>
  <c r="CJ112" i="1"/>
  <c r="DC112" i="1"/>
  <c r="BP112" i="1"/>
  <c r="CI112" i="1"/>
  <c r="DB112" i="1"/>
  <c r="BO112" i="1"/>
  <c r="CH112" i="1"/>
  <c r="DA112" i="1"/>
  <c r="AW111" i="1"/>
  <c r="BC111" i="1"/>
  <c r="AX111" i="1"/>
  <c r="BD111" i="1"/>
  <c r="BN111" i="1"/>
  <c r="CG111" i="1"/>
  <c r="AY111" i="1"/>
  <c r="BE111" i="1"/>
  <c r="CZ111" i="1"/>
  <c r="CF111" i="1"/>
  <c r="CY111" i="1"/>
  <c r="DR111" i="1"/>
  <c r="CE111" i="1"/>
  <c r="CX111" i="1"/>
  <c r="DQ111" i="1"/>
  <c r="CD111" i="1"/>
  <c r="CW111" i="1"/>
  <c r="DP111" i="1"/>
  <c r="CC111" i="1"/>
  <c r="CV111" i="1"/>
  <c r="DO111" i="1"/>
  <c r="CB111" i="1"/>
  <c r="CU111" i="1"/>
  <c r="DN111" i="1"/>
  <c r="CA111" i="1"/>
  <c r="CT111" i="1"/>
  <c r="DM111" i="1"/>
  <c r="BZ111" i="1"/>
  <c r="CS111" i="1"/>
  <c r="DL111" i="1"/>
  <c r="BY111" i="1"/>
  <c r="CR111" i="1"/>
  <c r="DK111" i="1"/>
  <c r="BX111" i="1"/>
  <c r="CQ111" i="1"/>
  <c r="DJ111" i="1"/>
  <c r="BW111" i="1"/>
  <c r="CP111" i="1"/>
  <c r="DI111" i="1"/>
  <c r="BV111" i="1"/>
  <c r="CO111" i="1"/>
  <c r="DH111" i="1"/>
  <c r="BU111" i="1"/>
  <c r="CN111" i="1"/>
  <c r="DG111" i="1"/>
  <c r="BT111" i="1"/>
  <c r="CM111" i="1"/>
  <c r="DF111" i="1"/>
  <c r="BS111" i="1"/>
  <c r="CL111" i="1"/>
  <c r="DE111" i="1"/>
  <c r="BR111" i="1"/>
  <c r="CK111" i="1"/>
  <c r="DD111" i="1"/>
  <c r="BQ111" i="1"/>
  <c r="CJ111" i="1"/>
  <c r="DC111" i="1"/>
  <c r="BP111" i="1"/>
  <c r="CI111" i="1"/>
  <c r="DB111" i="1"/>
  <c r="BO111" i="1"/>
  <c r="CH111" i="1"/>
  <c r="DA111" i="1"/>
  <c r="AW110" i="1"/>
  <c r="BC110" i="1"/>
  <c r="AX110" i="1"/>
  <c r="BD110" i="1"/>
  <c r="BN110" i="1"/>
  <c r="CG110" i="1"/>
  <c r="AY110" i="1"/>
  <c r="BE110" i="1"/>
  <c r="CZ110" i="1"/>
  <c r="CF110" i="1"/>
  <c r="CY110" i="1"/>
  <c r="DR110" i="1"/>
  <c r="CE110" i="1"/>
  <c r="CX110" i="1"/>
  <c r="DQ110" i="1"/>
  <c r="CD110" i="1"/>
  <c r="CW110" i="1"/>
  <c r="DP110" i="1"/>
  <c r="CC110" i="1"/>
  <c r="CV110" i="1"/>
  <c r="DO110" i="1"/>
  <c r="CB110" i="1"/>
  <c r="CU110" i="1"/>
  <c r="DN110" i="1"/>
  <c r="CA110" i="1"/>
  <c r="CT110" i="1"/>
  <c r="DM110" i="1"/>
  <c r="BZ110" i="1"/>
  <c r="CS110" i="1"/>
  <c r="DL110" i="1"/>
  <c r="BY110" i="1"/>
  <c r="CR110" i="1"/>
  <c r="DK110" i="1"/>
  <c r="BX110" i="1"/>
  <c r="CQ110" i="1"/>
  <c r="DJ110" i="1"/>
  <c r="BW110" i="1"/>
  <c r="CP110" i="1"/>
  <c r="DI110" i="1"/>
  <c r="BV110" i="1"/>
  <c r="CO110" i="1"/>
  <c r="DH110" i="1"/>
  <c r="BU110" i="1"/>
  <c r="CN110" i="1"/>
  <c r="DG110" i="1"/>
  <c r="BT110" i="1"/>
  <c r="CM110" i="1"/>
  <c r="DF110" i="1"/>
  <c r="BS110" i="1"/>
  <c r="CL110" i="1"/>
  <c r="DE110" i="1"/>
  <c r="BR110" i="1"/>
  <c r="CK110" i="1"/>
  <c r="DD110" i="1"/>
  <c r="BQ110" i="1"/>
  <c r="CJ110" i="1"/>
  <c r="DC110" i="1"/>
  <c r="BP110" i="1"/>
  <c r="CI110" i="1"/>
  <c r="DB110" i="1"/>
  <c r="BO110" i="1"/>
  <c r="CH110" i="1"/>
  <c r="DA110" i="1"/>
  <c r="AW109" i="1"/>
  <c r="BC109" i="1"/>
  <c r="AX109" i="1"/>
  <c r="BD109" i="1"/>
  <c r="BN109" i="1"/>
  <c r="CG109" i="1"/>
  <c r="AY109" i="1"/>
  <c r="BE109" i="1"/>
  <c r="CZ109" i="1"/>
  <c r="CF109" i="1"/>
  <c r="CY109" i="1"/>
  <c r="DR109" i="1"/>
  <c r="CE109" i="1"/>
  <c r="CX109" i="1"/>
  <c r="DQ109" i="1"/>
  <c r="CD109" i="1"/>
  <c r="CW109" i="1"/>
  <c r="DP109" i="1"/>
  <c r="CC109" i="1"/>
  <c r="CV109" i="1"/>
  <c r="DO109" i="1"/>
  <c r="CB109" i="1"/>
  <c r="CU109" i="1"/>
  <c r="DN109" i="1"/>
  <c r="CA109" i="1"/>
  <c r="CT109" i="1"/>
  <c r="DM109" i="1"/>
  <c r="BZ109" i="1"/>
  <c r="CS109" i="1"/>
  <c r="DL109" i="1"/>
  <c r="BY109" i="1"/>
  <c r="CR109" i="1"/>
  <c r="DK109" i="1"/>
  <c r="BX109" i="1"/>
  <c r="CQ109" i="1"/>
  <c r="DJ109" i="1"/>
  <c r="BW109" i="1"/>
  <c r="CP109" i="1"/>
  <c r="DI109" i="1"/>
  <c r="BV109" i="1"/>
  <c r="CO109" i="1"/>
  <c r="DH109" i="1"/>
  <c r="BU109" i="1"/>
  <c r="CN109" i="1"/>
  <c r="DG109" i="1"/>
  <c r="BT109" i="1"/>
  <c r="CM109" i="1"/>
  <c r="DF109" i="1"/>
  <c r="BS109" i="1"/>
  <c r="CL109" i="1"/>
  <c r="DE109" i="1"/>
  <c r="BR109" i="1"/>
  <c r="CK109" i="1"/>
  <c r="DD109" i="1"/>
  <c r="BQ109" i="1"/>
  <c r="CJ109" i="1"/>
  <c r="DC109" i="1"/>
  <c r="BP109" i="1"/>
  <c r="CI109" i="1"/>
  <c r="DB109" i="1"/>
  <c r="BO109" i="1"/>
  <c r="CH109" i="1"/>
  <c r="DA109" i="1"/>
  <c r="AW108" i="1"/>
  <c r="BC108" i="1"/>
  <c r="AX108" i="1"/>
  <c r="BD108" i="1"/>
  <c r="BN108" i="1"/>
  <c r="CG108" i="1"/>
  <c r="AY108" i="1"/>
  <c r="BE108" i="1"/>
  <c r="CZ108" i="1"/>
  <c r="CF108" i="1"/>
  <c r="CY108" i="1"/>
  <c r="DR108" i="1"/>
  <c r="CE108" i="1"/>
  <c r="CX108" i="1"/>
  <c r="DQ108" i="1"/>
  <c r="CD108" i="1"/>
  <c r="CW108" i="1"/>
  <c r="DP108" i="1"/>
  <c r="CC108" i="1"/>
  <c r="CV108" i="1"/>
  <c r="DO108" i="1"/>
  <c r="CB108" i="1"/>
  <c r="CU108" i="1"/>
  <c r="DN108" i="1"/>
  <c r="CA108" i="1"/>
  <c r="CT108" i="1"/>
  <c r="DM108" i="1"/>
  <c r="BZ108" i="1"/>
  <c r="CS108" i="1"/>
  <c r="DL108" i="1"/>
  <c r="BY108" i="1"/>
  <c r="CR108" i="1"/>
  <c r="DK108" i="1"/>
  <c r="BX108" i="1"/>
  <c r="CQ108" i="1"/>
  <c r="DJ108" i="1"/>
  <c r="BW108" i="1"/>
  <c r="CP108" i="1"/>
  <c r="DI108" i="1"/>
  <c r="BV108" i="1"/>
  <c r="CO108" i="1"/>
  <c r="DH108" i="1"/>
  <c r="BU108" i="1"/>
  <c r="CN108" i="1"/>
  <c r="DG108" i="1"/>
  <c r="BT108" i="1"/>
  <c r="CM108" i="1"/>
  <c r="DF108" i="1"/>
  <c r="BS108" i="1"/>
  <c r="CL108" i="1"/>
  <c r="DE108" i="1"/>
  <c r="BR108" i="1"/>
  <c r="CK108" i="1"/>
  <c r="DD108" i="1"/>
  <c r="BQ108" i="1"/>
  <c r="CJ108" i="1"/>
  <c r="DC108" i="1"/>
  <c r="BP108" i="1"/>
  <c r="CI108" i="1"/>
  <c r="DB108" i="1"/>
  <c r="BO108" i="1"/>
  <c r="CH108" i="1"/>
  <c r="DA108" i="1"/>
  <c r="AW107" i="1"/>
  <c r="BC107" i="1"/>
  <c r="AX107" i="1"/>
  <c r="BD107" i="1"/>
  <c r="BN107" i="1"/>
  <c r="CG107" i="1"/>
  <c r="AY107" i="1"/>
  <c r="BE107" i="1"/>
  <c r="CZ107" i="1"/>
  <c r="CF107" i="1"/>
  <c r="CY107" i="1"/>
  <c r="DR107" i="1"/>
  <c r="CE107" i="1"/>
  <c r="CX107" i="1"/>
  <c r="DQ107" i="1"/>
  <c r="CD107" i="1"/>
  <c r="CW107" i="1"/>
  <c r="DP107" i="1"/>
  <c r="CC107" i="1"/>
  <c r="CV107" i="1"/>
  <c r="DO107" i="1"/>
  <c r="CB107" i="1"/>
  <c r="CU107" i="1"/>
  <c r="DN107" i="1"/>
  <c r="CA107" i="1"/>
  <c r="CT107" i="1"/>
  <c r="DM107" i="1"/>
  <c r="BZ107" i="1"/>
  <c r="CS107" i="1"/>
  <c r="DL107" i="1"/>
  <c r="BY107" i="1"/>
  <c r="CR107" i="1"/>
  <c r="DK107" i="1"/>
  <c r="BX107" i="1"/>
  <c r="CQ107" i="1"/>
  <c r="DJ107" i="1"/>
  <c r="BW107" i="1"/>
  <c r="CP107" i="1"/>
  <c r="DI107" i="1"/>
  <c r="BV107" i="1"/>
  <c r="CO107" i="1"/>
  <c r="DH107" i="1"/>
  <c r="BU107" i="1"/>
  <c r="CN107" i="1"/>
  <c r="DG107" i="1"/>
  <c r="BT107" i="1"/>
  <c r="CM107" i="1"/>
  <c r="DF107" i="1"/>
  <c r="BS107" i="1"/>
  <c r="CL107" i="1"/>
  <c r="DE107" i="1"/>
  <c r="BR107" i="1"/>
  <c r="CK107" i="1"/>
  <c r="DD107" i="1"/>
  <c r="BQ107" i="1"/>
  <c r="CJ107" i="1"/>
  <c r="DC107" i="1"/>
  <c r="BP107" i="1"/>
  <c r="CI107" i="1"/>
  <c r="DB107" i="1"/>
  <c r="BO107" i="1"/>
  <c r="CH107" i="1"/>
  <c r="DA107" i="1"/>
  <c r="AW106" i="1"/>
  <c r="BC106" i="1"/>
  <c r="AX106" i="1"/>
  <c r="BD106" i="1"/>
  <c r="BN106" i="1"/>
  <c r="CG106" i="1"/>
  <c r="AY106" i="1"/>
  <c r="BE106" i="1"/>
  <c r="CZ106" i="1"/>
  <c r="CF106" i="1"/>
  <c r="CY106" i="1"/>
  <c r="DR106" i="1"/>
  <c r="CE106" i="1"/>
  <c r="CX106" i="1"/>
  <c r="DQ106" i="1"/>
  <c r="CD106" i="1"/>
  <c r="CW106" i="1"/>
  <c r="DP106" i="1"/>
  <c r="CC106" i="1"/>
  <c r="CV106" i="1"/>
  <c r="DO106" i="1"/>
  <c r="CB106" i="1"/>
  <c r="CU106" i="1"/>
  <c r="DN106" i="1"/>
  <c r="CA106" i="1"/>
  <c r="CT106" i="1"/>
  <c r="DM106" i="1"/>
  <c r="BZ106" i="1"/>
  <c r="CS106" i="1"/>
  <c r="DL106" i="1"/>
  <c r="BY106" i="1"/>
  <c r="CR106" i="1"/>
  <c r="DK106" i="1"/>
  <c r="BX106" i="1"/>
  <c r="CQ106" i="1"/>
  <c r="DJ106" i="1"/>
  <c r="BW106" i="1"/>
  <c r="CP106" i="1"/>
  <c r="DI106" i="1"/>
  <c r="BV106" i="1"/>
  <c r="CO106" i="1"/>
  <c r="DH106" i="1"/>
  <c r="BU106" i="1"/>
  <c r="CN106" i="1"/>
  <c r="DG106" i="1"/>
  <c r="BT106" i="1"/>
  <c r="CM106" i="1"/>
  <c r="DF106" i="1"/>
  <c r="BS106" i="1"/>
  <c r="CL106" i="1"/>
  <c r="DE106" i="1"/>
  <c r="BR106" i="1"/>
  <c r="CK106" i="1"/>
  <c r="DD106" i="1"/>
  <c r="BQ106" i="1"/>
  <c r="CJ106" i="1"/>
  <c r="DC106" i="1"/>
  <c r="BP106" i="1"/>
  <c r="CI106" i="1"/>
  <c r="DB106" i="1"/>
  <c r="BO106" i="1"/>
  <c r="CH106" i="1"/>
  <c r="DA106" i="1"/>
  <c r="AW105" i="1"/>
  <c r="BC105" i="1"/>
  <c r="AX105" i="1"/>
  <c r="BD105" i="1"/>
  <c r="BN105" i="1"/>
  <c r="CG105" i="1"/>
  <c r="AY105" i="1"/>
  <c r="BE105" i="1"/>
  <c r="CZ105" i="1"/>
  <c r="CF105" i="1"/>
  <c r="CY105" i="1"/>
  <c r="DR105" i="1"/>
  <c r="CE105" i="1"/>
  <c r="CX105" i="1"/>
  <c r="DQ105" i="1"/>
  <c r="CD105" i="1"/>
  <c r="CW105" i="1"/>
  <c r="DP105" i="1"/>
  <c r="CC105" i="1"/>
  <c r="CV105" i="1"/>
  <c r="DO105" i="1"/>
  <c r="CB105" i="1"/>
  <c r="CU105" i="1"/>
  <c r="DN105" i="1"/>
  <c r="CA105" i="1"/>
  <c r="CT105" i="1"/>
  <c r="DM105" i="1"/>
  <c r="BZ105" i="1"/>
  <c r="CS105" i="1"/>
  <c r="DL105" i="1"/>
  <c r="BY105" i="1"/>
  <c r="CR105" i="1"/>
  <c r="DK105" i="1"/>
  <c r="BX105" i="1"/>
  <c r="CQ105" i="1"/>
  <c r="DJ105" i="1"/>
  <c r="BW105" i="1"/>
  <c r="CP105" i="1"/>
  <c r="DI105" i="1"/>
  <c r="BV105" i="1"/>
  <c r="CO105" i="1"/>
  <c r="DH105" i="1"/>
  <c r="BU105" i="1"/>
  <c r="CN105" i="1"/>
  <c r="DG105" i="1"/>
  <c r="BT105" i="1"/>
  <c r="CM105" i="1"/>
  <c r="DF105" i="1"/>
  <c r="BS105" i="1"/>
  <c r="CL105" i="1"/>
  <c r="DE105" i="1"/>
  <c r="BR105" i="1"/>
  <c r="CK105" i="1"/>
  <c r="DD105" i="1"/>
  <c r="BQ105" i="1"/>
  <c r="CJ105" i="1"/>
  <c r="DC105" i="1"/>
  <c r="BP105" i="1"/>
  <c r="CI105" i="1"/>
  <c r="DB105" i="1"/>
  <c r="BO105" i="1"/>
  <c r="CH105" i="1"/>
  <c r="DA105" i="1"/>
  <c r="AW104" i="1"/>
  <c r="BC104" i="1"/>
  <c r="AX104" i="1"/>
  <c r="BD104" i="1"/>
  <c r="BN104" i="1"/>
  <c r="CG104" i="1"/>
  <c r="AY104" i="1"/>
  <c r="BE104" i="1"/>
  <c r="CZ104" i="1"/>
  <c r="CF104" i="1"/>
  <c r="CY104" i="1"/>
  <c r="DR104" i="1"/>
  <c r="CE104" i="1"/>
  <c r="CX104" i="1"/>
  <c r="DQ104" i="1"/>
  <c r="CD104" i="1"/>
  <c r="CW104" i="1"/>
  <c r="DP104" i="1"/>
  <c r="CC104" i="1"/>
  <c r="CV104" i="1"/>
  <c r="DO104" i="1"/>
  <c r="CB104" i="1"/>
  <c r="CU104" i="1"/>
  <c r="DN104" i="1"/>
  <c r="CA104" i="1"/>
  <c r="CT104" i="1"/>
  <c r="DM104" i="1"/>
  <c r="BZ104" i="1"/>
  <c r="CS104" i="1"/>
  <c r="DL104" i="1"/>
  <c r="BY104" i="1"/>
  <c r="CR104" i="1"/>
  <c r="DK104" i="1"/>
  <c r="BX104" i="1"/>
  <c r="CQ104" i="1"/>
  <c r="DJ104" i="1"/>
  <c r="BW104" i="1"/>
  <c r="CP104" i="1"/>
  <c r="DI104" i="1"/>
  <c r="BV104" i="1"/>
  <c r="CO104" i="1"/>
  <c r="DH104" i="1"/>
  <c r="BU104" i="1"/>
  <c r="CN104" i="1"/>
  <c r="DG104" i="1"/>
  <c r="BT104" i="1"/>
  <c r="CM104" i="1"/>
  <c r="DF104" i="1"/>
  <c r="BS104" i="1"/>
  <c r="CL104" i="1"/>
  <c r="DE104" i="1"/>
  <c r="BR104" i="1"/>
  <c r="CK104" i="1"/>
  <c r="DD104" i="1"/>
  <c r="BQ104" i="1"/>
  <c r="CJ104" i="1"/>
  <c r="DC104" i="1"/>
  <c r="BP104" i="1"/>
  <c r="CI104" i="1"/>
  <c r="DB104" i="1"/>
  <c r="BO104" i="1"/>
  <c r="CH104" i="1"/>
  <c r="DA104" i="1"/>
  <c r="AW103" i="1"/>
  <c r="BC103" i="1"/>
  <c r="AX103" i="1"/>
  <c r="BD103" i="1"/>
  <c r="BN103" i="1"/>
  <c r="CG103" i="1"/>
  <c r="AY103" i="1"/>
  <c r="BE103" i="1"/>
  <c r="CZ103" i="1"/>
  <c r="CF103" i="1"/>
  <c r="CY103" i="1"/>
  <c r="DR103" i="1"/>
  <c r="CE103" i="1"/>
  <c r="CX103" i="1"/>
  <c r="DQ103" i="1"/>
  <c r="CD103" i="1"/>
  <c r="CW103" i="1"/>
  <c r="DP103" i="1"/>
  <c r="CC103" i="1"/>
  <c r="CV103" i="1"/>
  <c r="DO103" i="1"/>
  <c r="CB103" i="1"/>
  <c r="CU103" i="1"/>
  <c r="DN103" i="1"/>
  <c r="CA103" i="1"/>
  <c r="CT103" i="1"/>
  <c r="DM103" i="1"/>
  <c r="BZ103" i="1"/>
  <c r="CS103" i="1"/>
  <c r="DL103" i="1"/>
  <c r="BY103" i="1"/>
  <c r="CR103" i="1"/>
  <c r="DK103" i="1"/>
  <c r="BX103" i="1"/>
  <c r="CQ103" i="1"/>
  <c r="DJ103" i="1"/>
  <c r="BW103" i="1"/>
  <c r="CP103" i="1"/>
  <c r="DI103" i="1"/>
  <c r="BV103" i="1"/>
  <c r="CO103" i="1"/>
  <c r="DH103" i="1"/>
  <c r="BU103" i="1"/>
  <c r="CN103" i="1"/>
  <c r="DG103" i="1"/>
  <c r="BT103" i="1"/>
  <c r="CM103" i="1"/>
  <c r="DF103" i="1"/>
  <c r="BS103" i="1"/>
  <c r="CL103" i="1"/>
  <c r="DE103" i="1"/>
  <c r="BR103" i="1"/>
  <c r="CK103" i="1"/>
  <c r="DD103" i="1"/>
  <c r="BQ103" i="1"/>
  <c r="CJ103" i="1"/>
  <c r="DC103" i="1"/>
  <c r="BP103" i="1"/>
  <c r="CI103" i="1"/>
  <c r="DB103" i="1"/>
  <c r="BO103" i="1"/>
  <c r="CH103" i="1"/>
  <c r="DA103" i="1"/>
  <c r="AW102" i="1"/>
  <c r="BC102" i="1"/>
  <c r="AX102" i="1"/>
  <c r="BD102" i="1"/>
  <c r="BN102" i="1"/>
  <c r="CG102" i="1"/>
  <c r="AY102" i="1"/>
  <c r="BE102" i="1"/>
  <c r="CZ102" i="1"/>
  <c r="CF102" i="1"/>
  <c r="CY102" i="1"/>
  <c r="DR102" i="1"/>
  <c r="CE102" i="1"/>
  <c r="CX102" i="1"/>
  <c r="DQ102" i="1"/>
  <c r="CD102" i="1"/>
  <c r="CW102" i="1"/>
  <c r="DP102" i="1"/>
  <c r="CC102" i="1"/>
  <c r="CV102" i="1"/>
  <c r="DO102" i="1"/>
  <c r="CB102" i="1"/>
  <c r="CU102" i="1"/>
  <c r="DN102" i="1"/>
  <c r="CA102" i="1"/>
  <c r="CT102" i="1"/>
  <c r="DM102" i="1"/>
  <c r="BZ102" i="1"/>
  <c r="CS102" i="1"/>
  <c r="DL102" i="1"/>
  <c r="BY102" i="1"/>
  <c r="CR102" i="1"/>
  <c r="DK102" i="1"/>
  <c r="BX102" i="1"/>
  <c r="CQ102" i="1"/>
  <c r="DJ102" i="1"/>
  <c r="BW102" i="1"/>
  <c r="CP102" i="1"/>
  <c r="DI102" i="1"/>
  <c r="BV102" i="1"/>
  <c r="CO102" i="1"/>
  <c r="DH102" i="1"/>
  <c r="BU102" i="1"/>
  <c r="CN102" i="1"/>
  <c r="DG102" i="1"/>
  <c r="BT102" i="1"/>
  <c r="CM102" i="1"/>
  <c r="DF102" i="1"/>
  <c r="BS102" i="1"/>
  <c r="CL102" i="1"/>
  <c r="DE102" i="1"/>
  <c r="BR102" i="1"/>
  <c r="CK102" i="1"/>
  <c r="DD102" i="1"/>
  <c r="BQ102" i="1"/>
  <c r="CJ102" i="1"/>
  <c r="DC102" i="1"/>
  <c r="BP102" i="1"/>
  <c r="CI102" i="1"/>
  <c r="DB102" i="1"/>
  <c r="BO102" i="1"/>
  <c r="CH102" i="1"/>
  <c r="DA102" i="1"/>
  <c r="AW101" i="1"/>
  <c r="BC101" i="1"/>
  <c r="AX101" i="1"/>
  <c r="BD101" i="1"/>
  <c r="BN101" i="1"/>
  <c r="CG101" i="1"/>
  <c r="AJ101" i="1"/>
  <c r="AP101" i="1" s="1"/>
  <c r="AV101" i="1" s="1"/>
  <c r="AY101" i="1"/>
  <c r="BE101" i="1"/>
  <c r="CZ101" i="1"/>
  <c r="CF101" i="1"/>
  <c r="CY101" i="1"/>
  <c r="DR101" i="1"/>
  <c r="CE101" i="1"/>
  <c r="CX101" i="1"/>
  <c r="DQ101" i="1"/>
  <c r="CD101" i="1"/>
  <c r="CW101" i="1"/>
  <c r="DP101" i="1"/>
  <c r="CC101" i="1"/>
  <c r="CV101" i="1"/>
  <c r="DO101" i="1"/>
  <c r="CB101" i="1"/>
  <c r="CU101" i="1"/>
  <c r="DN101" i="1"/>
  <c r="CA101" i="1"/>
  <c r="CT101" i="1"/>
  <c r="DM101" i="1"/>
  <c r="BZ101" i="1"/>
  <c r="CS101" i="1"/>
  <c r="DL101" i="1"/>
  <c r="BY101" i="1"/>
  <c r="CR101" i="1"/>
  <c r="DK101" i="1"/>
  <c r="BX101" i="1"/>
  <c r="CQ101" i="1"/>
  <c r="DJ101" i="1"/>
  <c r="BW101" i="1"/>
  <c r="CP101" i="1"/>
  <c r="DI101" i="1"/>
  <c r="BV101" i="1"/>
  <c r="CO101" i="1"/>
  <c r="DH101" i="1"/>
  <c r="BU101" i="1"/>
  <c r="CN101" i="1"/>
  <c r="DG101" i="1"/>
  <c r="BT101" i="1"/>
  <c r="CM101" i="1"/>
  <c r="DF101" i="1"/>
  <c r="BS101" i="1"/>
  <c r="CL101" i="1"/>
  <c r="DE101" i="1"/>
  <c r="BR101" i="1"/>
  <c r="CK101" i="1"/>
  <c r="DD101" i="1"/>
  <c r="BQ101" i="1"/>
  <c r="CJ101" i="1"/>
  <c r="DC101" i="1"/>
  <c r="BP101" i="1"/>
  <c r="CI101" i="1"/>
  <c r="DB101" i="1"/>
  <c r="BO101" i="1"/>
  <c r="CH101" i="1"/>
  <c r="DA101" i="1"/>
  <c r="AW100" i="1"/>
  <c r="BC100" i="1"/>
  <c r="AX100" i="1"/>
  <c r="BD100" i="1"/>
  <c r="BN100" i="1"/>
  <c r="CG100" i="1"/>
  <c r="AY100" i="1"/>
  <c r="BE100" i="1"/>
  <c r="CZ100" i="1"/>
  <c r="CF100" i="1"/>
  <c r="CY100" i="1"/>
  <c r="DR100" i="1"/>
  <c r="CE100" i="1"/>
  <c r="CX100" i="1"/>
  <c r="DQ100" i="1"/>
  <c r="CD100" i="1"/>
  <c r="CW100" i="1"/>
  <c r="DP100" i="1"/>
  <c r="CC100" i="1"/>
  <c r="CV100" i="1"/>
  <c r="DO100" i="1"/>
  <c r="CB100" i="1"/>
  <c r="CU100" i="1"/>
  <c r="DN100" i="1"/>
  <c r="CA100" i="1"/>
  <c r="CT100" i="1"/>
  <c r="DM100" i="1"/>
  <c r="BZ100" i="1"/>
  <c r="CS100" i="1"/>
  <c r="DL100" i="1"/>
  <c r="BY100" i="1"/>
  <c r="CR100" i="1"/>
  <c r="DK100" i="1"/>
  <c r="BX100" i="1"/>
  <c r="CQ100" i="1"/>
  <c r="DJ100" i="1"/>
  <c r="BW100" i="1"/>
  <c r="CP100" i="1"/>
  <c r="DI100" i="1"/>
  <c r="BV100" i="1"/>
  <c r="CO100" i="1"/>
  <c r="DH100" i="1"/>
  <c r="BU100" i="1"/>
  <c r="CN100" i="1"/>
  <c r="DG100" i="1"/>
  <c r="BT100" i="1"/>
  <c r="CM100" i="1"/>
  <c r="DF100" i="1"/>
  <c r="BS100" i="1"/>
  <c r="CL100" i="1"/>
  <c r="DE100" i="1"/>
  <c r="BR100" i="1"/>
  <c r="CK100" i="1"/>
  <c r="DD100" i="1"/>
  <c r="BQ100" i="1"/>
  <c r="CJ100" i="1"/>
  <c r="DC100" i="1"/>
  <c r="BP100" i="1"/>
  <c r="CI100" i="1"/>
  <c r="DB100" i="1"/>
  <c r="BO100" i="1"/>
  <c r="CH100" i="1"/>
  <c r="DA100" i="1"/>
  <c r="AW99" i="1"/>
  <c r="BC99" i="1"/>
  <c r="AX99" i="1"/>
  <c r="BD99" i="1"/>
  <c r="BN99" i="1"/>
  <c r="CG99" i="1"/>
  <c r="AJ99" i="1"/>
  <c r="AP99" i="1" s="1"/>
  <c r="AV99" i="1" s="1"/>
  <c r="AY99" i="1"/>
  <c r="BE99" i="1"/>
  <c r="CZ99" i="1"/>
  <c r="CF99" i="1"/>
  <c r="CY99" i="1"/>
  <c r="DR99" i="1"/>
  <c r="CE99" i="1"/>
  <c r="CX99" i="1"/>
  <c r="DQ99" i="1"/>
  <c r="CD99" i="1"/>
  <c r="CW99" i="1"/>
  <c r="DP99" i="1"/>
  <c r="CC99" i="1"/>
  <c r="CV99" i="1"/>
  <c r="DO99" i="1"/>
  <c r="CB99" i="1"/>
  <c r="CU99" i="1"/>
  <c r="DN99" i="1"/>
  <c r="CA99" i="1"/>
  <c r="CT99" i="1"/>
  <c r="DM99" i="1"/>
  <c r="BZ99" i="1"/>
  <c r="CS99" i="1"/>
  <c r="DL99" i="1"/>
  <c r="BY99" i="1"/>
  <c r="CR99" i="1"/>
  <c r="DK99" i="1"/>
  <c r="BX99" i="1"/>
  <c r="CQ99" i="1"/>
  <c r="DJ99" i="1"/>
  <c r="BW99" i="1"/>
  <c r="CP99" i="1"/>
  <c r="DI99" i="1"/>
  <c r="BV99" i="1"/>
  <c r="CO99" i="1"/>
  <c r="DH99" i="1"/>
  <c r="BU99" i="1"/>
  <c r="CN99" i="1"/>
  <c r="DG99" i="1"/>
  <c r="BT99" i="1"/>
  <c r="CM99" i="1"/>
  <c r="DF99" i="1"/>
  <c r="BS99" i="1"/>
  <c r="CL99" i="1"/>
  <c r="DE99" i="1"/>
  <c r="BR99" i="1"/>
  <c r="CK99" i="1"/>
  <c r="DD99" i="1"/>
  <c r="BQ99" i="1"/>
  <c r="CJ99" i="1"/>
  <c r="DC99" i="1"/>
  <c r="BP99" i="1"/>
  <c r="CI99" i="1"/>
  <c r="DB99" i="1"/>
  <c r="BO99" i="1"/>
  <c r="CH99" i="1"/>
  <c r="DA99" i="1"/>
  <c r="AW98" i="1"/>
  <c r="BC98" i="1"/>
  <c r="AX98" i="1"/>
  <c r="BD98" i="1"/>
  <c r="BN98" i="1"/>
  <c r="CG98" i="1"/>
  <c r="AP98" i="1"/>
  <c r="AV98" i="1" s="1"/>
  <c r="AY98" i="1"/>
  <c r="BE98" i="1"/>
  <c r="CZ98" i="1"/>
  <c r="CF98" i="1"/>
  <c r="CY98" i="1"/>
  <c r="DR98" i="1"/>
  <c r="CE98" i="1"/>
  <c r="CX98" i="1"/>
  <c r="DQ98" i="1"/>
  <c r="CD98" i="1"/>
  <c r="CW98" i="1"/>
  <c r="DP98" i="1"/>
  <c r="CC98" i="1"/>
  <c r="CV98" i="1"/>
  <c r="DO98" i="1"/>
  <c r="CB98" i="1"/>
  <c r="CU98" i="1"/>
  <c r="DN98" i="1"/>
  <c r="CA98" i="1"/>
  <c r="CT98" i="1"/>
  <c r="DM98" i="1"/>
  <c r="BZ98" i="1"/>
  <c r="CS98" i="1"/>
  <c r="DL98" i="1"/>
  <c r="BY98" i="1"/>
  <c r="CR98" i="1"/>
  <c r="DK98" i="1"/>
  <c r="BX98" i="1"/>
  <c r="CQ98" i="1"/>
  <c r="DJ98" i="1"/>
  <c r="BW98" i="1"/>
  <c r="CP98" i="1"/>
  <c r="DI98" i="1"/>
  <c r="BV98" i="1"/>
  <c r="CO98" i="1"/>
  <c r="DH98" i="1"/>
  <c r="BU98" i="1"/>
  <c r="CN98" i="1"/>
  <c r="DG98" i="1"/>
  <c r="BT98" i="1"/>
  <c r="CM98" i="1"/>
  <c r="DF98" i="1"/>
  <c r="BS98" i="1"/>
  <c r="CL98" i="1"/>
  <c r="DE98" i="1"/>
  <c r="BR98" i="1"/>
  <c r="CK98" i="1"/>
  <c r="DD98" i="1"/>
  <c r="BQ98" i="1"/>
  <c r="CJ98" i="1"/>
  <c r="DC98" i="1"/>
  <c r="BP98" i="1"/>
  <c r="CI98" i="1"/>
  <c r="DB98" i="1"/>
  <c r="BO98" i="1"/>
  <c r="CH98" i="1"/>
  <c r="DA98" i="1"/>
  <c r="AW97" i="1"/>
  <c r="BC97" i="1"/>
  <c r="AX97" i="1"/>
  <c r="BD97" i="1"/>
  <c r="BN97" i="1"/>
  <c r="CG97" i="1"/>
  <c r="AJ97" i="1"/>
  <c r="AP97" i="1" s="1"/>
  <c r="AV97" i="1" s="1"/>
  <c r="AY97" i="1"/>
  <c r="BE97" i="1"/>
  <c r="CZ97" i="1"/>
  <c r="CF97" i="1"/>
  <c r="CY97" i="1"/>
  <c r="DR97" i="1"/>
  <c r="CE97" i="1"/>
  <c r="CX97" i="1"/>
  <c r="DQ97" i="1"/>
  <c r="CD97" i="1"/>
  <c r="CW97" i="1"/>
  <c r="DP97" i="1"/>
  <c r="CC97" i="1"/>
  <c r="CV97" i="1"/>
  <c r="DO97" i="1"/>
  <c r="CB97" i="1"/>
  <c r="CU97" i="1"/>
  <c r="DN97" i="1"/>
  <c r="CA97" i="1"/>
  <c r="CT97" i="1"/>
  <c r="DM97" i="1"/>
  <c r="BZ97" i="1"/>
  <c r="CS97" i="1"/>
  <c r="DL97" i="1"/>
  <c r="BY97" i="1"/>
  <c r="CR97" i="1"/>
  <c r="DK97" i="1"/>
  <c r="BX97" i="1"/>
  <c r="CQ97" i="1"/>
  <c r="DJ97" i="1"/>
  <c r="BW97" i="1"/>
  <c r="CP97" i="1"/>
  <c r="DI97" i="1"/>
  <c r="BV97" i="1"/>
  <c r="CO97" i="1"/>
  <c r="DH97" i="1"/>
  <c r="BU97" i="1"/>
  <c r="CN97" i="1"/>
  <c r="DG97" i="1"/>
  <c r="BT97" i="1"/>
  <c r="CM97" i="1"/>
  <c r="DF97" i="1"/>
  <c r="BS97" i="1"/>
  <c r="CL97" i="1"/>
  <c r="DE97" i="1"/>
  <c r="BR97" i="1"/>
  <c r="CK97" i="1"/>
  <c r="DD97" i="1"/>
  <c r="BQ97" i="1"/>
  <c r="CJ97" i="1"/>
  <c r="DC97" i="1"/>
  <c r="BP97" i="1"/>
  <c r="CI97" i="1"/>
  <c r="DB97" i="1"/>
  <c r="BO97" i="1"/>
  <c r="CH97" i="1"/>
  <c r="DA97" i="1"/>
  <c r="AW96" i="1"/>
  <c r="BC96" i="1"/>
  <c r="AX96" i="1"/>
  <c r="BD96" i="1"/>
  <c r="BN96" i="1"/>
  <c r="CG96" i="1"/>
  <c r="AY96" i="1"/>
  <c r="BE96" i="1"/>
  <c r="CZ96" i="1"/>
  <c r="CF96" i="1"/>
  <c r="CY96" i="1"/>
  <c r="DR96" i="1"/>
  <c r="CE96" i="1"/>
  <c r="CX96" i="1"/>
  <c r="DQ96" i="1"/>
  <c r="CD96" i="1"/>
  <c r="CW96" i="1"/>
  <c r="DP96" i="1"/>
  <c r="CC96" i="1"/>
  <c r="CV96" i="1"/>
  <c r="DO96" i="1"/>
  <c r="CB96" i="1"/>
  <c r="CU96" i="1"/>
  <c r="DN96" i="1"/>
  <c r="CA96" i="1"/>
  <c r="CT96" i="1"/>
  <c r="DM96" i="1"/>
  <c r="BZ96" i="1"/>
  <c r="CS96" i="1"/>
  <c r="DL96" i="1"/>
  <c r="BY96" i="1"/>
  <c r="CR96" i="1"/>
  <c r="DK96" i="1"/>
  <c r="BX96" i="1"/>
  <c r="CQ96" i="1"/>
  <c r="DJ96" i="1"/>
  <c r="BW96" i="1"/>
  <c r="CP96" i="1"/>
  <c r="DI96" i="1"/>
  <c r="BV96" i="1"/>
  <c r="CO96" i="1"/>
  <c r="DH96" i="1"/>
  <c r="BU96" i="1"/>
  <c r="CN96" i="1"/>
  <c r="DG96" i="1"/>
  <c r="BT96" i="1"/>
  <c r="CM96" i="1"/>
  <c r="DF96" i="1"/>
  <c r="BS96" i="1"/>
  <c r="CL96" i="1"/>
  <c r="DE96" i="1"/>
  <c r="BR96" i="1"/>
  <c r="CK96" i="1"/>
  <c r="DD96" i="1"/>
  <c r="BQ96" i="1"/>
  <c r="CJ96" i="1"/>
  <c r="DC96" i="1"/>
  <c r="BP96" i="1"/>
  <c r="CI96" i="1"/>
  <c r="DB96" i="1"/>
  <c r="BO96" i="1"/>
  <c r="CH96" i="1"/>
  <c r="DA96" i="1"/>
  <c r="AW95" i="1"/>
  <c r="BC95" i="1"/>
  <c r="AX95" i="1"/>
  <c r="BD95" i="1"/>
  <c r="BN95" i="1"/>
  <c r="CG95" i="1"/>
  <c r="AJ95" i="1"/>
  <c r="AP95" i="1" s="1"/>
  <c r="AV95" i="1" s="1"/>
  <c r="BB95" i="1" s="1"/>
  <c r="BH95" i="1" s="1"/>
  <c r="AY95" i="1"/>
  <c r="BE95" i="1"/>
  <c r="CZ95" i="1"/>
  <c r="CF95" i="1"/>
  <c r="CY95" i="1"/>
  <c r="DR95" i="1"/>
  <c r="CE95" i="1"/>
  <c r="CX95" i="1"/>
  <c r="DQ95" i="1"/>
  <c r="CD95" i="1"/>
  <c r="CW95" i="1"/>
  <c r="DP95" i="1"/>
  <c r="CC95" i="1"/>
  <c r="CV95" i="1"/>
  <c r="DO95" i="1"/>
  <c r="CB95" i="1"/>
  <c r="CU95" i="1"/>
  <c r="DN95" i="1"/>
  <c r="CA95" i="1"/>
  <c r="CT95" i="1"/>
  <c r="DM95" i="1"/>
  <c r="BZ95" i="1"/>
  <c r="CS95" i="1"/>
  <c r="DL95" i="1"/>
  <c r="BY95" i="1"/>
  <c r="CR95" i="1"/>
  <c r="DK95" i="1"/>
  <c r="BX95" i="1"/>
  <c r="CQ95" i="1"/>
  <c r="DJ95" i="1"/>
  <c r="BW95" i="1"/>
  <c r="CP95" i="1"/>
  <c r="DI95" i="1"/>
  <c r="BV95" i="1"/>
  <c r="CO95" i="1"/>
  <c r="DH95" i="1"/>
  <c r="BU95" i="1"/>
  <c r="CN95" i="1"/>
  <c r="DG95" i="1"/>
  <c r="BT95" i="1"/>
  <c r="CM95" i="1"/>
  <c r="DF95" i="1"/>
  <c r="BS95" i="1"/>
  <c r="CL95" i="1"/>
  <c r="DE95" i="1"/>
  <c r="BR95" i="1"/>
  <c r="CK95" i="1"/>
  <c r="DD95" i="1"/>
  <c r="BQ95" i="1"/>
  <c r="CJ95" i="1"/>
  <c r="DC95" i="1"/>
  <c r="BP95" i="1"/>
  <c r="CI95" i="1"/>
  <c r="DB95" i="1"/>
  <c r="BO95" i="1"/>
  <c r="CH95" i="1"/>
  <c r="DA95" i="1"/>
  <c r="AW94" i="1"/>
  <c r="BC94" i="1"/>
  <c r="AX94" i="1"/>
  <c r="BD94" i="1"/>
  <c r="BN94" i="1"/>
  <c r="CG94" i="1"/>
  <c r="AJ94" i="1"/>
  <c r="AP94" i="1" s="1"/>
  <c r="AV94" i="1" s="1"/>
  <c r="AY94" i="1"/>
  <c r="BE94" i="1"/>
  <c r="CZ94" i="1"/>
  <c r="CF94" i="1"/>
  <c r="CY94" i="1"/>
  <c r="DR94" i="1"/>
  <c r="CE94" i="1"/>
  <c r="CX94" i="1"/>
  <c r="DQ94" i="1"/>
  <c r="CD94" i="1"/>
  <c r="CW94" i="1"/>
  <c r="DP94" i="1"/>
  <c r="CC94" i="1"/>
  <c r="CV94" i="1"/>
  <c r="DO94" i="1"/>
  <c r="CB94" i="1"/>
  <c r="CU94" i="1"/>
  <c r="DN94" i="1"/>
  <c r="CA94" i="1"/>
  <c r="CT94" i="1"/>
  <c r="DM94" i="1"/>
  <c r="BZ94" i="1"/>
  <c r="CS94" i="1"/>
  <c r="DL94" i="1"/>
  <c r="BY94" i="1"/>
  <c r="CR94" i="1"/>
  <c r="DK94" i="1"/>
  <c r="BX94" i="1"/>
  <c r="CQ94" i="1"/>
  <c r="DJ94" i="1"/>
  <c r="BW94" i="1"/>
  <c r="CP94" i="1"/>
  <c r="DI94" i="1"/>
  <c r="BV94" i="1"/>
  <c r="CO94" i="1"/>
  <c r="DH94" i="1"/>
  <c r="BU94" i="1"/>
  <c r="CN94" i="1"/>
  <c r="DG94" i="1"/>
  <c r="BT94" i="1"/>
  <c r="CM94" i="1"/>
  <c r="DF94" i="1"/>
  <c r="BS94" i="1"/>
  <c r="CL94" i="1"/>
  <c r="DE94" i="1"/>
  <c r="BR94" i="1"/>
  <c r="CK94" i="1"/>
  <c r="DD94" i="1"/>
  <c r="BQ94" i="1"/>
  <c r="CJ94" i="1"/>
  <c r="DC94" i="1"/>
  <c r="BP94" i="1"/>
  <c r="CI94" i="1"/>
  <c r="DB94" i="1"/>
  <c r="BO94" i="1"/>
  <c r="CH94" i="1"/>
  <c r="DA94" i="1"/>
  <c r="AW93" i="1"/>
  <c r="BC93" i="1"/>
  <c r="AX93" i="1"/>
  <c r="BD93" i="1"/>
  <c r="BN93" i="1"/>
  <c r="CG93" i="1"/>
  <c r="AY93" i="1"/>
  <c r="BE93" i="1"/>
  <c r="CZ93" i="1"/>
  <c r="CF93" i="1"/>
  <c r="CY93" i="1"/>
  <c r="DR93" i="1"/>
  <c r="CE93" i="1"/>
  <c r="CX93" i="1"/>
  <c r="DQ93" i="1"/>
  <c r="CD93" i="1"/>
  <c r="CW93" i="1"/>
  <c r="DP93" i="1"/>
  <c r="CC93" i="1"/>
  <c r="CV93" i="1"/>
  <c r="DO93" i="1"/>
  <c r="CB93" i="1"/>
  <c r="CU93" i="1"/>
  <c r="DN93" i="1"/>
  <c r="CA93" i="1"/>
  <c r="CT93" i="1"/>
  <c r="DM93" i="1"/>
  <c r="BZ93" i="1"/>
  <c r="CS93" i="1"/>
  <c r="DL93" i="1"/>
  <c r="BY93" i="1"/>
  <c r="CR93" i="1"/>
  <c r="DK93" i="1"/>
  <c r="BX93" i="1"/>
  <c r="CQ93" i="1"/>
  <c r="DJ93" i="1"/>
  <c r="BW93" i="1"/>
  <c r="CP93" i="1"/>
  <c r="DI93" i="1"/>
  <c r="BV93" i="1"/>
  <c r="CO93" i="1"/>
  <c r="DH93" i="1"/>
  <c r="BU93" i="1"/>
  <c r="CN93" i="1"/>
  <c r="DG93" i="1"/>
  <c r="BT93" i="1"/>
  <c r="CM93" i="1"/>
  <c r="DF93" i="1"/>
  <c r="BS93" i="1"/>
  <c r="CL93" i="1"/>
  <c r="DE93" i="1"/>
  <c r="BR93" i="1"/>
  <c r="CK93" i="1"/>
  <c r="DD93" i="1"/>
  <c r="BQ93" i="1"/>
  <c r="CJ93" i="1"/>
  <c r="DC93" i="1"/>
  <c r="BP93" i="1"/>
  <c r="CI93" i="1"/>
  <c r="DB93" i="1"/>
  <c r="BO93" i="1"/>
  <c r="CH93" i="1"/>
  <c r="DA93" i="1"/>
  <c r="AH92" i="1"/>
  <c r="AN92" i="1" s="1"/>
  <c r="AT92" i="1" s="1"/>
  <c r="AW92" i="1"/>
  <c r="BC92" i="1"/>
  <c r="AX92" i="1"/>
  <c r="BD92" i="1"/>
  <c r="BN92" i="1"/>
  <c r="CG92" i="1"/>
  <c r="AY92" i="1"/>
  <c r="BE92" i="1"/>
  <c r="CZ92" i="1"/>
  <c r="CF92" i="1"/>
  <c r="CY92" i="1"/>
  <c r="DR92" i="1"/>
  <c r="CE92" i="1"/>
  <c r="CX92" i="1"/>
  <c r="DQ92" i="1"/>
  <c r="CD92" i="1"/>
  <c r="CW92" i="1"/>
  <c r="DP92" i="1"/>
  <c r="CC92" i="1"/>
  <c r="CV92" i="1"/>
  <c r="DO92" i="1"/>
  <c r="CB92" i="1"/>
  <c r="CU92" i="1"/>
  <c r="DN92" i="1"/>
  <c r="CA92" i="1"/>
  <c r="CT92" i="1"/>
  <c r="DM92" i="1"/>
  <c r="BZ92" i="1"/>
  <c r="CS92" i="1"/>
  <c r="DL92" i="1"/>
  <c r="BY92" i="1"/>
  <c r="CR92" i="1"/>
  <c r="DK92" i="1"/>
  <c r="BX92" i="1"/>
  <c r="CQ92" i="1"/>
  <c r="DJ92" i="1"/>
  <c r="BW92" i="1"/>
  <c r="CP92" i="1"/>
  <c r="DI92" i="1"/>
  <c r="BV92" i="1"/>
  <c r="CO92" i="1"/>
  <c r="DH92" i="1"/>
  <c r="BU92" i="1"/>
  <c r="CN92" i="1"/>
  <c r="DG92" i="1"/>
  <c r="BT92" i="1"/>
  <c r="CM92" i="1"/>
  <c r="DF92" i="1"/>
  <c r="BS92" i="1"/>
  <c r="CL92" i="1"/>
  <c r="DE92" i="1"/>
  <c r="BR92" i="1"/>
  <c r="CK92" i="1"/>
  <c r="DD92" i="1"/>
  <c r="BQ92" i="1"/>
  <c r="CJ92" i="1"/>
  <c r="DC92" i="1"/>
  <c r="BP92" i="1"/>
  <c r="CI92" i="1"/>
  <c r="DB92" i="1"/>
  <c r="BO92" i="1"/>
  <c r="CH92" i="1"/>
  <c r="DA92" i="1"/>
  <c r="AW91" i="1"/>
  <c r="BC91" i="1"/>
  <c r="AX91" i="1"/>
  <c r="BD91" i="1"/>
  <c r="BN91" i="1"/>
  <c r="CG91" i="1"/>
  <c r="AY91" i="1"/>
  <c r="BE91" i="1"/>
  <c r="CZ91" i="1"/>
  <c r="CF91" i="1"/>
  <c r="CY91" i="1"/>
  <c r="DR91" i="1"/>
  <c r="CE91" i="1"/>
  <c r="CX91" i="1"/>
  <c r="DQ91" i="1"/>
  <c r="CD91" i="1"/>
  <c r="CW91" i="1"/>
  <c r="DP91" i="1"/>
  <c r="CC91" i="1"/>
  <c r="CV91" i="1"/>
  <c r="DO91" i="1"/>
  <c r="CB91" i="1"/>
  <c r="CU91" i="1"/>
  <c r="DN91" i="1"/>
  <c r="CA91" i="1"/>
  <c r="CT91" i="1"/>
  <c r="DM91" i="1"/>
  <c r="BZ91" i="1"/>
  <c r="CS91" i="1"/>
  <c r="DL91" i="1"/>
  <c r="BY91" i="1"/>
  <c r="CR91" i="1"/>
  <c r="DK91" i="1"/>
  <c r="BX91" i="1"/>
  <c r="CQ91" i="1"/>
  <c r="DJ91" i="1"/>
  <c r="BW91" i="1"/>
  <c r="CP91" i="1"/>
  <c r="DI91" i="1"/>
  <c r="BV91" i="1"/>
  <c r="CO91" i="1"/>
  <c r="DH91" i="1"/>
  <c r="BU91" i="1"/>
  <c r="CN91" i="1"/>
  <c r="DG91" i="1"/>
  <c r="BT91" i="1"/>
  <c r="CM91" i="1"/>
  <c r="DF91" i="1"/>
  <c r="BS91" i="1"/>
  <c r="CL91" i="1"/>
  <c r="DE91" i="1"/>
  <c r="BR91" i="1"/>
  <c r="CK91" i="1"/>
  <c r="DD91" i="1"/>
  <c r="BQ91" i="1"/>
  <c r="CJ91" i="1"/>
  <c r="DC91" i="1"/>
  <c r="BP91" i="1"/>
  <c r="CI91" i="1"/>
  <c r="DB91" i="1"/>
  <c r="BO91" i="1"/>
  <c r="CH91" i="1"/>
  <c r="DA91" i="1"/>
  <c r="AW90" i="1"/>
  <c r="BC90" i="1"/>
  <c r="AX90" i="1"/>
  <c r="BD90" i="1"/>
  <c r="BN90" i="1"/>
  <c r="CG90" i="1"/>
  <c r="AJ90" i="1"/>
  <c r="AP90" i="1" s="1"/>
  <c r="AV90" i="1" s="1"/>
  <c r="AY90" i="1"/>
  <c r="BE90" i="1"/>
  <c r="CZ90" i="1"/>
  <c r="CF90" i="1"/>
  <c r="CY90" i="1"/>
  <c r="DR90" i="1"/>
  <c r="CE90" i="1"/>
  <c r="CX90" i="1"/>
  <c r="DQ90" i="1"/>
  <c r="CD90" i="1"/>
  <c r="CW90" i="1"/>
  <c r="DP90" i="1"/>
  <c r="CC90" i="1"/>
  <c r="CV90" i="1"/>
  <c r="DO90" i="1"/>
  <c r="CB90" i="1"/>
  <c r="CU90" i="1"/>
  <c r="DN90" i="1"/>
  <c r="CA90" i="1"/>
  <c r="CT90" i="1"/>
  <c r="DM90" i="1"/>
  <c r="BZ90" i="1"/>
  <c r="CS90" i="1"/>
  <c r="DL90" i="1"/>
  <c r="BY90" i="1"/>
  <c r="CR90" i="1"/>
  <c r="DK90" i="1"/>
  <c r="BX90" i="1"/>
  <c r="CQ90" i="1"/>
  <c r="DJ90" i="1"/>
  <c r="BW90" i="1"/>
  <c r="CP90" i="1"/>
  <c r="DI90" i="1"/>
  <c r="BV90" i="1"/>
  <c r="CO90" i="1"/>
  <c r="DH90" i="1"/>
  <c r="BU90" i="1"/>
  <c r="CN90" i="1"/>
  <c r="DG90" i="1"/>
  <c r="BT90" i="1"/>
  <c r="CM90" i="1"/>
  <c r="DF90" i="1"/>
  <c r="BS90" i="1"/>
  <c r="CL90" i="1"/>
  <c r="DE90" i="1"/>
  <c r="BR90" i="1"/>
  <c r="CK90" i="1"/>
  <c r="DD90" i="1"/>
  <c r="BQ90" i="1"/>
  <c r="CJ90" i="1"/>
  <c r="DC90" i="1"/>
  <c r="BP90" i="1"/>
  <c r="CI90" i="1"/>
  <c r="DB90" i="1"/>
  <c r="BO90" i="1"/>
  <c r="CH90" i="1"/>
  <c r="DA90" i="1"/>
  <c r="AW89" i="1"/>
  <c r="BC89" i="1"/>
  <c r="AX89" i="1"/>
  <c r="BD89" i="1"/>
  <c r="BN89" i="1"/>
  <c r="CG89" i="1"/>
  <c r="AY89" i="1"/>
  <c r="BE89" i="1"/>
  <c r="CZ89" i="1"/>
  <c r="CF89" i="1"/>
  <c r="CY89" i="1"/>
  <c r="DR89" i="1"/>
  <c r="CE89" i="1"/>
  <c r="CX89" i="1"/>
  <c r="DQ89" i="1"/>
  <c r="CD89" i="1"/>
  <c r="CW89" i="1"/>
  <c r="DP89" i="1"/>
  <c r="CC89" i="1"/>
  <c r="CV89" i="1"/>
  <c r="DO89" i="1"/>
  <c r="CB89" i="1"/>
  <c r="CU89" i="1"/>
  <c r="DN89" i="1"/>
  <c r="CA89" i="1"/>
  <c r="CT89" i="1"/>
  <c r="DM89" i="1"/>
  <c r="BZ89" i="1"/>
  <c r="CS89" i="1"/>
  <c r="DL89" i="1"/>
  <c r="BY89" i="1"/>
  <c r="CR89" i="1"/>
  <c r="DK89" i="1"/>
  <c r="BX89" i="1"/>
  <c r="CQ89" i="1"/>
  <c r="DJ89" i="1"/>
  <c r="BW89" i="1"/>
  <c r="CP89" i="1"/>
  <c r="DI89" i="1"/>
  <c r="BV89" i="1"/>
  <c r="CO89" i="1"/>
  <c r="DH89" i="1"/>
  <c r="BU89" i="1"/>
  <c r="CN89" i="1"/>
  <c r="DG89" i="1"/>
  <c r="BT89" i="1"/>
  <c r="CM89" i="1"/>
  <c r="DF89" i="1"/>
  <c r="BS89" i="1"/>
  <c r="CL89" i="1"/>
  <c r="DE89" i="1"/>
  <c r="BR89" i="1"/>
  <c r="CK89" i="1"/>
  <c r="DD89" i="1"/>
  <c r="BQ89" i="1"/>
  <c r="CJ89" i="1"/>
  <c r="DC89" i="1"/>
  <c r="BP89" i="1"/>
  <c r="CI89" i="1"/>
  <c r="DB89" i="1"/>
  <c r="BO89" i="1"/>
  <c r="CH89" i="1"/>
  <c r="DA89" i="1"/>
  <c r="AW88" i="1"/>
  <c r="BC88" i="1"/>
  <c r="AX88" i="1"/>
  <c r="BD88" i="1"/>
  <c r="BN88" i="1"/>
  <c r="CG88" i="1"/>
  <c r="AY88" i="1"/>
  <c r="BE88" i="1"/>
  <c r="CZ88" i="1"/>
  <c r="CF88" i="1"/>
  <c r="CY88" i="1"/>
  <c r="DR88" i="1"/>
  <c r="CE88" i="1"/>
  <c r="CX88" i="1"/>
  <c r="DQ88" i="1"/>
  <c r="CD88" i="1"/>
  <c r="CW88" i="1"/>
  <c r="DP88" i="1"/>
  <c r="CC88" i="1"/>
  <c r="CV88" i="1"/>
  <c r="DO88" i="1"/>
  <c r="CB88" i="1"/>
  <c r="CU88" i="1"/>
  <c r="DN88" i="1"/>
  <c r="CA88" i="1"/>
  <c r="CT88" i="1"/>
  <c r="DM88" i="1"/>
  <c r="BZ88" i="1"/>
  <c r="CS88" i="1"/>
  <c r="DL88" i="1"/>
  <c r="BY88" i="1"/>
  <c r="CR88" i="1"/>
  <c r="DK88" i="1"/>
  <c r="BX88" i="1"/>
  <c r="CQ88" i="1"/>
  <c r="DJ88" i="1"/>
  <c r="BW88" i="1"/>
  <c r="CP88" i="1"/>
  <c r="DI88" i="1"/>
  <c r="BV88" i="1"/>
  <c r="CO88" i="1"/>
  <c r="DH88" i="1"/>
  <c r="BU88" i="1"/>
  <c r="CN88" i="1"/>
  <c r="DG88" i="1"/>
  <c r="BT88" i="1"/>
  <c r="CM88" i="1"/>
  <c r="DF88" i="1"/>
  <c r="BS88" i="1"/>
  <c r="CL88" i="1"/>
  <c r="DE88" i="1"/>
  <c r="BR88" i="1"/>
  <c r="CK88" i="1"/>
  <c r="DD88" i="1"/>
  <c r="BQ88" i="1"/>
  <c r="CJ88" i="1"/>
  <c r="DC88" i="1"/>
  <c r="BP88" i="1"/>
  <c r="CI88" i="1"/>
  <c r="DB88" i="1"/>
  <c r="BO88" i="1"/>
  <c r="CH88" i="1"/>
  <c r="DA88" i="1"/>
  <c r="AW87" i="1"/>
  <c r="BC87" i="1"/>
  <c r="AX87" i="1"/>
  <c r="BD87" i="1"/>
  <c r="BN87" i="1"/>
  <c r="CG87" i="1"/>
  <c r="AY87" i="1"/>
  <c r="BE87" i="1"/>
  <c r="CZ87" i="1"/>
  <c r="CF87" i="1"/>
  <c r="CY87" i="1"/>
  <c r="DR87" i="1"/>
  <c r="CE87" i="1"/>
  <c r="CX87" i="1"/>
  <c r="DQ87" i="1"/>
  <c r="CD87" i="1"/>
  <c r="CW87" i="1"/>
  <c r="DP87" i="1"/>
  <c r="CC87" i="1"/>
  <c r="CV87" i="1"/>
  <c r="DO87" i="1"/>
  <c r="CB87" i="1"/>
  <c r="CU87" i="1"/>
  <c r="DN87" i="1"/>
  <c r="CA87" i="1"/>
  <c r="CT87" i="1"/>
  <c r="DM87" i="1"/>
  <c r="BZ87" i="1"/>
  <c r="CS87" i="1"/>
  <c r="DL87" i="1"/>
  <c r="BY87" i="1"/>
  <c r="CR87" i="1"/>
  <c r="DK87" i="1"/>
  <c r="BX87" i="1"/>
  <c r="CQ87" i="1"/>
  <c r="DJ87" i="1"/>
  <c r="BW87" i="1"/>
  <c r="CP87" i="1"/>
  <c r="DI87" i="1"/>
  <c r="BV87" i="1"/>
  <c r="CO87" i="1"/>
  <c r="DH87" i="1"/>
  <c r="BU87" i="1"/>
  <c r="CN87" i="1"/>
  <c r="DG87" i="1"/>
  <c r="BT87" i="1"/>
  <c r="CM87" i="1"/>
  <c r="DF87" i="1"/>
  <c r="BS87" i="1"/>
  <c r="CL87" i="1"/>
  <c r="DE87" i="1"/>
  <c r="BR87" i="1"/>
  <c r="CK87" i="1"/>
  <c r="DD87" i="1"/>
  <c r="BQ87" i="1"/>
  <c r="CJ87" i="1"/>
  <c r="DC87" i="1"/>
  <c r="BP87" i="1"/>
  <c r="CI87" i="1"/>
  <c r="DB87" i="1"/>
  <c r="BO87" i="1"/>
  <c r="CH87" i="1"/>
  <c r="DA87" i="1"/>
  <c r="AW86" i="1"/>
  <c r="BC86" i="1"/>
  <c r="AX86" i="1"/>
  <c r="BD86" i="1"/>
  <c r="BN86" i="1"/>
  <c r="CG86" i="1"/>
  <c r="AY86" i="1"/>
  <c r="BB86" i="1" s="1"/>
  <c r="BE86" i="1"/>
  <c r="CZ86" i="1"/>
  <c r="CF86" i="1"/>
  <c r="CY86" i="1"/>
  <c r="DR86" i="1"/>
  <c r="CE86" i="1"/>
  <c r="CX86" i="1"/>
  <c r="DQ86" i="1"/>
  <c r="CD86" i="1"/>
  <c r="CW86" i="1"/>
  <c r="DP86" i="1"/>
  <c r="CC86" i="1"/>
  <c r="CV86" i="1"/>
  <c r="DO86" i="1"/>
  <c r="CB86" i="1"/>
  <c r="CU86" i="1"/>
  <c r="DN86" i="1"/>
  <c r="CA86" i="1"/>
  <c r="CT86" i="1"/>
  <c r="DM86" i="1"/>
  <c r="BZ86" i="1"/>
  <c r="CS86" i="1"/>
  <c r="DL86" i="1"/>
  <c r="BY86" i="1"/>
  <c r="CR86" i="1"/>
  <c r="DK86" i="1"/>
  <c r="BX86" i="1"/>
  <c r="CQ86" i="1"/>
  <c r="DJ86" i="1"/>
  <c r="BW86" i="1"/>
  <c r="CP86" i="1"/>
  <c r="DI86" i="1"/>
  <c r="BV86" i="1"/>
  <c r="CO86" i="1"/>
  <c r="DH86" i="1"/>
  <c r="BU86" i="1"/>
  <c r="CN86" i="1"/>
  <c r="DG86" i="1"/>
  <c r="BT86" i="1"/>
  <c r="CM86" i="1"/>
  <c r="DF86" i="1"/>
  <c r="BS86" i="1"/>
  <c r="CL86" i="1"/>
  <c r="DE86" i="1"/>
  <c r="BR86" i="1"/>
  <c r="CK86" i="1"/>
  <c r="DD86" i="1"/>
  <c r="BQ86" i="1"/>
  <c r="CJ86" i="1"/>
  <c r="DC86" i="1"/>
  <c r="BP86" i="1"/>
  <c r="CI86" i="1"/>
  <c r="DB86" i="1"/>
  <c r="BO86" i="1"/>
  <c r="CH86" i="1"/>
  <c r="DA86" i="1"/>
  <c r="AW85" i="1"/>
  <c r="BC85" i="1"/>
  <c r="AX85" i="1"/>
  <c r="BD85" i="1"/>
  <c r="BN85" i="1"/>
  <c r="CG85" i="1"/>
  <c r="AJ85" i="1"/>
  <c r="AP85" i="1" s="1"/>
  <c r="AV85" i="1" s="1"/>
  <c r="BB85" i="1" s="1"/>
  <c r="BH85" i="1" s="1"/>
  <c r="AY85" i="1"/>
  <c r="BE85" i="1"/>
  <c r="CZ85" i="1"/>
  <c r="CF85" i="1"/>
  <c r="CY85" i="1"/>
  <c r="DR85" i="1"/>
  <c r="CE85" i="1"/>
  <c r="CX85" i="1"/>
  <c r="DQ85" i="1"/>
  <c r="CD85" i="1"/>
  <c r="CW85" i="1"/>
  <c r="DP85" i="1"/>
  <c r="CC85" i="1"/>
  <c r="CV85" i="1"/>
  <c r="DO85" i="1"/>
  <c r="CB85" i="1"/>
  <c r="CU85" i="1"/>
  <c r="DN85" i="1"/>
  <c r="CA85" i="1"/>
  <c r="CT85" i="1"/>
  <c r="DM85" i="1"/>
  <c r="BZ85" i="1"/>
  <c r="CS85" i="1"/>
  <c r="DL85" i="1"/>
  <c r="BY85" i="1"/>
  <c r="CR85" i="1"/>
  <c r="DK85" i="1"/>
  <c r="BX85" i="1"/>
  <c r="CQ85" i="1"/>
  <c r="DJ85" i="1"/>
  <c r="BW85" i="1"/>
  <c r="CP85" i="1"/>
  <c r="DI85" i="1"/>
  <c r="BV85" i="1"/>
  <c r="CO85" i="1"/>
  <c r="DH85" i="1"/>
  <c r="BU85" i="1"/>
  <c r="CN85" i="1"/>
  <c r="DG85" i="1"/>
  <c r="BT85" i="1"/>
  <c r="CM85" i="1"/>
  <c r="DF85" i="1"/>
  <c r="BS85" i="1"/>
  <c r="CL85" i="1"/>
  <c r="DE85" i="1"/>
  <c r="BR85" i="1"/>
  <c r="CK85" i="1"/>
  <c r="DD85" i="1"/>
  <c r="BQ85" i="1"/>
  <c r="CJ85" i="1"/>
  <c r="DC85" i="1"/>
  <c r="BP85" i="1"/>
  <c r="CI85" i="1"/>
  <c r="DB85" i="1"/>
  <c r="BO85" i="1"/>
  <c r="CH85" i="1"/>
  <c r="DA85" i="1"/>
  <c r="AW84" i="1"/>
  <c r="BC84" i="1"/>
  <c r="AX84" i="1"/>
  <c r="BD84" i="1"/>
  <c r="BN84" i="1"/>
  <c r="CG84" i="1"/>
  <c r="AY84" i="1"/>
  <c r="BE84" i="1"/>
  <c r="CZ84" i="1"/>
  <c r="CF84" i="1"/>
  <c r="CY84" i="1"/>
  <c r="DR84" i="1"/>
  <c r="CE84" i="1"/>
  <c r="CX84" i="1"/>
  <c r="DQ84" i="1"/>
  <c r="CD84" i="1"/>
  <c r="CW84" i="1"/>
  <c r="DP84" i="1"/>
  <c r="CC84" i="1"/>
  <c r="CV84" i="1"/>
  <c r="DO84" i="1"/>
  <c r="CB84" i="1"/>
  <c r="CU84" i="1"/>
  <c r="DN84" i="1"/>
  <c r="CA84" i="1"/>
  <c r="CT84" i="1"/>
  <c r="DM84" i="1"/>
  <c r="BZ84" i="1"/>
  <c r="CS84" i="1"/>
  <c r="DL84" i="1"/>
  <c r="BY84" i="1"/>
  <c r="CR84" i="1"/>
  <c r="DK84" i="1"/>
  <c r="BX84" i="1"/>
  <c r="CQ84" i="1"/>
  <c r="DJ84" i="1"/>
  <c r="BW84" i="1"/>
  <c r="CP84" i="1"/>
  <c r="DI84" i="1"/>
  <c r="BV84" i="1"/>
  <c r="CO84" i="1"/>
  <c r="DH84" i="1"/>
  <c r="BU84" i="1"/>
  <c r="CN84" i="1"/>
  <c r="DG84" i="1"/>
  <c r="BT84" i="1"/>
  <c r="CM84" i="1"/>
  <c r="DF84" i="1"/>
  <c r="BS84" i="1"/>
  <c r="CL84" i="1"/>
  <c r="DE84" i="1"/>
  <c r="BR84" i="1"/>
  <c r="CK84" i="1"/>
  <c r="DD84" i="1"/>
  <c r="BQ84" i="1"/>
  <c r="CJ84" i="1"/>
  <c r="DC84" i="1"/>
  <c r="BP84" i="1"/>
  <c r="CI84" i="1"/>
  <c r="DB84" i="1"/>
  <c r="BO84" i="1"/>
  <c r="CH84" i="1"/>
  <c r="DA84" i="1"/>
  <c r="AW83" i="1"/>
  <c r="BC83" i="1"/>
  <c r="AX83" i="1"/>
  <c r="BD83" i="1"/>
  <c r="BN83" i="1"/>
  <c r="CG83" i="1"/>
  <c r="AY83" i="1"/>
  <c r="BE83" i="1"/>
  <c r="CZ83" i="1"/>
  <c r="CF83" i="1"/>
  <c r="CY83" i="1"/>
  <c r="DR83" i="1"/>
  <c r="CE83" i="1"/>
  <c r="CX83" i="1"/>
  <c r="DQ83" i="1"/>
  <c r="CD83" i="1"/>
  <c r="CW83" i="1"/>
  <c r="DP83" i="1"/>
  <c r="CC83" i="1"/>
  <c r="CV83" i="1"/>
  <c r="DO83" i="1"/>
  <c r="CB83" i="1"/>
  <c r="CU83" i="1"/>
  <c r="DN83" i="1"/>
  <c r="CA83" i="1"/>
  <c r="CT83" i="1"/>
  <c r="DM83" i="1"/>
  <c r="BZ83" i="1"/>
  <c r="CS83" i="1"/>
  <c r="DL83" i="1"/>
  <c r="BY83" i="1"/>
  <c r="CR83" i="1"/>
  <c r="DK83" i="1"/>
  <c r="BX83" i="1"/>
  <c r="CQ83" i="1"/>
  <c r="DJ83" i="1"/>
  <c r="BW83" i="1"/>
  <c r="CP83" i="1"/>
  <c r="DI83" i="1"/>
  <c r="BV83" i="1"/>
  <c r="CO83" i="1"/>
  <c r="DH83" i="1"/>
  <c r="BU83" i="1"/>
  <c r="CN83" i="1"/>
  <c r="DG83" i="1"/>
  <c r="BT83" i="1"/>
  <c r="CM83" i="1"/>
  <c r="DF83" i="1"/>
  <c r="BS83" i="1"/>
  <c r="CL83" i="1"/>
  <c r="DE83" i="1"/>
  <c r="BR83" i="1"/>
  <c r="CK83" i="1"/>
  <c r="DD83" i="1"/>
  <c r="BQ83" i="1"/>
  <c r="CJ83" i="1"/>
  <c r="DC83" i="1"/>
  <c r="BP83" i="1"/>
  <c r="CI83" i="1"/>
  <c r="DB83" i="1"/>
  <c r="BO83" i="1"/>
  <c r="CH83" i="1"/>
  <c r="DA83" i="1"/>
  <c r="AW82" i="1"/>
  <c r="BC82" i="1"/>
  <c r="AX82" i="1"/>
  <c r="BD82" i="1"/>
  <c r="BN82" i="1"/>
  <c r="CG82" i="1"/>
  <c r="AJ82" i="1"/>
  <c r="AP82" i="1" s="1"/>
  <c r="AV82" i="1" s="1"/>
  <c r="BB82" i="1" s="1"/>
  <c r="AY82" i="1"/>
  <c r="BE82" i="1"/>
  <c r="CZ82" i="1"/>
  <c r="CF82" i="1"/>
  <c r="CY82" i="1"/>
  <c r="DR82" i="1"/>
  <c r="CE82" i="1"/>
  <c r="CX82" i="1"/>
  <c r="DQ82" i="1"/>
  <c r="CD82" i="1"/>
  <c r="CW82" i="1"/>
  <c r="DP82" i="1"/>
  <c r="CC82" i="1"/>
  <c r="CV82" i="1"/>
  <c r="DO82" i="1"/>
  <c r="CB82" i="1"/>
  <c r="CU82" i="1"/>
  <c r="DN82" i="1"/>
  <c r="CA82" i="1"/>
  <c r="CT82" i="1"/>
  <c r="DM82" i="1"/>
  <c r="BZ82" i="1"/>
  <c r="CS82" i="1"/>
  <c r="DL82" i="1"/>
  <c r="BY82" i="1"/>
  <c r="CR82" i="1"/>
  <c r="DK82" i="1"/>
  <c r="BX82" i="1"/>
  <c r="CQ82" i="1"/>
  <c r="DJ82" i="1"/>
  <c r="BW82" i="1"/>
  <c r="CP82" i="1"/>
  <c r="DI82" i="1"/>
  <c r="BV82" i="1"/>
  <c r="CO82" i="1"/>
  <c r="DH82" i="1"/>
  <c r="BU82" i="1"/>
  <c r="CN82" i="1"/>
  <c r="DG82" i="1"/>
  <c r="BT82" i="1"/>
  <c r="CM82" i="1"/>
  <c r="DF82" i="1"/>
  <c r="BS82" i="1"/>
  <c r="CL82" i="1"/>
  <c r="DE82" i="1"/>
  <c r="BR82" i="1"/>
  <c r="CK82" i="1"/>
  <c r="DD82" i="1"/>
  <c r="BQ82" i="1"/>
  <c r="CJ82" i="1"/>
  <c r="DC82" i="1"/>
  <c r="BP82" i="1"/>
  <c r="CI82" i="1"/>
  <c r="DB82" i="1"/>
  <c r="BO82" i="1"/>
  <c r="CH82" i="1"/>
  <c r="DA82" i="1"/>
  <c r="AW81" i="1"/>
  <c r="BC81" i="1"/>
  <c r="AX81" i="1"/>
  <c r="BD81" i="1"/>
  <c r="BN81" i="1"/>
  <c r="CG81" i="1"/>
  <c r="AY81" i="1"/>
  <c r="BE81" i="1"/>
  <c r="CZ81" i="1"/>
  <c r="CF81" i="1"/>
  <c r="CY81" i="1"/>
  <c r="DR81" i="1"/>
  <c r="CE81" i="1"/>
  <c r="CX81" i="1"/>
  <c r="DQ81" i="1"/>
  <c r="CD81" i="1"/>
  <c r="CW81" i="1"/>
  <c r="DP81" i="1"/>
  <c r="CC81" i="1"/>
  <c r="CV81" i="1"/>
  <c r="DO81" i="1"/>
  <c r="CB81" i="1"/>
  <c r="CU81" i="1"/>
  <c r="DN81" i="1"/>
  <c r="CA81" i="1"/>
  <c r="CT81" i="1"/>
  <c r="DM81" i="1"/>
  <c r="BZ81" i="1"/>
  <c r="CS81" i="1"/>
  <c r="DL81" i="1"/>
  <c r="BY81" i="1"/>
  <c r="CR81" i="1"/>
  <c r="DK81" i="1"/>
  <c r="BX81" i="1"/>
  <c r="CQ81" i="1"/>
  <c r="DJ81" i="1"/>
  <c r="BW81" i="1"/>
  <c r="CP81" i="1"/>
  <c r="DI81" i="1"/>
  <c r="BV81" i="1"/>
  <c r="CO81" i="1"/>
  <c r="DH81" i="1"/>
  <c r="BU81" i="1"/>
  <c r="CN81" i="1"/>
  <c r="DG81" i="1"/>
  <c r="BT81" i="1"/>
  <c r="CM81" i="1"/>
  <c r="DF81" i="1"/>
  <c r="BS81" i="1"/>
  <c r="CL81" i="1"/>
  <c r="DE81" i="1"/>
  <c r="BR81" i="1"/>
  <c r="CK81" i="1"/>
  <c r="DD81" i="1"/>
  <c r="BQ81" i="1"/>
  <c r="CJ81" i="1"/>
  <c r="DC81" i="1"/>
  <c r="BP81" i="1"/>
  <c r="CI81" i="1"/>
  <c r="DB81" i="1"/>
  <c r="BO81" i="1"/>
  <c r="CH81" i="1"/>
  <c r="DA81" i="1"/>
  <c r="AW80" i="1"/>
  <c r="BC80" i="1"/>
  <c r="AX80" i="1"/>
  <c r="BD80" i="1"/>
  <c r="BN80" i="1"/>
  <c r="CG80" i="1"/>
  <c r="AY80" i="1"/>
  <c r="BE80" i="1"/>
  <c r="CZ80" i="1"/>
  <c r="CF80" i="1"/>
  <c r="CY80" i="1"/>
  <c r="DR80" i="1"/>
  <c r="CE80" i="1"/>
  <c r="CX80" i="1"/>
  <c r="DQ80" i="1"/>
  <c r="CD80" i="1"/>
  <c r="CW80" i="1"/>
  <c r="DP80" i="1"/>
  <c r="CC80" i="1"/>
  <c r="CV80" i="1"/>
  <c r="DO80" i="1"/>
  <c r="CB80" i="1"/>
  <c r="CU80" i="1"/>
  <c r="DN80" i="1"/>
  <c r="CA80" i="1"/>
  <c r="CT80" i="1"/>
  <c r="DM80" i="1"/>
  <c r="BZ80" i="1"/>
  <c r="CS80" i="1"/>
  <c r="DL80" i="1"/>
  <c r="BY80" i="1"/>
  <c r="CR80" i="1"/>
  <c r="DK80" i="1"/>
  <c r="BX80" i="1"/>
  <c r="CQ80" i="1"/>
  <c r="DJ80" i="1"/>
  <c r="BW80" i="1"/>
  <c r="CP80" i="1"/>
  <c r="DI80" i="1"/>
  <c r="BV80" i="1"/>
  <c r="CO80" i="1"/>
  <c r="DH80" i="1"/>
  <c r="BU80" i="1"/>
  <c r="CN80" i="1"/>
  <c r="DG80" i="1"/>
  <c r="BT80" i="1"/>
  <c r="CM80" i="1"/>
  <c r="DF80" i="1"/>
  <c r="BS80" i="1"/>
  <c r="CL80" i="1"/>
  <c r="DE80" i="1"/>
  <c r="BR80" i="1"/>
  <c r="CK80" i="1"/>
  <c r="DD80" i="1"/>
  <c r="BQ80" i="1"/>
  <c r="CJ80" i="1"/>
  <c r="DC80" i="1"/>
  <c r="BP80" i="1"/>
  <c r="CI80" i="1"/>
  <c r="DB80" i="1"/>
  <c r="BO80" i="1"/>
  <c r="CH80" i="1"/>
  <c r="DA80" i="1"/>
  <c r="AW79" i="1"/>
  <c r="BC79" i="1"/>
  <c r="AX79" i="1"/>
  <c r="BD79" i="1"/>
  <c r="BN79" i="1"/>
  <c r="CG79" i="1"/>
  <c r="AJ79" i="1"/>
  <c r="AP79" i="1" s="1"/>
  <c r="AV79" i="1" s="1"/>
  <c r="AY79" i="1"/>
  <c r="BE79" i="1"/>
  <c r="CZ79" i="1"/>
  <c r="CF79" i="1"/>
  <c r="CY79" i="1"/>
  <c r="DR79" i="1"/>
  <c r="CE79" i="1"/>
  <c r="CX79" i="1"/>
  <c r="DQ79" i="1"/>
  <c r="CD79" i="1"/>
  <c r="CW79" i="1"/>
  <c r="DP79" i="1"/>
  <c r="CC79" i="1"/>
  <c r="CV79" i="1"/>
  <c r="DO79" i="1"/>
  <c r="CB79" i="1"/>
  <c r="CU79" i="1"/>
  <c r="DN79" i="1"/>
  <c r="CA79" i="1"/>
  <c r="CT79" i="1"/>
  <c r="DM79" i="1"/>
  <c r="BZ79" i="1"/>
  <c r="CS79" i="1"/>
  <c r="DL79" i="1"/>
  <c r="BY79" i="1"/>
  <c r="CR79" i="1"/>
  <c r="DK79" i="1"/>
  <c r="BX79" i="1"/>
  <c r="CQ79" i="1"/>
  <c r="DJ79" i="1"/>
  <c r="BW79" i="1"/>
  <c r="CP79" i="1"/>
  <c r="DI79" i="1"/>
  <c r="BV79" i="1"/>
  <c r="CO79" i="1"/>
  <c r="DH79" i="1"/>
  <c r="BU79" i="1"/>
  <c r="CN79" i="1"/>
  <c r="DG79" i="1"/>
  <c r="BT79" i="1"/>
  <c r="CM79" i="1"/>
  <c r="DF79" i="1"/>
  <c r="BS79" i="1"/>
  <c r="CL79" i="1"/>
  <c r="DE79" i="1"/>
  <c r="BR79" i="1"/>
  <c r="CK79" i="1"/>
  <c r="DD79" i="1"/>
  <c r="BQ79" i="1"/>
  <c r="CJ79" i="1"/>
  <c r="DC79" i="1"/>
  <c r="BP79" i="1"/>
  <c r="CI79" i="1"/>
  <c r="DB79" i="1"/>
  <c r="BO79" i="1"/>
  <c r="CH79" i="1"/>
  <c r="DA79" i="1"/>
  <c r="AW78" i="1"/>
  <c r="BC78" i="1"/>
  <c r="AX78" i="1"/>
  <c r="BD78" i="1"/>
  <c r="BN78" i="1"/>
  <c r="CG78" i="1"/>
  <c r="AJ78" i="1"/>
  <c r="AP78" i="1" s="1"/>
  <c r="AV78" i="1" s="1"/>
  <c r="AY78" i="1"/>
  <c r="BE78" i="1"/>
  <c r="CZ78" i="1"/>
  <c r="CF78" i="1"/>
  <c r="CY78" i="1"/>
  <c r="DR78" i="1"/>
  <c r="CE78" i="1"/>
  <c r="CX78" i="1"/>
  <c r="DQ78" i="1"/>
  <c r="CD78" i="1"/>
  <c r="CW78" i="1"/>
  <c r="DP78" i="1"/>
  <c r="CC78" i="1"/>
  <c r="CV78" i="1"/>
  <c r="DO78" i="1"/>
  <c r="CB78" i="1"/>
  <c r="CU78" i="1"/>
  <c r="DN78" i="1"/>
  <c r="CA78" i="1"/>
  <c r="CT78" i="1"/>
  <c r="DM78" i="1"/>
  <c r="BZ78" i="1"/>
  <c r="CS78" i="1"/>
  <c r="DL78" i="1"/>
  <c r="BY78" i="1"/>
  <c r="CR78" i="1"/>
  <c r="DK78" i="1"/>
  <c r="BX78" i="1"/>
  <c r="CQ78" i="1"/>
  <c r="DJ78" i="1"/>
  <c r="BW78" i="1"/>
  <c r="CP78" i="1"/>
  <c r="DI78" i="1"/>
  <c r="BV78" i="1"/>
  <c r="CO78" i="1"/>
  <c r="DH78" i="1"/>
  <c r="BU78" i="1"/>
  <c r="CN78" i="1"/>
  <c r="DG78" i="1"/>
  <c r="BT78" i="1"/>
  <c r="CM78" i="1"/>
  <c r="DF78" i="1"/>
  <c r="BS78" i="1"/>
  <c r="CL78" i="1"/>
  <c r="DE78" i="1"/>
  <c r="BR78" i="1"/>
  <c r="CK78" i="1"/>
  <c r="DD78" i="1"/>
  <c r="BQ78" i="1"/>
  <c r="CJ78" i="1"/>
  <c r="DC78" i="1"/>
  <c r="BP78" i="1"/>
  <c r="CI78" i="1"/>
  <c r="DB78" i="1"/>
  <c r="BO78" i="1"/>
  <c r="CH78" i="1"/>
  <c r="DA78" i="1"/>
  <c r="AW77" i="1"/>
  <c r="BC77" i="1"/>
  <c r="AX77" i="1"/>
  <c r="BD77" i="1"/>
  <c r="BN77" i="1"/>
  <c r="CG77" i="1"/>
  <c r="AP77" i="1"/>
  <c r="AV77" i="1" s="1"/>
  <c r="AY77" i="1"/>
  <c r="BE77" i="1"/>
  <c r="CZ77" i="1"/>
  <c r="CF77" i="1"/>
  <c r="CY77" i="1"/>
  <c r="DR77" i="1"/>
  <c r="CE77" i="1"/>
  <c r="CX77" i="1"/>
  <c r="DQ77" i="1"/>
  <c r="CD77" i="1"/>
  <c r="CW77" i="1"/>
  <c r="DP77" i="1"/>
  <c r="CC77" i="1"/>
  <c r="CV77" i="1"/>
  <c r="DO77" i="1"/>
  <c r="CB77" i="1"/>
  <c r="CU77" i="1"/>
  <c r="DN77" i="1"/>
  <c r="CA77" i="1"/>
  <c r="CT77" i="1"/>
  <c r="DM77" i="1"/>
  <c r="BZ77" i="1"/>
  <c r="CS77" i="1"/>
  <c r="DL77" i="1"/>
  <c r="BY77" i="1"/>
  <c r="CR77" i="1"/>
  <c r="DK77" i="1"/>
  <c r="BX77" i="1"/>
  <c r="CQ77" i="1"/>
  <c r="DJ77" i="1"/>
  <c r="BW77" i="1"/>
  <c r="CP77" i="1"/>
  <c r="DI77" i="1"/>
  <c r="BV77" i="1"/>
  <c r="CO77" i="1"/>
  <c r="DH77" i="1"/>
  <c r="BU77" i="1"/>
  <c r="CN77" i="1"/>
  <c r="DG77" i="1"/>
  <c r="BT77" i="1"/>
  <c r="CM77" i="1"/>
  <c r="DF77" i="1"/>
  <c r="BS77" i="1"/>
  <c r="CL77" i="1"/>
  <c r="DE77" i="1"/>
  <c r="BR77" i="1"/>
  <c r="CK77" i="1"/>
  <c r="DD77" i="1"/>
  <c r="BQ77" i="1"/>
  <c r="CJ77" i="1"/>
  <c r="DC77" i="1"/>
  <c r="BP77" i="1"/>
  <c r="CI77" i="1"/>
  <c r="DB77" i="1"/>
  <c r="BO77" i="1"/>
  <c r="CH77" i="1"/>
  <c r="DA77" i="1"/>
  <c r="AW76" i="1"/>
  <c r="BC76" i="1"/>
  <c r="AX76" i="1"/>
  <c r="BD76" i="1"/>
  <c r="BN76" i="1"/>
  <c r="CG76" i="1"/>
  <c r="AY76" i="1"/>
  <c r="BE76" i="1"/>
  <c r="CZ76" i="1"/>
  <c r="CF76" i="1"/>
  <c r="CY76" i="1"/>
  <c r="DR76" i="1"/>
  <c r="CE76" i="1"/>
  <c r="CX76" i="1"/>
  <c r="DQ76" i="1"/>
  <c r="CD76" i="1"/>
  <c r="CW76" i="1"/>
  <c r="DP76" i="1"/>
  <c r="CC76" i="1"/>
  <c r="CV76" i="1"/>
  <c r="DO76" i="1"/>
  <c r="CB76" i="1"/>
  <c r="CU76" i="1"/>
  <c r="DN76" i="1"/>
  <c r="CA76" i="1"/>
  <c r="CT76" i="1"/>
  <c r="DM76" i="1"/>
  <c r="BZ76" i="1"/>
  <c r="CS76" i="1"/>
  <c r="DL76" i="1"/>
  <c r="BY76" i="1"/>
  <c r="CR76" i="1"/>
  <c r="DK76" i="1"/>
  <c r="BX76" i="1"/>
  <c r="CQ76" i="1"/>
  <c r="DJ76" i="1"/>
  <c r="BW76" i="1"/>
  <c r="CP76" i="1"/>
  <c r="DI76" i="1"/>
  <c r="BV76" i="1"/>
  <c r="CO76" i="1"/>
  <c r="DH76" i="1"/>
  <c r="BU76" i="1"/>
  <c r="CN76" i="1"/>
  <c r="DG76" i="1"/>
  <c r="BT76" i="1"/>
  <c r="CM76" i="1"/>
  <c r="DF76" i="1"/>
  <c r="BS76" i="1"/>
  <c r="CL76" i="1"/>
  <c r="DE76" i="1"/>
  <c r="BR76" i="1"/>
  <c r="CK76" i="1"/>
  <c r="DD76" i="1"/>
  <c r="BQ76" i="1"/>
  <c r="CJ76" i="1"/>
  <c r="DC76" i="1"/>
  <c r="BP76" i="1"/>
  <c r="CI76" i="1"/>
  <c r="DB76" i="1"/>
  <c r="BO76" i="1"/>
  <c r="CH76" i="1"/>
  <c r="DA76" i="1"/>
  <c r="AW75" i="1"/>
  <c r="BC75" i="1"/>
  <c r="AX75" i="1"/>
  <c r="BD75" i="1"/>
  <c r="BN75" i="1"/>
  <c r="CG75" i="1"/>
  <c r="AY75" i="1"/>
  <c r="BE75" i="1"/>
  <c r="CZ75" i="1"/>
  <c r="CF75" i="1"/>
  <c r="CY75" i="1"/>
  <c r="DR75" i="1"/>
  <c r="CE75" i="1"/>
  <c r="CX75" i="1"/>
  <c r="DQ75" i="1"/>
  <c r="CD75" i="1"/>
  <c r="CW75" i="1"/>
  <c r="DP75" i="1"/>
  <c r="CC75" i="1"/>
  <c r="CV75" i="1"/>
  <c r="DO75" i="1"/>
  <c r="CB75" i="1"/>
  <c r="CU75" i="1"/>
  <c r="DN75" i="1"/>
  <c r="CA75" i="1"/>
  <c r="CT75" i="1"/>
  <c r="DM75" i="1"/>
  <c r="BZ75" i="1"/>
  <c r="CS75" i="1"/>
  <c r="DL75" i="1"/>
  <c r="BY75" i="1"/>
  <c r="CR75" i="1"/>
  <c r="DK75" i="1"/>
  <c r="BX75" i="1"/>
  <c r="CQ75" i="1"/>
  <c r="DJ75" i="1"/>
  <c r="BW75" i="1"/>
  <c r="CP75" i="1"/>
  <c r="DI75" i="1"/>
  <c r="BV75" i="1"/>
  <c r="CO75" i="1"/>
  <c r="DH75" i="1"/>
  <c r="BU75" i="1"/>
  <c r="CN75" i="1"/>
  <c r="DG75" i="1"/>
  <c r="BT75" i="1"/>
  <c r="CM75" i="1"/>
  <c r="DF75" i="1"/>
  <c r="BS75" i="1"/>
  <c r="CL75" i="1"/>
  <c r="DE75" i="1"/>
  <c r="BR75" i="1"/>
  <c r="CK75" i="1"/>
  <c r="DD75" i="1"/>
  <c r="BQ75" i="1"/>
  <c r="CJ75" i="1"/>
  <c r="DC75" i="1"/>
  <c r="BP75" i="1"/>
  <c r="CI75" i="1"/>
  <c r="DB75" i="1"/>
  <c r="BO75" i="1"/>
  <c r="CH75" i="1"/>
  <c r="DA75" i="1"/>
  <c r="AW74" i="1"/>
  <c r="BC74" i="1"/>
  <c r="AX74" i="1"/>
  <c r="BD74" i="1"/>
  <c r="BN74" i="1"/>
  <c r="CG74" i="1"/>
  <c r="AY74" i="1"/>
  <c r="BE74" i="1"/>
  <c r="CZ74" i="1"/>
  <c r="CF74" i="1"/>
  <c r="CY74" i="1"/>
  <c r="DR74" i="1"/>
  <c r="CE74" i="1"/>
  <c r="CX74" i="1"/>
  <c r="DQ74" i="1"/>
  <c r="CD74" i="1"/>
  <c r="CW74" i="1"/>
  <c r="DP74" i="1"/>
  <c r="CC74" i="1"/>
  <c r="CV74" i="1"/>
  <c r="DO74" i="1"/>
  <c r="CB74" i="1"/>
  <c r="CU74" i="1"/>
  <c r="DN74" i="1"/>
  <c r="CA74" i="1"/>
  <c r="CT74" i="1"/>
  <c r="DM74" i="1"/>
  <c r="BZ74" i="1"/>
  <c r="CS74" i="1"/>
  <c r="DL74" i="1"/>
  <c r="BY74" i="1"/>
  <c r="CR74" i="1"/>
  <c r="DK74" i="1"/>
  <c r="BX74" i="1"/>
  <c r="CQ74" i="1"/>
  <c r="DJ74" i="1"/>
  <c r="BW74" i="1"/>
  <c r="CP74" i="1"/>
  <c r="DI74" i="1"/>
  <c r="BV74" i="1"/>
  <c r="CO74" i="1"/>
  <c r="DH74" i="1"/>
  <c r="BU74" i="1"/>
  <c r="CN74" i="1"/>
  <c r="DG74" i="1"/>
  <c r="BT74" i="1"/>
  <c r="CM74" i="1"/>
  <c r="DF74" i="1"/>
  <c r="BS74" i="1"/>
  <c r="CL74" i="1"/>
  <c r="DE74" i="1"/>
  <c r="BR74" i="1"/>
  <c r="CK74" i="1"/>
  <c r="DD74" i="1"/>
  <c r="BQ74" i="1"/>
  <c r="CJ74" i="1"/>
  <c r="DC74" i="1"/>
  <c r="BP74" i="1"/>
  <c r="CI74" i="1"/>
  <c r="DB74" i="1"/>
  <c r="BO74" i="1"/>
  <c r="CH74" i="1"/>
  <c r="DA74" i="1"/>
  <c r="AW73" i="1"/>
  <c r="BC73" i="1"/>
  <c r="AX73" i="1"/>
  <c r="BD73" i="1"/>
  <c r="BN73" i="1"/>
  <c r="CG73" i="1"/>
  <c r="AP73" i="1"/>
  <c r="AV73" i="1" s="1"/>
  <c r="AY73" i="1"/>
  <c r="BE73" i="1"/>
  <c r="CZ73" i="1"/>
  <c r="CF73" i="1"/>
  <c r="CY73" i="1"/>
  <c r="DR73" i="1"/>
  <c r="CE73" i="1"/>
  <c r="CX73" i="1"/>
  <c r="DQ73" i="1"/>
  <c r="CD73" i="1"/>
  <c r="CW73" i="1"/>
  <c r="DP73" i="1"/>
  <c r="CC73" i="1"/>
  <c r="CV73" i="1"/>
  <c r="DO73" i="1"/>
  <c r="CB73" i="1"/>
  <c r="CU73" i="1"/>
  <c r="DN73" i="1"/>
  <c r="CA73" i="1"/>
  <c r="CT73" i="1"/>
  <c r="DM73" i="1"/>
  <c r="BZ73" i="1"/>
  <c r="CS73" i="1"/>
  <c r="DL73" i="1"/>
  <c r="BY73" i="1"/>
  <c r="CR73" i="1"/>
  <c r="DK73" i="1"/>
  <c r="BX73" i="1"/>
  <c r="CQ73" i="1"/>
  <c r="DJ73" i="1"/>
  <c r="BW73" i="1"/>
  <c r="CP73" i="1"/>
  <c r="DI73" i="1"/>
  <c r="BV73" i="1"/>
  <c r="CO73" i="1"/>
  <c r="DH73" i="1"/>
  <c r="BU73" i="1"/>
  <c r="CN73" i="1"/>
  <c r="DG73" i="1"/>
  <c r="BT73" i="1"/>
  <c r="CM73" i="1"/>
  <c r="DF73" i="1"/>
  <c r="BS73" i="1"/>
  <c r="CL73" i="1"/>
  <c r="DE73" i="1"/>
  <c r="BR73" i="1"/>
  <c r="CK73" i="1"/>
  <c r="DD73" i="1"/>
  <c r="BQ73" i="1"/>
  <c r="CJ73" i="1"/>
  <c r="DC73" i="1"/>
  <c r="BP73" i="1"/>
  <c r="CI73" i="1"/>
  <c r="DB73" i="1"/>
  <c r="BO73" i="1"/>
  <c r="CH73" i="1"/>
  <c r="DA73" i="1"/>
  <c r="AW72" i="1"/>
  <c r="BC72" i="1"/>
  <c r="AX72" i="1"/>
  <c r="BD72" i="1"/>
  <c r="BN72" i="1"/>
  <c r="CG72" i="1"/>
  <c r="AY72" i="1"/>
  <c r="BE72" i="1"/>
  <c r="CZ72" i="1"/>
  <c r="CF72" i="1"/>
  <c r="CY72" i="1"/>
  <c r="DR72" i="1"/>
  <c r="CE72" i="1"/>
  <c r="CX72" i="1"/>
  <c r="DQ72" i="1"/>
  <c r="CD72" i="1"/>
  <c r="CW72" i="1"/>
  <c r="DP72" i="1"/>
  <c r="CC72" i="1"/>
  <c r="CV72" i="1"/>
  <c r="DO72" i="1"/>
  <c r="CB72" i="1"/>
  <c r="CU72" i="1"/>
  <c r="DN72" i="1"/>
  <c r="CA72" i="1"/>
  <c r="CT72" i="1"/>
  <c r="DM72" i="1"/>
  <c r="BZ72" i="1"/>
  <c r="CS72" i="1"/>
  <c r="DL72" i="1"/>
  <c r="BY72" i="1"/>
  <c r="CR72" i="1"/>
  <c r="DK72" i="1"/>
  <c r="BX72" i="1"/>
  <c r="CQ72" i="1"/>
  <c r="DJ72" i="1"/>
  <c r="BW72" i="1"/>
  <c r="CP72" i="1"/>
  <c r="DI72" i="1"/>
  <c r="BV72" i="1"/>
  <c r="CO72" i="1"/>
  <c r="DH72" i="1"/>
  <c r="BU72" i="1"/>
  <c r="CN72" i="1"/>
  <c r="DG72" i="1"/>
  <c r="BT72" i="1"/>
  <c r="CM72" i="1"/>
  <c r="DF72" i="1"/>
  <c r="BS72" i="1"/>
  <c r="CL72" i="1"/>
  <c r="DE72" i="1"/>
  <c r="BR72" i="1"/>
  <c r="CK72" i="1"/>
  <c r="DD72" i="1"/>
  <c r="BQ72" i="1"/>
  <c r="CJ72" i="1"/>
  <c r="DC72" i="1"/>
  <c r="BP72" i="1"/>
  <c r="CI72" i="1"/>
  <c r="DB72" i="1"/>
  <c r="BO72" i="1"/>
  <c r="CH72" i="1"/>
  <c r="DA72" i="1"/>
  <c r="AW71" i="1"/>
  <c r="BC71" i="1"/>
  <c r="AX71" i="1"/>
  <c r="BD71" i="1"/>
  <c r="BN71" i="1"/>
  <c r="CG71" i="1"/>
  <c r="AY71" i="1"/>
  <c r="BE71" i="1"/>
  <c r="CZ71" i="1"/>
  <c r="CF71" i="1"/>
  <c r="CY71" i="1"/>
  <c r="DR71" i="1"/>
  <c r="CE71" i="1"/>
  <c r="CX71" i="1"/>
  <c r="DQ71" i="1"/>
  <c r="CD71" i="1"/>
  <c r="CW71" i="1"/>
  <c r="DP71" i="1"/>
  <c r="CC71" i="1"/>
  <c r="CV71" i="1"/>
  <c r="DO71" i="1"/>
  <c r="CB71" i="1"/>
  <c r="CU71" i="1"/>
  <c r="DN71" i="1"/>
  <c r="CA71" i="1"/>
  <c r="CT71" i="1"/>
  <c r="DM71" i="1"/>
  <c r="BZ71" i="1"/>
  <c r="CS71" i="1"/>
  <c r="DL71" i="1"/>
  <c r="BY71" i="1"/>
  <c r="CR71" i="1"/>
  <c r="DK71" i="1"/>
  <c r="BX71" i="1"/>
  <c r="CQ71" i="1"/>
  <c r="DJ71" i="1"/>
  <c r="BW71" i="1"/>
  <c r="CP71" i="1"/>
  <c r="DI71" i="1"/>
  <c r="BV71" i="1"/>
  <c r="CO71" i="1"/>
  <c r="DH71" i="1"/>
  <c r="BU71" i="1"/>
  <c r="CN71" i="1"/>
  <c r="DG71" i="1"/>
  <c r="BT71" i="1"/>
  <c r="CM71" i="1"/>
  <c r="DF71" i="1"/>
  <c r="BS71" i="1"/>
  <c r="CL71" i="1"/>
  <c r="DE71" i="1"/>
  <c r="BR71" i="1"/>
  <c r="CK71" i="1"/>
  <c r="DD71" i="1"/>
  <c r="BQ71" i="1"/>
  <c r="CJ71" i="1"/>
  <c r="DC71" i="1"/>
  <c r="BP71" i="1"/>
  <c r="CI71" i="1"/>
  <c r="DB71" i="1"/>
  <c r="BO71" i="1"/>
  <c r="CH71" i="1"/>
  <c r="DA71" i="1"/>
  <c r="AW70" i="1"/>
  <c r="BC70" i="1"/>
  <c r="AX70" i="1"/>
  <c r="BD70" i="1"/>
  <c r="BN70" i="1"/>
  <c r="CG70" i="1"/>
  <c r="AJ70" i="1"/>
  <c r="AP70" i="1" s="1"/>
  <c r="AV70" i="1" s="1"/>
  <c r="AY70" i="1"/>
  <c r="BE70" i="1"/>
  <c r="CZ70" i="1"/>
  <c r="CF70" i="1"/>
  <c r="CY70" i="1"/>
  <c r="DR70" i="1"/>
  <c r="CE70" i="1"/>
  <c r="CX70" i="1"/>
  <c r="DQ70" i="1"/>
  <c r="CD70" i="1"/>
  <c r="CW70" i="1"/>
  <c r="DP70" i="1"/>
  <c r="CC70" i="1"/>
  <c r="CV70" i="1"/>
  <c r="DO70" i="1"/>
  <c r="CB70" i="1"/>
  <c r="CU70" i="1"/>
  <c r="DN70" i="1"/>
  <c r="CA70" i="1"/>
  <c r="CT70" i="1"/>
  <c r="DM70" i="1"/>
  <c r="BZ70" i="1"/>
  <c r="CS70" i="1"/>
  <c r="DL70" i="1"/>
  <c r="BY70" i="1"/>
  <c r="CR70" i="1"/>
  <c r="DK70" i="1"/>
  <c r="BX70" i="1"/>
  <c r="CQ70" i="1"/>
  <c r="DJ70" i="1"/>
  <c r="BW70" i="1"/>
  <c r="CP70" i="1"/>
  <c r="DI70" i="1"/>
  <c r="BV70" i="1"/>
  <c r="CO70" i="1"/>
  <c r="DH70" i="1"/>
  <c r="BU70" i="1"/>
  <c r="CN70" i="1"/>
  <c r="DG70" i="1"/>
  <c r="BT70" i="1"/>
  <c r="CM70" i="1"/>
  <c r="DF70" i="1"/>
  <c r="BS70" i="1"/>
  <c r="CL70" i="1"/>
  <c r="DE70" i="1"/>
  <c r="BR70" i="1"/>
  <c r="CK70" i="1"/>
  <c r="DD70" i="1"/>
  <c r="BQ70" i="1"/>
  <c r="CJ70" i="1"/>
  <c r="DC70" i="1"/>
  <c r="BP70" i="1"/>
  <c r="CI70" i="1"/>
  <c r="DB70" i="1"/>
  <c r="BO70" i="1"/>
  <c r="CH70" i="1"/>
  <c r="DA70" i="1"/>
  <c r="AW69" i="1"/>
  <c r="BC69" i="1"/>
  <c r="AX69" i="1"/>
  <c r="BD69" i="1"/>
  <c r="BN69" i="1"/>
  <c r="CG69" i="1"/>
  <c r="AY69" i="1"/>
  <c r="BE69" i="1"/>
  <c r="CZ69" i="1"/>
  <c r="CF69" i="1"/>
  <c r="CY69" i="1"/>
  <c r="DR69" i="1"/>
  <c r="CE69" i="1"/>
  <c r="CX69" i="1"/>
  <c r="DQ69" i="1"/>
  <c r="CD69" i="1"/>
  <c r="CW69" i="1"/>
  <c r="DP69" i="1"/>
  <c r="CC69" i="1"/>
  <c r="CV69" i="1"/>
  <c r="DO69" i="1"/>
  <c r="CB69" i="1"/>
  <c r="CU69" i="1"/>
  <c r="DN69" i="1"/>
  <c r="CA69" i="1"/>
  <c r="CT69" i="1"/>
  <c r="DM69" i="1"/>
  <c r="BZ69" i="1"/>
  <c r="CS69" i="1"/>
  <c r="DL69" i="1"/>
  <c r="BY69" i="1"/>
  <c r="CR69" i="1"/>
  <c r="DK69" i="1"/>
  <c r="BX69" i="1"/>
  <c r="CQ69" i="1"/>
  <c r="DJ69" i="1"/>
  <c r="BW69" i="1"/>
  <c r="CP69" i="1"/>
  <c r="DI69" i="1"/>
  <c r="BV69" i="1"/>
  <c r="CO69" i="1"/>
  <c r="DH69" i="1"/>
  <c r="BU69" i="1"/>
  <c r="CN69" i="1"/>
  <c r="DG69" i="1"/>
  <c r="BT69" i="1"/>
  <c r="CM69" i="1"/>
  <c r="DF69" i="1"/>
  <c r="BS69" i="1"/>
  <c r="CL69" i="1"/>
  <c r="DE69" i="1"/>
  <c r="BR69" i="1"/>
  <c r="CK69" i="1"/>
  <c r="DD69" i="1"/>
  <c r="BQ69" i="1"/>
  <c r="CJ69" i="1"/>
  <c r="DC69" i="1"/>
  <c r="BP69" i="1"/>
  <c r="CI69" i="1"/>
  <c r="DB69" i="1"/>
  <c r="BO69" i="1"/>
  <c r="CH69" i="1"/>
  <c r="DA69" i="1"/>
  <c r="AW68" i="1"/>
  <c r="BC68" i="1"/>
  <c r="AX68" i="1"/>
  <c r="BD68" i="1"/>
  <c r="BN68" i="1"/>
  <c r="CG68" i="1"/>
  <c r="AY68" i="1"/>
  <c r="BE68" i="1"/>
  <c r="CZ68" i="1"/>
  <c r="CF68" i="1"/>
  <c r="CY68" i="1"/>
  <c r="DR68" i="1"/>
  <c r="CE68" i="1"/>
  <c r="CX68" i="1"/>
  <c r="DQ68" i="1"/>
  <c r="CD68" i="1"/>
  <c r="CW68" i="1"/>
  <c r="DP68" i="1"/>
  <c r="CC68" i="1"/>
  <c r="CV68" i="1"/>
  <c r="DO68" i="1"/>
  <c r="CB68" i="1"/>
  <c r="CU68" i="1"/>
  <c r="DN68" i="1"/>
  <c r="CA68" i="1"/>
  <c r="CT68" i="1"/>
  <c r="DM68" i="1"/>
  <c r="BZ68" i="1"/>
  <c r="CS68" i="1"/>
  <c r="DL68" i="1"/>
  <c r="BY68" i="1"/>
  <c r="CR68" i="1"/>
  <c r="DK68" i="1"/>
  <c r="BX68" i="1"/>
  <c r="CQ68" i="1"/>
  <c r="DJ68" i="1"/>
  <c r="BW68" i="1"/>
  <c r="CP68" i="1"/>
  <c r="DI68" i="1"/>
  <c r="BV68" i="1"/>
  <c r="CO68" i="1"/>
  <c r="DH68" i="1"/>
  <c r="BU68" i="1"/>
  <c r="CN68" i="1"/>
  <c r="DG68" i="1"/>
  <c r="BT68" i="1"/>
  <c r="CM68" i="1"/>
  <c r="DF68" i="1"/>
  <c r="BS68" i="1"/>
  <c r="CL68" i="1"/>
  <c r="DE68" i="1"/>
  <c r="BR68" i="1"/>
  <c r="CK68" i="1"/>
  <c r="DD68" i="1"/>
  <c r="BQ68" i="1"/>
  <c r="CJ68" i="1"/>
  <c r="DC68" i="1"/>
  <c r="BP68" i="1"/>
  <c r="CI68" i="1"/>
  <c r="DB68" i="1"/>
  <c r="BO68" i="1"/>
  <c r="CH68" i="1"/>
  <c r="DA68" i="1"/>
  <c r="AW67" i="1"/>
  <c r="BC67" i="1"/>
  <c r="AX67" i="1"/>
  <c r="BD67" i="1"/>
  <c r="BN67" i="1"/>
  <c r="CG67" i="1"/>
  <c r="AJ67" i="1"/>
  <c r="AP67" i="1" s="1"/>
  <c r="AV67" i="1" s="1"/>
  <c r="AY67" i="1"/>
  <c r="BE67" i="1"/>
  <c r="CZ67" i="1"/>
  <c r="CF67" i="1"/>
  <c r="CY67" i="1"/>
  <c r="DR67" i="1"/>
  <c r="CE67" i="1"/>
  <c r="CX67" i="1"/>
  <c r="DQ67" i="1"/>
  <c r="CD67" i="1"/>
  <c r="CW67" i="1"/>
  <c r="DP67" i="1"/>
  <c r="CC67" i="1"/>
  <c r="CV67" i="1"/>
  <c r="DO67" i="1"/>
  <c r="CB67" i="1"/>
  <c r="CU67" i="1"/>
  <c r="DN67" i="1"/>
  <c r="CA67" i="1"/>
  <c r="CT67" i="1"/>
  <c r="DM67" i="1"/>
  <c r="BZ67" i="1"/>
  <c r="CS67" i="1"/>
  <c r="DL67" i="1"/>
  <c r="BY67" i="1"/>
  <c r="CR67" i="1"/>
  <c r="DK67" i="1"/>
  <c r="BX67" i="1"/>
  <c r="CQ67" i="1"/>
  <c r="DJ67" i="1"/>
  <c r="BW67" i="1"/>
  <c r="CP67" i="1"/>
  <c r="DI67" i="1"/>
  <c r="BV67" i="1"/>
  <c r="CO67" i="1"/>
  <c r="DH67" i="1"/>
  <c r="BU67" i="1"/>
  <c r="CN67" i="1"/>
  <c r="DG67" i="1"/>
  <c r="BT67" i="1"/>
  <c r="CM67" i="1"/>
  <c r="DF67" i="1"/>
  <c r="BS67" i="1"/>
  <c r="CL67" i="1"/>
  <c r="DE67" i="1"/>
  <c r="BR67" i="1"/>
  <c r="CK67" i="1"/>
  <c r="DD67" i="1"/>
  <c r="BQ67" i="1"/>
  <c r="CJ67" i="1"/>
  <c r="DC67" i="1"/>
  <c r="BP67" i="1"/>
  <c r="CI67" i="1"/>
  <c r="DB67" i="1"/>
  <c r="BO67" i="1"/>
  <c r="CH67" i="1"/>
  <c r="DA67" i="1"/>
  <c r="AW66" i="1"/>
  <c r="BC66" i="1"/>
  <c r="AX66" i="1"/>
  <c r="BD66" i="1"/>
  <c r="BN66" i="1"/>
  <c r="CG66" i="1"/>
  <c r="AJ66" i="1"/>
  <c r="AP66" i="1" s="1"/>
  <c r="AV66" i="1" s="1"/>
  <c r="BB66" i="1" s="1"/>
  <c r="BH66" i="1" s="1"/>
  <c r="AY66" i="1"/>
  <c r="BE66" i="1"/>
  <c r="CZ66" i="1"/>
  <c r="CF66" i="1"/>
  <c r="CY66" i="1"/>
  <c r="DR66" i="1"/>
  <c r="CE66" i="1"/>
  <c r="CX66" i="1"/>
  <c r="DQ66" i="1"/>
  <c r="CD66" i="1"/>
  <c r="CW66" i="1"/>
  <c r="DP66" i="1"/>
  <c r="CC66" i="1"/>
  <c r="CV66" i="1"/>
  <c r="DO66" i="1"/>
  <c r="CB66" i="1"/>
  <c r="CU66" i="1"/>
  <c r="DN66" i="1"/>
  <c r="CA66" i="1"/>
  <c r="CT66" i="1"/>
  <c r="DM66" i="1"/>
  <c r="BZ66" i="1"/>
  <c r="CS66" i="1"/>
  <c r="DL66" i="1"/>
  <c r="BY66" i="1"/>
  <c r="CR66" i="1"/>
  <c r="DK66" i="1"/>
  <c r="BX66" i="1"/>
  <c r="CQ66" i="1"/>
  <c r="DJ66" i="1"/>
  <c r="BW66" i="1"/>
  <c r="CP66" i="1"/>
  <c r="DI66" i="1"/>
  <c r="BV66" i="1"/>
  <c r="CO66" i="1"/>
  <c r="DH66" i="1"/>
  <c r="BU66" i="1"/>
  <c r="CN66" i="1"/>
  <c r="DG66" i="1"/>
  <c r="BT66" i="1"/>
  <c r="CM66" i="1"/>
  <c r="DF66" i="1"/>
  <c r="BS66" i="1"/>
  <c r="CL66" i="1"/>
  <c r="DE66" i="1"/>
  <c r="BR66" i="1"/>
  <c r="CK66" i="1"/>
  <c r="DD66" i="1"/>
  <c r="BQ66" i="1"/>
  <c r="CJ66" i="1"/>
  <c r="DC66" i="1"/>
  <c r="BP66" i="1"/>
  <c r="CI66" i="1"/>
  <c r="DB66" i="1"/>
  <c r="BO66" i="1"/>
  <c r="CH66" i="1"/>
  <c r="DA66" i="1"/>
  <c r="AW65" i="1"/>
  <c r="BC65" i="1"/>
  <c r="AX65" i="1"/>
  <c r="BD65" i="1"/>
  <c r="BN65" i="1"/>
  <c r="CG65" i="1"/>
  <c r="AJ65" i="1"/>
  <c r="AP65" i="1" s="1"/>
  <c r="AV65" i="1" s="1"/>
  <c r="BB65" i="1" s="1"/>
  <c r="BH65" i="1" s="1"/>
  <c r="AY65" i="1"/>
  <c r="BE65" i="1"/>
  <c r="CZ65" i="1"/>
  <c r="CF65" i="1"/>
  <c r="CY65" i="1"/>
  <c r="DR65" i="1"/>
  <c r="CE65" i="1"/>
  <c r="CX65" i="1"/>
  <c r="DQ65" i="1"/>
  <c r="CD65" i="1"/>
  <c r="CW65" i="1"/>
  <c r="DP65" i="1"/>
  <c r="CC65" i="1"/>
  <c r="CV65" i="1"/>
  <c r="DO65" i="1"/>
  <c r="CB65" i="1"/>
  <c r="CU65" i="1"/>
  <c r="DN65" i="1"/>
  <c r="CA65" i="1"/>
  <c r="CT65" i="1"/>
  <c r="DM65" i="1"/>
  <c r="BZ65" i="1"/>
  <c r="CS65" i="1"/>
  <c r="DL65" i="1"/>
  <c r="BY65" i="1"/>
  <c r="CR65" i="1"/>
  <c r="DK65" i="1"/>
  <c r="BX65" i="1"/>
  <c r="CQ65" i="1"/>
  <c r="DJ65" i="1"/>
  <c r="BW65" i="1"/>
  <c r="CP65" i="1"/>
  <c r="DI65" i="1"/>
  <c r="BV65" i="1"/>
  <c r="CO65" i="1"/>
  <c r="DH65" i="1"/>
  <c r="BU65" i="1"/>
  <c r="CN65" i="1"/>
  <c r="DG65" i="1"/>
  <c r="BT65" i="1"/>
  <c r="CM65" i="1"/>
  <c r="DF65" i="1"/>
  <c r="BS65" i="1"/>
  <c r="CL65" i="1"/>
  <c r="DE65" i="1"/>
  <c r="BR65" i="1"/>
  <c r="CK65" i="1"/>
  <c r="DD65" i="1"/>
  <c r="BQ65" i="1"/>
  <c r="CJ65" i="1"/>
  <c r="DC65" i="1"/>
  <c r="BP65" i="1"/>
  <c r="CI65" i="1"/>
  <c r="DB65" i="1"/>
  <c r="BO65" i="1"/>
  <c r="CH65" i="1"/>
  <c r="DA65" i="1"/>
  <c r="AW64" i="1"/>
  <c r="BC64" i="1"/>
  <c r="AX64" i="1"/>
  <c r="BD64" i="1"/>
  <c r="BN64" i="1"/>
  <c r="CG64" i="1"/>
  <c r="AY64" i="1"/>
  <c r="BE64" i="1"/>
  <c r="CZ64" i="1"/>
  <c r="CF64" i="1"/>
  <c r="CY64" i="1"/>
  <c r="DR64" i="1"/>
  <c r="CE64" i="1"/>
  <c r="CX64" i="1"/>
  <c r="DQ64" i="1"/>
  <c r="CD64" i="1"/>
  <c r="CW64" i="1"/>
  <c r="DP64" i="1"/>
  <c r="CC64" i="1"/>
  <c r="CV64" i="1"/>
  <c r="DO64" i="1"/>
  <c r="CB64" i="1"/>
  <c r="CU64" i="1"/>
  <c r="DN64" i="1"/>
  <c r="CA64" i="1"/>
  <c r="CT64" i="1"/>
  <c r="DM64" i="1"/>
  <c r="BZ64" i="1"/>
  <c r="CS64" i="1"/>
  <c r="DL64" i="1"/>
  <c r="BY64" i="1"/>
  <c r="CR64" i="1"/>
  <c r="DK64" i="1"/>
  <c r="BX64" i="1"/>
  <c r="CQ64" i="1"/>
  <c r="DJ64" i="1"/>
  <c r="BW64" i="1"/>
  <c r="CP64" i="1"/>
  <c r="DI64" i="1"/>
  <c r="BV64" i="1"/>
  <c r="CO64" i="1"/>
  <c r="DH64" i="1"/>
  <c r="BU64" i="1"/>
  <c r="CN64" i="1"/>
  <c r="DG64" i="1"/>
  <c r="BT64" i="1"/>
  <c r="CM64" i="1"/>
  <c r="DF64" i="1"/>
  <c r="BS64" i="1"/>
  <c r="CL64" i="1"/>
  <c r="DE64" i="1"/>
  <c r="BR64" i="1"/>
  <c r="CK64" i="1"/>
  <c r="DD64" i="1"/>
  <c r="BQ64" i="1"/>
  <c r="CJ64" i="1"/>
  <c r="DC64" i="1"/>
  <c r="BP64" i="1"/>
  <c r="CI64" i="1"/>
  <c r="DB64" i="1"/>
  <c r="BO64" i="1"/>
  <c r="CH64" i="1"/>
  <c r="DA64" i="1"/>
  <c r="AW63" i="1"/>
  <c r="BC63" i="1"/>
  <c r="AX63" i="1"/>
  <c r="BD63" i="1"/>
  <c r="BN63" i="1"/>
  <c r="CG63" i="1"/>
  <c r="AJ63" i="1"/>
  <c r="AP63" i="1" s="1"/>
  <c r="AV63" i="1" s="1"/>
  <c r="BB63" i="1" s="1"/>
  <c r="AY63" i="1"/>
  <c r="BE63" i="1"/>
  <c r="CZ63" i="1"/>
  <c r="CF63" i="1"/>
  <c r="CY63" i="1"/>
  <c r="DR63" i="1"/>
  <c r="CE63" i="1"/>
  <c r="CX63" i="1"/>
  <c r="DQ63" i="1"/>
  <c r="CD63" i="1"/>
  <c r="CW63" i="1"/>
  <c r="DP63" i="1"/>
  <c r="CC63" i="1"/>
  <c r="CV63" i="1"/>
  <c r="DO63" i="1"/>
  <c r="CB63" i="1"/>
  <c r="CU63" i="1"/>
  <c r="DN63" i="1"/>
  <c r="CA63" i="1"/>
  <c r="CT63" i="1"/>
  <c r="DM63" i="1"/>
  <c r="BZ63" i="1"/>
  <c r="CS63" i="1"/>
  <c r="DL63" i="1"/>
  <c r="BY63" i="1"/>
  <c r="CR63" i="1"/>
  <c r="DK63" i="1"/>
  <c r="BX63" i="1"/>
  <c r="CQ63" i="1"/>
  <c r="DJ63" i="1"/>
  <c r="BW63" i="1"/>
  <c r="CP63" i="1"/>
  <c r="DI63" i="1"/>
  <c r="BV63" i="1"/>
  <c r="CO63" i="1"/>
  <c r="DH63" i="1"/>
  <c r="BU63" i="1"/>
  <c r="CN63" i="1"/>
  <c r="DG63" i="1"/>
  <c r="BT63" i="1"/>
  <c r="CM63" i="1"/>
  <c r="DF63" i="1"/>
  <c r="BS63" i="1"/>
  <c r="CL63" i="1"/>
  <c r="DE63" i="1"/>
  <c r="BR63" i="1"/>
  <c r="CK63" i="1"/>
  <c r="DD63" i="1"/>
  <c r="BQ63" i="1"/>
  <c r="CJ63" i="1"/>
  <c r="DC63" i="1"/>
  <c r="BP63" i="1"/>
  <c r="CI63" i="1"/>
  <c r="DB63" i="1"/>
  <c r="BO63" i="1"/>
  <c r="CH63" i="1"/>
  <c r="DA63" i="1"/>
  <c r="AW62" i="1"/>
  <c r="BC62" i="1"/>
  <c r="AX62" i="1"/>
  <c r="BD62" i="1"/>
  <c r="BN62" i="1"/>
  <c r="CG62" i="1"/>
  <c r="AY62" i="1"/>
  <c r="BE62" i="1"/>
  <c r="CZ62" i="1"/>
  <c r="CF62" i="1"/>
  <c r="CY62" i="1"/>
  <c r="DR62" i="1"/>
  <c r="CE62" i="1"/>
  <c r="CX62" i="1"/>
  <c r="DQ62" i="1"/>
  <c r="CD62" i="1"/>
  <c r="CW62" i="1"/>
  <c r="DP62" i="1"/>
  <c r="CC62" i="1"/>
  <c r="CV62" i="1"/>
  <c r="DO62" i="1"/>
  <c r="CB62" i="1"/>
  <c r="CU62" i="1"/>
  <c r="DN62" i="1"/>
  <c r="CA62" i="1"/>
  <c r="CT62" i="1"/>
  <c r="DM62" i="1"/>
  <c r="BZ62" i="1"/>
  <c r="CS62" i="1"/>
  <c r="DL62" i="1"/>
  <c r="BY62" i="1"/>
  <c r="CR62" i="1"/>
  <c r="DK62" i="1"/>
  <c r="BX62" i="1"/>
  <c r="CQ62" i="1"/>
  <c r="DJ62" i="1"/>
  <c r="BW62" i="1"/>
  <c r="CP62" i="1"/>
  <c r="DI62" i="1"/>
  <c r="BV62" i="1"/>
  <c r="CO62" i="1"/>
  <c r="DH62" i="1"/>
  <c r="BU62" i="1"/>
  <c r="CN62" i="1"/>
  <c r="DG62" i="1"/>
  <c r="BT62" i="1"/>
  <c r="CM62" i="1"/>
  <c r="DF62" i="1"/>
  <c r="BS62" i="1"/>
  <c r="CL62" i="1"/>
  <c r="DE62" i="1"/>
  <c r="BR62" i="1"/>
  <c r="CK62" i="1"/>
  <c r="DD62" i="1"/>
  <c r="BQ62" i="1"/>
  <c r="CJ62" i="1"/>
  <c r="DC62" i="1"/>
  <c r="BP62" i="1"/>
  <c r="CI62" i="1"/>
  <c r="DB62" i="1"/>
  <c r="BO62" i="1"/>
  <c r="CH62" i="1"/>
  <c r="DA62" i="1"/>
  <c r="AH61" i="1"/>
  <c r="AN61" i="1" s="1"/>
  <c r="AT61" i="1" s="1"/>
  <c r="AW61" i="1"/>
  <c r="BC61" i="1"/>
  <c r="AX61" i="1"/>
  <c r="BD61" i="1"/>
  <c r="BN61" i="1"/>
  <c r="CG61" i="1"/>
  <c r="AY61" i="1"/>
  <c r="BE61" i="1"/>
  <c r="CZ61" i="1"/>
  <c r="CF61" i="1"/>
  <c r="CY61" i="1"/>
  <c r="DR61" i="1"/>
  <c r="CE61" i="1"/>
  <c r="CX61" i="1"/>
  <c r="DQ61" i="1"/>
  <c r="CD61" i="1"/>
  <c r="CW61" i="1"/>
  <c r="DP61" i="1"/>
  <c r="CC61" i="1"/>
  <c r="CV61" i="1"/>
  <c r="DO61" i="1"/>
  <c r="CB61" i="1"/>
  <c r="CU61" i="1"/>
  <c r="DN61" i="1"/>
  <c r="CA61" i="1"/>
  <c r="CT61" i="1"/>
  <c r="DM61" i="1"/>
  <c r="BZ61" i="1"/>
  <c r="CS61" i="1"/>
  <c r="DL61" i="1"/>
  <c r="BY61" i="1"/>
  <c r="CR61" i="1"/>
  <c r="DK61" i="1"/>
  <c r="BX61" i="1"/>
  <c r="CQ61" i="1"/>
  <c r="DJ61" i="1"/>
  <c r="BW61" i="1"/>
  <c r="CP61" i="1"/>
  <c r="DI61" i="1"/>
  <c r="BV61" i="1"/>
  <c r="CO61" i="1"/>
  <c r="DH61" i="1"/>
  <c r="BU61" i="1"/>
  <c r="CN61" i="1"/>
  <c r="DG61" i="1"/>
  <c r="BT61" i="1"/>
  <c r="CM61" i="1"/>
  <c r="DF61" i="1"/>
  <c r="BS61" i="1"/>
  <c r="CL61" i="1"/>
  <c r="DE61" i="1"/>
  <c r="BR61" i="1"/>
  <c r="CK61" i="1"/>
  <c r="DD61" i="1"/>
  <c r="BQ61" i="1"/>
  <c r="CJ61" i="1"/>
  <c r="DC61" i="1"/>
  <c r="BP61" i="1"/>
  <c r="CI61" i="1"/>
  <c r="DB61" i="1"/>
  <c r="BO61" i="1"/>
  <c r="CH61" i="1"/>
  <c r="DA61" i="1"/>
  <c r="AH60" i="1"/>
  <c r="AN60" i="1" s="1"/>
  <c r="AT60" i="1" s="1"/>
  <c r="AW60" i="1"/>
  <c r="BC60" i="1"/>
  <c r="AX60" i="1"/>
  <c r="BD60" i="1"/>
  <c r="BN60" i="1"/>
  <c r="CG60" i="1"/>
  <c r="AY60" i="1"/>
  <c r="BE60" i="1"/>
  <c r="CZ60" i="1"/>
  <c r="CF60" i="1"/>
  <c r="CY60" i="1"/>
  <c r="DR60" i="1"/>
  <c r="CE60" i="1"/>
  <c r="CX60" i="1"/>
  <c r="DQ60" i="1"/>
  <c r="CD60" i="1"/>
  <c r="CW60" i="1"/>
  <c r="DP60" i="1"/>
  <c r="CC60" i="1"/>
  <c r="CV60" i="1"/>
  <c r="DO60" i="1"/>
  <c r="CB60" i="1"/>
  <c r="CU60" i="1"/>
  <c r="DN60" i="1"/>
  <c r="CA60" i="1"/>
  <c r="CT60" i="1"/>
  <c r="DM60" i="1"/>
  <c r="BZ60" i="1"/>
  <c r="CS60" i="1"/>
  <c r="DL60" i="1"/>
  <c r="BY60" i="1"/>
  <c r="CR60" i="1"/>
  <c r="DK60" i="1"/>
  <c r="BX60" i="1"/>
  <c r="CQ60" i="1"/>
  <c r="DJ60" i="1"/>
  <c r="BW60" i="1"/>
  <c r="CP60" i="1"/>
  <c r="DI60" i="1"/>
  <c r="BV60" i="1"/>
  <c r="CO60" i="1"/>
  <c r="DH60" i="1"/>
  <c r="BU60" i="1"/>
  <c r="CN60" i="1"/>
  <c r="DG60" i="1"/>
  <c r="BT60" i="1"/>
  <c r="CM60" i="1"/>
  <c r="DF60" i="1"/>
  <c r="BS60" i="1"/>
  <c r="CL60" i="1"/>
  <c r="DE60" i="1"/>
  <c r="BR60" i="1"/>
  <c r="CK60" i="1"/>
  <c r="DD60" i="1"/>
  <c r="BQ60" i="1"/>
  <c r="CJ60" i="1"/>
  <c r="DC60" i="1"/>
  <c r="BP60" i="1"/>
  <c r="CI60" i="1"/>
  <c r="DB60" i="1"/>
  <c r="BO60" i="1"/>
  <c r="CH60" i="1"/>
  <c r="DA60" i="1"/>
  <c r="AW59" i="1"/>
  <c r="BC59" i="1"/>
  <c r="AX59" i="1"/>
  <c r="BD59" i="1"/>
  <c r="BN59" i="1"/>
  <c r="CG59" i="1"/>
  <c r="AY59" i="1"/>
  <c r="BE59" i="1"/>
  <c r="CZ59" i="1"/>
  <c r="CF59" i="1"/>
  <c r="CY59" i="1"/>
  <c r="DR59" i="1"/>
  <c r="CE59" i="1"/>
  <c r="CX59" i="1"/>
  <c r="DQ59" i="1"/>
  <c r="CD59" i="1"/>
  <c r="CW59" i="1"/>
  <c r="DP59" i="1"/>
  <c r="CC59" i="1"/>
  <c r="CV59" i="1"/>
  <c r="DO59" i="1"/>
  <c r="CB59" i="1"/>
  <c r="CU59" i="1"/>
  <c r="DN59" i="1"/>
  <c r="CA59" i="1"/>
  <c r="CT59" i="1"/>
  <c r="DM59" i="1"/>
  <c r="BZ59" i="1"/>
  <c r="CS59" i="1"/>
  <c r="DL59" i="1"/>
  <c r="BY59" i="1"/>
  <c r="CR59" i="1"/>
  <c r="DK59" i="1"/>
  <c r="BX59" i="1"/>
  <c r="CQ59" i="1"/>
  <c r="DJ59" i="1"/>
  <c r="BW59" i="1"/>
  <c r="CP59" i="1"/>
  <c r="DI59" i="1"/>
  <c r="BV59" i="1"/>
  <c r="CO59" i="1"/>
  <c r="DH59" i="1"/>
  <c r="BU59" i="1"/>
  <c r="CN59" i="1"/>
  <c r="DG59" i="1"/>
  <c r="BT59" i="1"/>
  <c r="CM59" i="1"/>
  <c r="DF59" i="1"/>
  <c r="BS59" i="1"/>
  <c r="CL59" i="1"/>
  <c r="DE59" i="1"/>
  <c r="BR59" i="1"/>
  <c r="CK59" i="1"/>
  <c r="DD59" i="1"/>
  <c r="BQ59" i="1"/>
  <c r="CJ59" i="1"/>
  <c r="DC59" i="1"/>
  <c r="BP59" i="1"/>
  <c r="CI59" i="1"/>
  <c r="DB59" i="1"/>
  <c r="BO59" i="1"/>
  <c r="CH59" i="1"/>
  <c r="DA59" i="1"/>
  <c r="AW58" i="1"/>
  <c r="BC58" i="1"/>
  <c r="AX58" i="1"/>
  <c r="BD58" i="1"/>
  <c r="BN58" i="1"/>
  <c r="CG58" i="1"/>
  <c r="AY58" i="1"/>
  <c r="BE58" i="1"/>
  <c r="CZ58" i="1"/>
  <c r="CF58" i="1"/>
  <c r="CY58" i="1"/>
  <c r="DR58" i="1"/>
  <c r="CE58" i="1"/>
  <c r="CX58" i="1"/>
  <c r="DQ58" i="1"/>
  <c r="CD58" i="1"/>
  <c r="CW58" i="1"/>
  <c r="DP58" i="1"/>
  <c r="CC58" i="1"/>
  <c r="CV58" i="1"/>
  <c r="DO58" i="1"/>
  <c r="CB58" i="1"/>
  <c r="CU58" i="1"/>
  <c r="DN58" i="1"/>
  <c r="CA58" i="1"/>
  <c r="CT58" i="1"/>
  <c r="DM58" i="1"/>
  <c r="BZ58" i="1"/>
  <c r="CS58" i="1"/>
  <c r="DL58" i="1"/>
  <c r="BY58" i="1"/>
  <c r="CR58" i="1"/>
  <c r="DK58" i="1"/>
  <c r="BX58" i="1"/>
  <c r="CQ58" i="1"/>
  <c r="DJ58" i="1"/>
  <c r="BW58" i="1"/>
  <c r="CP58" i="1"/>
  <c r="DI58" i="1"/>
  <c r="BV58" i="1"/>
  <c r="CO58" i="1"/>
  <c r="DH58" i="1"/>
  <c r="BU58" i="1"/>
  <c r="CN58" i="1"/>
  <c r="DG58" i="1"/>
  <c r="BT58" i="1"/>
  <c r="CM58" i="1"/>
  <c r="DF58" i="1"/>
  <c r="BS58" i="1"/>
  <c r="CL58" i="1"/>
  <c r="DE58" i="1"/>
  <c r="BR58" i="1"/>
  <c r="CK58" i="1"/>
  <c r="DD58" i="1"/>
  <c r="BQ58" i="1"/>
  <c r="CJ58" i="1"/>
  <c r="DC58" i="1"/>
  <c r="BP58" i="1"/>
  <c r="CI58" i="1"/>
  <c r="DB58" i="1"/>
  <c r="BO58" i="1"/>
  <c r="CH58" i="1"/>
  <c r="DA58" i="1"/>
  <c r="AW57" i="1"/>
  <c r="BC57" i="1"/>
  <c r="AX57" i="1"/>
  <c r="BD57" i="1"/>
  <c r="BN57" i="1"/>
  <c r="CG57" i="1"/>
  <c r="AY57" i="1"/>
  <c r="BE57" i="1"/>
  <c r="CZ57" i="1"/>
  <c r="CF57" i="1"/>
  <c r="CY57" i="1"/>
  <c r="DR57" i="1"/>
  <c r="CE57" i="1"/>
  <c r="CX57" i="1"/>
  <c r="DQ57" i="1"/>
  <c r="CD57" i="1"/>
  <c r="CW57" i="1"/>
  <c r="DP57" i="1"/>
  <c r="CC57" i="1"/>
  <c r="CV57" i="1"/>
  <c r="DO57" i="1"/>
  <c r="CB57" i="1"/>
  <c r="CU57" i="1"/>
  <c r="DN57" i="1"/>
  <c r="CA57" i="1"/>
  <c r="CT57" i="1"/>
  <c r="DM57" i="1"/>
  <c r="BZ57" i="1"/>
  <c r="CS57" i="1"/>
  <c r="DL57" i="1"/>
  <c r="BY57" i="1"/>
  <c r="CR57" i="1"/>
  <c r="DK57" i="1"/>
  <c r="BX57" i="1"/>
  <c r="CQ57" i="1"/>
  <c r="DJ57" i="1"/>
  <c r="BW57" i="1"/>
  <c r="CP57" i="1"/>
  <c r="DI57" i="1"/>
  <c r="BV57" i="1"/>
  <c r="CO57" i="1"/>
  <c r="DH57" i="1"/>
  <c r="BU57" i="1"/>
  <c r="CN57" i="1"/>
  <c r="DG57" i="1"/>
  <c r="BT57" i="1"/>
  <c r="CM57" i="1"/>
  <c r="DF57" i="1"/>
  <c r="BS57" i="1"/>
  <c r="CL57" i="1"/>
  <c r="DE57" i="1"/>
  <c r="BR57" i="1"/>
  <c r="CK57" i="1"/>
  <c r="DD57" i="1"/>
  <c r="BQ57" i="1"/>
  <c r="CJ57" i="1"/>
  <c r="DC57" i="1"/>
  <c r="BP57" i="1"/>
  <c r="CI57" i="1"/>
  <c r="DB57" i="1"/>
  <c r="BO57" i="1"/>
  <c r="CH57" i="1"/>
  <c r="DA57" i="1"/>
  <c r="AW56" i="1"/>
  <c r="BC56" i="1"/>
  <c r="AX56" i="1"/>
  <c r="BD56" i="1"/>
  <c r="BN56" i="1"/>
  <c r="CG56" i="1"/>
  <c r="AY56" i="1"/>
  <c r="BE56" i="1"/>
  <c r="CZ56" i="1"/>
  <c r="CF56" i="1"/>
  <c r="CY56" i="1"/>
  <c r="DR56" i="1"/>
  <c r="CE56" i="1"/>
  <c r="CX56" i="1"/>
  <c r="DQ56" i="1"/>
  <c r="CD56" i="1"/>
  <c r="CW56" i="1"/>
  <c r="DP56" i="1"/>
  <c r="CC56" i="1"/>
  <c r="CV56" i="1"/>
  <c r="DO56" i="1"/>
  <c r="CB56" i="1"/>
  <c r="CU56" i="1"/>
  <c r="DN56" i="1"/>
  <c r="CA56" i="1"/>
  <c r="CT56" i="1"/>
  <c r="DM56" i="1"/>
  <c r="BZ56" i="1"/>
  <c r="CS56" i="1"/>
  <c r="DL56" i="1"/>
  <c r="BY56" i="1"/>
  <c r="CR56" i="1"/>
  <c r="DK56" i="1"/>
  <c r="BX56" i="1"/>
  <c r="CQ56" i="1"/>
  <c r="DJ56" i="1"/>
  <c r="BW56" i="1"/>
  <c r="CP56" i="1"/>
  <c r="DI56" i="1"/>
  <c r="BV56" i="1"/>
  <c r="CO56" i="1"/>
  <c r="DH56" i="1"/>
  <c r="BU56" i="1"/>
  <c r="CN56" i="1"/>
  <c r="DG56" i="1"/>
  <c r="BT56" i="1"/>
  <c r="CM56" i="1"/>
  <c r="DF56" i="1"/>
  <c r="BS56" i="1"/>
  <c r="CL56" i="1"/>
  <c r="DE56" i="1"/>
  <c r="BR56" i="1"/>
  <c r="CK56" i="1"/>
  <c r="DD56" i="1"/>
  <c r="BQ56" i="1"/>
  <c r="CJ56" i="1"/>
  <c r="DC56" i="1"/>
  <c r="BP56" i="1"/>
  <c r="CI56" i="1"/>
  <c r="DB56" i="1"/>
  <c r="BO56" i="1"/>
  <c r="CH56" i="1"/>
  <c r="DA56" i="1"/>
  <c r="AW55" i="1"/>
  <c r="BC55" i="1"/>
  <c r="AX55" i="1"/>
  <c r="BD55" i="1"/>
  <c r="BN55" i="1"/>
  <c r="CG55" i="1"/>
  <c r="AY55" i="1"/>
  <c r="BE55" i="1"/>
  <c r="CZ55" i="1"/>
  <c r="CF55" i="1"/>
  <c r="CY55" i="1"/>
  <c r="DR55" i="1"/>
  <c r="CE55" i="1"/>
  <c r="CX55" i="1"/>
  <c r="DQ55" i="1"/>
  <c r="CD55" i="1"/>
  <c r="CW55" i="1"/>
  <c r="DP55" i="1"/>
  <c r="CC55" i="1"/>
  <c r="CV55" i="1"/>
  <c r="DO55" i="1"/>
  <c r="CB55" i="1"/>
  <c r="CU55" i="1"/>
  <c r="DN55" i="1"/>
  <c r="CA55" i="1"/>
  <c r="CT55" i="1"/>
  <c r="DM55" i="1"/>
  <c r="BZ55" i="1"/>
  <c r="CS55" i="1"/>
  <c r="DL55" i="1"/>
  <c r="BY55" i="1"/>
  <c r="CR55" i="1"/>
  <c r="DK55" i="1"/>
  <c r="BX55" i="1"/>
  <c r="CQ55" i="1"/>
  <c r="DJ55" i="1"/>
  <c r="BW55" i="1"/>
  <c r="CP55" i="1"/>
  <c r="DI55" i="1"/>
  <c r="BV55" i="1"/>
  <c r="CO55" i="1"/>
  <c r="DH55" i="1"/>
  <c r="BU55" i="1"/>
  <c r="CN55" i="1"/>
  <c r="DG55" i="1"/>
  <c r="BT55" i="1"/>
  <c r="CM55" i="1"/>
  <c r="DF55" i="1"/>
  <c r="BS55" i="1"/>
  <c r="CL55" i="1"/>
  <c r="DE55" i="1"/>
  <c r="BR55" i="1"/>
  <c r="CK55" i="1"/>
  <c r="DD55" i="1"/>
  <c r="BQ55" i="1"/>
  <c r="CJ55" i="1"/>
  <c r="DC55" i="1"/>
  <c r="BP55" i="1"/>
  <c r="CI55" i="1"/>
  <c r="DB55" i="1"/>
  <c r="BO55" i="1"/>
  <c r="CH55" i="1"/>
  <c r="DA55" i="1"/>
  <c r="AW54" i="1"/>
  <c r="BC54" i="1"/>
  <c r="AX54" i="1"/>
  <c r="BD54" i="1"/>
  <c r="BN54" i="1"/>
  <c r="CG54" i="1"/>
  <c r="AJ54" i="1"/>
  <c r="AP54" i="1" s="1"/>
  <c r="AV54" i="1" s="1"/>
  <c r="BB54" i="1" s="1"/>
  <c r="BH54" i="1" s="1"/>
  <c r="AY54" i="1"/>
  <c r="BE54" i="1"/>
  <c r="CZ54" i="1"/>
  <c r="CF54" i="1"/>
  <c r="CY54" i="1"/>
  <c r="DR54" i="1"/>
  <c r="CE54" i="1"/>
  <c r="CX54" i="1"/>
  <c r="DQ54" i="1"/>
  <c r="CD54" i="1"/>
  <c r="CW54" i="1"/>
  <c r="DP54" i="1"/>
  <c r="CC54" i="1"/>
  <c r="CV54" i="1"/>
  <c r="DO54" i="1"/>
  <c r="CB54" i="1"/>
  <c r="CU54" i="1"/>
  <c r="DN54" i="1"/>
  <c r="CA54" i="1"/>
  <c r="CT54" i="1"/>
  <c r="DM54" i="1"/>
  <c r="BZ54" i="1"/>
  <c r="CS54" i="1"/>
  <c r="DL54" i="1"/>
  <c r="BY54" i="1"/>
  <c r="CR54" i="1"/>
  <c r="DK54" i="1"/>
  <c r="BX54" i="1"/>
  <c r="CQ54" i="1"/>
  <c r="DJ54" i="1"/>
  <c r="BW54" i="1"/>
  <c r="CP54" i="1"/>
  <c r="DI54" i="1"/>
  <c r="BV54" i="1"/>
  <c r="CO54" i="1"/>
  <c r="DH54" i="1"/>
  <c r="BU54" i="1"/>
  <c r="CN54" i="1"/>
  <c r="DG54" i="1"/>
  <c r="BT54" i="1"/>
  <c r="CM54" i="1"/>
  <c r="DF54" i="1"/>
  <c r="BS54" i="1"/>
  <c r="CL54" i="1"/>
  <c r="DE54" i="1"/>
  <c r="BR54" i="1"/>
  <c r="CK54" i="1"/>
  <c r="DD54" i="1"/>
  <c r="BQ54" i="1"/>
  <c r="CJ54" i="1"/>
  <c r="DC54" i="1"/>
  <c r="BP54" i="1"/>
  <c r="CI54" i="1"/>
  <c r="DB54" i="1"/>
  <c r="BO54" i="1"/>
  <c r="CH54" i="1"/>
  <c r="DA54" i="1"/>
  <c r="AW53" i="1"/>
  <c r="BC53" i="1"/>
  <c r="AX53" i="1"/>
  <c r="BD53" i="1"/>
  <c r="BN53" i="1"/>
  <c r="CG53" i="1"/>
  <c r="AY53" i="1"/>
  <c r="BE53" i="1"/>
  <c r="CZ53" i="1"/>
  <c r="CF53" i="1"/>
  <c r="CY53" i="1"/>
  <c r="DR53" i="1"/>
  <c r="CE53" i="1"/>
  <c r="CX53" i="1"/>
  <c r="DQ53" i="1"/>
  <c r="CD53" i="1"/>
  <c r="CW53" i="1"/>
  <c r="DP53" i="1"/>
  <c r="CC53" i="1"/>
  <c r="CV53" i="1"/>
  <c r="DO53" i="1"/>
  <c r="CB53" i="1"/>
  <c r="CU53" i="1"/>
  <c r="DN53" i="1"/>
  <c r="CA53" i="1"/>
  <c r="CT53" i="1"/>
  <c r="DM53" i="1"/>
  <c r="BZ53" i="1"/>
  <c r="CS53" i="1"/>
  <c r="DL53" i="1"/>
  <c r="BY53" i="1"/>
  <c r="CR53" i="1"/>
  <c r="DK53" i="1"/>
  <c r="BX53" i="1"/>
  <c r="CQ53" i="1"/>
  <c r="DJ53" i="1"/>
  <c r="BW53" i="1"/>
  <c r="CP53" i="1"/>
  <c r="DI53" i="1"/>
  <c r="BV53" i="1"/>
  <c r="CO53" i="1"/>
  <c r="DH53" i="1"/>
  <c r="BU53" i="1"/>
  <c r="CN53" i="1"/>
  <c r="DG53" i="1"/>
  <c r="BT53" i="1"/>
  <c r="CM53" i="1"/>
  <c r="DF53" i="1"/>
  <c r="BS53" i="1"/>
  <c r="CL53" i="1"/>
  <c r="DE53" i="1"/>
  <c r="BR53" i="1"/>
  <c r="CK53" i="1"/>
  <c r="DD53" i="1"/>
  <c r="BQ53" i="1"/>
  <c r="CJ53" i="1"/>
  <c r="DC53" i="1"/>
  <c r="BP53" i="1"/>
  <c r="CI53" i="1"/>
  <c r="DB53" i="1"/>
  <c r="BO53" i="1"/>
  <c r="CH53" i="1"/>
  <c r="DA53" i="1"/>
  <c r="AW52" i="1"/>
  <c r="BC52" i="1"/>
  <c r="AX52" i="1"/>
  <c r="BD52" i="1"/>
  <c r="BN52" i="1"/>
  <c r="CG52" i="1"/>
  <c r="AY52" i="1"/>
  <c r="BE52" i="1"/>
  <c r="CZ52" i="1"/>
  <c r="CF52" i="1"/>
  <c r="CY52" i="1"/>
  <c r="DR52" i="1"/>
  <c r="CE52" i="1"/>
  <c r="CX52" i="1"/>
  <c r="DQ52" i="1"/>
  <c r="CD52" i="1"/>
  <c r="CW52" i="1"/>
  <c r="DP52" i="1"/>
  <c r="CC52" i="1"/>
  <c r="CV52" i="1"/>
  <c r="DO52" i="1"/>
  <c r="CB52" i="1"/>
  <c r="CU52" i="1"/>
  <c r="DN52" i="1"/>
  <c r="CA52" i="1"/>
  <c r="CT52" i="1"/>
  <c r="DM52" i="1"/>
  <c r="BZ52" i="1"/>
  <c r="CS52" i="1"/>
  <c r="DL52" i="1"/>
  <c r="BY52" i="1"/>
  <c r="CR52" i="1"/>
  <c r="DK52" i="1"/>
  <c r="BX52" i="1"/>
  <c r="CQ52" i="1"/>
  <c r="DJ52" i="1"/>
  <c r="BW52" i="1"/>
  <c r="CP52" i="1"/>
  <c r="DI52" i="1"/>
  <c r="BV52" i="1"/>
  <c r="CO52" i="1"/>
  <c r="DH52" i="1"/>
  <c r="BU52" i="1"/>
  <c r="CN52" i="1"/>
  <c r="DG52" i="1"/>
  <c r="BT52" i="1"/>
  <c r="CM52" i="1"/>
  <c r="DF52" i="1"/>
  <c r="BS52" i="1"/>
  <c r="CL52" i="1"/>
  <c r="DE52" i="1"/>
  <c r="BR52" i="1"/>
  <c r="CK52" i="1"/>
  <c r="DD52" i="1"/>
  <c r="BQ52" i="1"/>
  <c r="CJ52" i="1"/>
  <c r="DC52" i="1"/>
  <c r="BP52" i="1"/>
  <c r="CI52" i="1"/>
  <c r="DB52" i="1"/>
  <c r="BO52" i="1"/>
  <c r="CH52" i="1"/>
  <c r="DA52" i="1"/>
  <c r="AW51" i="1"/>
  <c r="BC51" i="1"/>
  <c r="AX51" i="1"/>
  <c r="BD51" i="1"/>
  <c r="BN51" i="1"/>
  <c r="CG51" i="1"/>
  <c r="AY51" i="1"/>
  <c r="BE51" i="1"/>
  <c r="CZ51" i="1"/>
  <c r="CF51" i="1"/>
  <c r="CY51" i="1"/>
  <c r="DR51" i="1"/>
  <c r="CE51" i="1"/>
  <c r="CX51" i="1"/>
  <c r="DQ51" i="1"/>
  <c r="CD51" i="1"/>
  <c r="CW51" i="1"/>
  <c r="DP51" i="1"/>
  <c r="CC51" i="1"/>
  <c r="CV51" i="1"/>
  <c r="DO51" i="1"/>
  <c r="CB51" i="1"/>
  <c r="CU51" i="1"/>
  <c r="DN51" i="1"/>
  <c r="CA51" i="1"/>
  <c r="CT51" i="1"/>
  <c r="DM51" i="1"/>
  <c r="BZ51" i="1"/>
  <c r="CS51" i="1"/>
  <c r="DL51" i="1"/>
  <c r="BY51" i="1"/>
  <c r="CR51" i="1"/>
  <c r="DK51" i="1"/>
  <c r="BX51" i="1"/>
  <c r="CQ51" i="1"/>
  <c r="DJ51" i="1"/>
  <c r="BW51" i="1"/>
  <c r="CP51" i="1"/>
  <c r="DI51" i="1"/>
  <c r="BV51" i="1"/>
  <c r="CO51" i="1"/>
  <c r="DH51" i="1"/>
  <c r="BU51" i="1"/>
  <c r="CN51" i="1"/>
  <c r="DG51" i="1"/>
  <c r="BT51" i="1"/>
  <c r="CM51" i="1"/>
  <c r="DF51" i="1"/>
  <c r="BS51" i="1"/>
  <c r="CL51" i="1"/>
  <c r="DE51" i="1"/>
  <c r="BR51" i="1"/>
  <c r="CK51" i="1"/>
  <c r="DD51" i="1"/>
  <c r="BQ51" i="1"/>
  <c r="CJ51" i="1"/>
  <c r="DC51" i="1"/>
  <c r="BP51" i="1"/>
  <c r="CI51" i="1"/>
  <c r="DB51" i="1"/>
  <c r="BO51" i="1"/>
  <c r="CH51" i="1"/>
  <c r="DA51" i="1"/>
  <c r="AW50" i="1"/>
  <c r="BC50" i="1"/>
  <c r="AX50" i="1"/>
  <c r="BD50" i="1"/>
  <c r="BN50" i="1"/>
  <c r="CG50" i="1"/>
  <c r="AY50" i="1"/>
  <c r="BE50" i="1"/>
  <c r="CZ50" i="1"/>
  <c r="CF50" i="1"/>
  <c r="CY50" i="1"/>
  <c r="DR50" i="1"/>
  <c r="CE50" i="1"/>
  <c r="CX50" i="1"/>
  <c r="DQ50" i="1"/>
  <c r="CD50" i="1"/>
  <c r="CW50" i="1"/>
  <c r="DP50" i="1"/>
  <c r="CC50" i="1"/>
  <c r="CV50" i="1"/>
  <c r="DO50" i="1"/>
  <c r="CB50" i="1"/>
  <c r="CU50" i="1"/>
  <c r="DN50" i="1"/>
  <c r="CA50" i="1"/>
  <c r="CT50" i="1"/>
  <c r="DM50" i="1"/>
  <c r="BZ50" i="1"/>
  <c r="CS50" i="1"/>
  <c r="DL50" i="1"/>
  <c r="BY50" i="1"/>
  <c r="CR50" i="1"/>
  <c r="DK50" i="1"/>
  <c r="BX50" i="1"/>
  <c r="CQ50" i="1"/>
  <c r="DJ50" i="1"/>
  <c r="BW50" i="1"/>
  <c r="CP50" i="1"/>
  <c r="DI50" i="1"/>
  <c r="BV50" i="1"/>
  <c r="CO50" i="1"/>
  <c r="DH50" i="1"/>
  <c r="BU50" i="1"/>
  <c r="CN50" i="1"/>
  <c r="DG50" i="1"/>
  <c r="BT50" i="1"/>
  <c r="CM50" i="1"/>
  <c r="DF50" i="1"/>
  <c r="BS50" i="1"/>
  <c r="CL50" i="1"/>
  <c r="DE50" i="1"/>
  <c r="BR50" i="1"/>
  <c r="CK50" i="1"/>
  <c r="DD50" i="1"/>
  <c r="BQ50" i="1"/>
  <c r="CJ50" i="1"/>
  <c r="DC50" i="1"/>
  <c r="BP50" i="1"/>
  <c r="CI50" i="1"/>
  <c r="DB50" i="1"/>
  <c r="BO50" i="1"/>
  <c r="CH50" i="1"/>
  <c r="DA50" i="1"/>
  <c r="AW49" i="1"/>
  <c r="BC49" i="1"/>
  <c r="AX49" i="1"/>
  <c r="BD49" i="1"/>
  <c r="BN49" i="1"/>
  <c r="CG49" i="1"/>
  <c r="AY49" i="1"/>
  <c r="BE49" i="1"/>
  <c r="CZ49" i="1"/>
  <c r="CF49" i="1"/>
  <c r="CY49" i="1"/>
  <c r="DR49" i="1"/>
  <c r="CE49" i="1"/>
  <c r="CX49" i="1"/>
  <c r="DQ49" i="1"/>
  <c r="CD49" i="1"/>
  <c r="CW49" i="1"/>
  <c r="DP49" i="1"/>
  <c r="CC49" i="1"/>
  <c r="CV49" i="1"/>
  <c r="DO49" i="1"/>
  <c r="CB49" i="1"/>
  <c r="CU49" i="1"/>
  <c r="DN49" i="1"/>
  <c r="CA49" i="1"/>
  <c r="CT49" i="1"/>
  <c r="DM49" i="1"/>
  <c r="BZ49" i="1"/>
  <c r="CS49" i="1"/>
  <c r="DL49" i="1"/>
  <c r="BY49" i="1"/>
  <c r="CR49" i="1"/>
  <c r="DK49" i="1"/>
  <c r="BX49" i="1"/>
  <c r="CQ49" i="1"/>
  <c r="DJ49" i="1"/>
  <c r="BW49" i="1"/>
  <c r="CP49" i="1"/>
  <c r="DI49" i="1"/>
  <c r="BV49" i="1"/>
  <c r="CO49" i="1"/>
  <c r="DH49" i="1"/>
  <c r="BU49" i="1"/>
  <c r="CN49" i="1"/>
  <c r="DG49" i="1"/>
  <c r="BT49" i="1"/>
  <c r="CM49" i="1"/>
  <c r="DF49" i="1"/>
  <c r="BS49" i="1"/>
  <c r="CL49" i="1"/>
  <c r="DE49" i="1"/>
  <c r="BR49" i="1"/>
  <c r="CK49" i="1"/>
  <c r="DD49" i="1"/>
  <c r="BQ49" i="1"/>
  <c r="CJ49" i="1"/>
  <c r="DC49" i="1"/>
  <c r="BP49" i="1"/>
  <c r="CI49" i="1"/>
  <c r="DB49" i="1"/>
  <c r="BO49" i="1"/>
  <c r="CH49" i="1"/>
  <c r="DA49" i="1"/>
  <c r="AW48" i="1"/>
  <c r="BC48" i="1"/>
  <c r="AX48" i="1"/>
  <c r="BD48" i="1"/>
  <c r="BN48" i="1"/>
  <c r="CG48" i="1"/>
  <c r="AY48" i="1"/>
  <c r="BE48" i="1"/>
  <c r="CZ48" i="1"/>
  <c r="CF48" i="1"/>
  <c r="CY48" i="1"/>
  <c r="DR48" i="1"/>
  <c r="CE48" i="1"/>
  <c r="CX48" i="1"/>
  <c r="DQ48" i="1"/>
  <c r="CD48" i="1"/>
  <c r="CW48" i="1"/>
  <c r="DP48" i="1"/>
  <c r="CC48" i="1"/>
  <c r="CV48" i="1"/>
  <c r="DO48" i="1"/>
  <c r="CB48" i="1"/>
  <c r="CU48" i="1"/>
  <c r="DN48" i="1"/>
  <c r="CA48" i="1"/>
  <c r="CT48" i="1"/>
  <c r="DM48" i="1"/>
  <c r="BZ48" i="1"/>
  <c r="CS48" i="1"/>
  <c r="DL48" i="1"/>
  <c r="BY48" i="1"/>
  <c r="CR48" i="1"/>
  <c r="DK48" i="1"/>
  <c r="BX48" i="1"/>
  <c r="CQ48" i="1"/>
  <c r="DJ48" i="1"/>
  <c r="BW48" i="1"/>
  <c r="CP48" i="1"/>
  <c r="DI48" i="1"/>
  <c r="BV48" i="1"/>
  <c r="CO48" i="1"/>
  <c r="DH48" i="1"/>
  <c r="BU48" i="1"/>
  <c r="CN48" i="1"/>
  <c r="DG48" i="1"/>
  <c r="BT48" i="1"/>
  <c r="CM48" i="1"/>
  <c r="DF48" i="1"/>
  <c r="BS48" i="1"/>
  <c r="CL48" i="1"/>
  <c r="DE48" i="1"/>
  <c r="BR48" i="1"/>
  <c r="CK48" i="1"/>
  <c r="DD48" i="1"/>
  <c r="BQ48" i="1"/>
  <c r="CJ48" i="1"/>
  <c r="DC48" i="1"/>
  <c r="BP48" i="1"/>
  <c r="CI48" i="1"/>
  <c r="DB48" i="1"/>
  <c r="BO48" i="1"/>
  <c r="CH48" i="1"/>
  <c r="DA48" i="1"/>
  <c r="AW47" i="1"/>
  <c r="BC47" i="1"/>
  <c r="AX47" i="1"/>
  <c r="BD47" i="1"/>
  <c r="BN47" i="1"/>
  <c r="CG47" i="1"/>
  <c r="AJ47" i="1"/>
  <c r="AP47" i="1" s="1"/>
  <c r="AV47" i="1" s="1"/>
  <c r="BB47" i="1" s="1"/>
  <c r="BH47" i="1" s="1"/>
  <c r="AY47" i="1"/>
  <c r="BE47" i="1"/>
  <c r="CZ47" i="1"/>
  <c r="CF47" i="1"/>
  <c r="CY47" i="1"/>
  <c r="DR47" i="1"/>
  <c r="CE47" i="1"/>
  <c r="CX47" i="1"/>
  <c r="DQ47" i="1"/>
  <c r="CD47" i="1"/>
  <c r="CW47" i="1"/>
  <c r="DP47" i="1"/>
  <c r="CC47" i="1"/>
  <c r="CV47" i="1"/>
  <c r="DO47" i="1"/>
  <c r="CB47" i="1"/>
  <c r="CU47" i="1"/>
  <c r="DN47" i="1"/>
  <c r="CA47" i="1"/>
  <c r="CT47" i="1"/>
  <c r="DM47" i="1"/>
  <c r="BZ47" i="1"/>
  <c r="CS47" i="1"/>
  <c r="DL47" i="1"/>
  <c r="BY47" i="1"/>
  <c r="CR47" i="1"/>
  <c r="DK47" i="1"/>
  <c r="BX47" i="1"/>
  <c r="CQ47" i="1"/>
  <c r="DJ47" i="1"/>
  <c r="BW47" i="1"/>
  <c r="CP47" i="1"/>
  <c r="DI47" i="1"/>
  <c r="BV47" i="1"/>
  <c r="CO47" i="1"/>
  <c r="DH47" i="1"/>
  <c r="BU47" i="1"/>
  <c r="CN47" i="1"/>
  <c r="DG47" i="1"/>
  <c r="BT47" i="1"/>
  <c r="CM47" i="1"/>
  <c r="DF47" i="1"/>
  <c r="BS47" i="1"/>
  <c r="CL47" i="1"/>
  <c r="DE47" i="1"/>
  <c r="BR47" i="1"/>
  <c r="CK47" i="1"/>
  <c r="DD47" i="1"/>
  <c r="BQ47" i="1"/>
  <c r="CJ47" i="1"/>
  <c r="DC47" i="1"/>
  <c r="BP47" i="1"/>
  <c r="CI47" i="1"/>
  <c r="DB47" i="1"/>
  <c r="BO47" i="1"/>
  <c r="CH47" i="1"/>
  <c r="DA47" i="1"/>
  <c r="AW46" i="1"/>
  <c r="BC46" i="1"/>
  <c r="AX46" i="1"/>
  <c r="BD46" i="1"/>
  <c r="BN46" i="1"/>
  <c r="CG46" i="1"/>
  <c r="AY46" i="1"/>
  <c r="BE46" i="1"/>
  <c r="CZ46" i="1"/>
  <c r="CF46" i="1"/>
  <c r="CY46" i="1"/>
  <c r="DR46" i="1"/>
  <c r="CE46" i="1"/>
  <c r="CX46" i="1"/>
  <c r="DQ46" i="1"/>
  <c r="CD46" i="1"/>
  <c r="CW46" i="1"/>
  <c r="DP46" i="1"/>
  <c r="CC46" i="1"/>
  <c r="CV46" i="1"/>
  <c r="DO46" i="1"/>
  <c r="CB46" i="1"/>
  <c r="CU46" i="1"/>
  <c r="DN46" i="1"/>
  <c r="CA46" i="1"/>
  <c r="CT46" i="1"/>
  <c r="DM46" i="1"/>
  <c r="BZ46" i="1"/>
  <c r="CS46" i="1"/>
  <c r="DL46" i="1"/>
  <c r="BY46" i="1"/>
  <c r="CR46" i="1"/>
  <c r="DK46" i="1"/>
  <c r="BX46" i="1"/>
  <c r="CQ46" i="1"/>
  <c r="DJ46" i="1"/>
  <c r="BW46" i="1"/>
  <c r="CP46" i="1"/>
  <c r="DI46" i="1"/>
  <c r="BV46" i="1"/>
  <c r="CO46" i="1"/>
  <c r="DH46" i="1"/>
  <c r="BU46" i="1"/>
  <c r="CN46" i="1"/>
  <c r="DG46" i="1"/>
  <c r="BT46" i="1"/>
  <c r="CM46" i="1"/>
  <c r="DF46" i="1"/>
  <c r="BS46" i="1"/>
  <c r="CL46" i="1"/>
  <c r="DE46" i="1"/>
  <c r="BR46" i="1"/>
  <c r="CK46" i="1"/>
  <c r="DD46" i="1"/>
  <c r="BQ46" i="1"/>
  <c r="CJ46" i="1"/>
  <c r="DC46" i="1"/>
  <c r="BP46" i="1"/>
  <c r="CI46" i="1"/>
  <c r="DB46" i="1"/>
  <c r="BO46" i="1"/>
  <c r="CH46" i="1"/>
  <c r="DA46" i="1"/>
  <c r="AW45" i="1"/>
  <c r="BC45" i="1"/>
  <c r="AX45" i="1"/>
  <c r="BD45" i="1"/>
  <c r="BN45" i="1"/>
  <c r="CG45" i="1"/>
  <c r="AY45" i="1"/>
  <c r="BE45" i="1"/>
  <c r="CZ45" i="1"/>
  <c r="CF45" i="1"/>
  <c r="CY45" i="1"/>
  <c r="DR45" i="1"/>
  <c r="CE45" i="1"/>
  <c r="CX45" i="1"/>
  <c r="DQ45" i="1"/>
  <c r="CD45" i="1"/>
  <c r="CW45" i="1"/>
  <c r="DP45" i="1"/>
  <c r="CC45" i="1"/>
  <c r="CV45" i="1"/>
  <c r="DO45" i="1"/>
  <c r="CB45" i="1"/>
  <c r="CU45" i="1"/>
  <c r="DN45" i="1"/>
  <c r="CA45" i="1"/>
  <c r="CT45" i="1"/>
  <c r="DM45" i="1"/>
  <c r="BZ45" i="1"/>
  <c r="CS45" i="1"/>
  <c r="DL45" i="1"/>
  <c r="BY45" i="1"/>
  <c r="CR45" i="1"/>
  <c r="DK45" i="1"/>
  <c r="BX45" i="1"/>
  <c r="CQ45" i="1"/>
  <c r="DJ45" i="1"/>
  <c r="BW45" i="1"/>
  <c r="CP45" i="1"/>
  <c r="DI45" i="1"/>
  <c r="BV45" i="1"/>
  <c r="CO45" i="1"/>
  <c r="DH45" i="1"/>
  <c r="BU45" i="1"/>
  <c r="CN45" i="1"/>
  <c r="DG45" i="1"/>
  <c r="BT45" i="1"/>
  <c r="CM45" i="1"/>
  <c r="DF45" i="1"/>
  <c r="BS45" i="1"/>
  <c r="CL45" i="1"/>
  <c r="DE45" i="1"/>
  <c r="BR45" i="1"/>
  <c r="CK45" i="1"/>
  <c r="DD45" i="1"/>
  <c r="BQ45" i="1"/>
  <c r="CJ45" i="1"/>
  <c r="DC45" i="1"/>
  <c r="BP45" i="1"/>
  <c r="CI45" i="1"/>
  <c r="DB45" i="1"/>
  <c r="BO45" i="1"/>
  <c r="CH45" i="1"/>
  <c r="DA45" i="1"/>
  <c r="AW44" i="1"/>
  <c r="BC44" i="1"/>
  <c r="AX44" i="1"/>
  <c r="BD44" i="1"/>
  <c r="BN44" i="1"/>
  <c r="CG44" i="1"/>
  <c r="AY44" i="1"/>
  <c r="BE44" i="1"/>
  <c r="CZ44" i="1"/>
  <c r="CF44" i="1"/>
  <c r="CY44" i="1"/>
  <c r="DR44" i="1"/>
  <c r="CE44" i="1"/>
  <c r="CX44" i="1"/>
  <c r="DQ44" i="1"/>
  <c r="CD44" i="1"/>
  <c r="CW44" i="1"/>
  <c r="DP44" i="1"/>
  <c r="CC44" i="1"/>
  <c r="CV44" i="1"/>
  <c r="DO44" i="1"/>
  <c r="CB44" i="1"/>
  <c r="CU44" i="1"/>
  <c r="DN44" i="1"/>
  <c r="CA44" i="1"/>
  <c r="CT44" i="1"/>
  <c r="DM44" i="1"/>
  <c r="BZ44" i="1"/>
  <c r="CS44" i="1"/>
  <c r="DL44" i="1"/>
  <c r="BY44" i="1"/>
  <c r="CR44" i="1"/>
  <c r="DK44" i="1"/>
  <c r="BX44" i="1"/>
  <c r="CQ44" i="1"/>
  <c r="DJ44" i="1"/>
  <c r="BW44" i="1"/>
  <c r="CP44" i="1"/>
  <c r="DI44" i="1"/>
  <c r="BV44" i="1"/>
  <c r="CO44" i="1"/>
  <c r="DH44" i="1"/>
  <c r="BU44" i="1"/>
  <c r="CN44" i="1"/>
  <c r="DG44" i="1"/>
  <c r="BT44" i="1"/>
  <c r="CM44" i="1"/>
  <c r="DF44" i="1"/>
  <c r="BS44" i="1"/>
  <c r="CL44" i="1"/>
  <c r="DE44" i="1"/>
  <c r="BR44" i="1"/>
  <c r="CK44" i="1"/>
  <c r="DD44" i="1"/>
  <c r="BQ44" i="1"/>
  <c r="CJ44" i="1"/>
  <c r="DC44" i="1"/>
  <c r="BP44" i="1"/>
  <c r="CI44" i="1"/>
  <c r="DB44" i="1"/>
  <c r="BO44" i="1"/>
  <c r="CH44" i="1"/>
  <c r="DA44" i="1"/>
  <c r="AW43" i="1"/>
  <c r="BC43" i="1"/>
  <c r="AX43" i="1"/>
  <c r="BD43" i="1"/>
  <c r="BN43" i="1"/>
  <c r="CG43" i="1"/>
  <c r="AY43" i="1"/>
  <c r="BE43" i="1"/>
  <c r="CZ43" i="1"/>
  <c r="CF43" i="1"/>
  <c r="CY43" i="1"/>
  <c r="DR43" i="1"/>
  <c r="CE43" i="1"/>
  <c r="CX43" i="1"/>
  <c r="DQ43" i="1"/>
  <c r="CD43" i="1"/>
  <c r="CW43" i="1"/>
  <c r="DP43" i="1"/>
  <c r="CC43" i="1"/>
  <c r="CV43" i="1"/>
  <c r="DO43" i="1"/>
  <c r="CB43" i="1"/>
  <c r="CU43" i="1"/>
  <c r="DN43" i="1"/>
  <c r="CA43" i="1"/>
  <c r="CT43" i="1"/>
  <c r="DM43" i="1"/>
  <c r="BZ43" i="1"/>
  <c r="CS43" i="1"/>
  <c r="DL43" i="1"/>
  <c r="BY43" i="1"/>
  <c r="CR43" i="1"/>
  <c r="DK43" i="1"/>
  <c r="BX43" i="1"/>
  <c r="CQ43" i="1"/>
  <c r="DJ43" i="1"/>
  <c r="BW43" i="1"/>
  <c r="CP43" i="1"/>
  <c r="DI43" i="1"/>
  <c r="BV43" i="1"/>
  <c r="CO43" i="1"/>
  <c r="DH43" i="1"/>
  <c r="BU43" i="1"/>
  <c r="CN43" i="1"/>
  <c r="DG43" i="1"/>
  <c r="BT43" i="1"/>
  <c r="CM43" i="1"/>
  <c r="DF43" i="1"/>
  <c r="BS43" i="1"/>
  <c r="CL43" i="1"/>
  <c r="DE43" i="1"/>
  <c r="BR43" i="1"/>
  <c r="CK43" i="1"/>
  <c r="DD43" i="1"/>
  <c r="BQ43" i="1"/>
  <c r="CJ43" i="1"/>
  <c r="DC43" i="1"/>
  <c r="BP43" i="1"/>
  <c r="CI43" i="1"/>
  <c r="DB43" i="1"/>
  <c r="BO43" i="1"/>
  <c r="CH43" i="1"/>
  <c r="DA43" i="1"/>
  <c r="AW42" i="1"/>
  <c r="BC42" i="1"/>
  <c r="AX42" i="1"/>
  <c r="BD42" i="1"/>
  <c r="BN42" i="1"/>
  <c r="CG42" i="1"/>
  <c r="AY42" i="1"/>
  <c r="BE42" i="1"/>
  <c r="CZ42" i="1"/>
  <c r="CF42" i="1"/>
  <c r="CY42" i="1"/>
  <c r="DR42" i="1"/>
  <c r="CE42" i="1"/>
  <c r="CX42" i="1"/>
  <c r="DQ42" i="1"/>
  <c r="CD42" i="1"/>
  <c r="CW42" i="1"/>
  <c r="DP42" i="1"/>
  <c r="CC42" i="1"/>
  <c r="CV42" i="1"/>
  <c r="DO42" i="1"/>
  <c r="CB42" i="1"/>
  <c r="CU42" i="1"/>
  <c r="DN42" i="1"/>
  <c r="CA42" i="1"/>
  <c r="CT42" i="1"/>
  <c r="DM42" i="1"/>
  <c r="BZ42" i="1"/>
  <c r="CS42" i="1"/>
  <c r="DL42" i="1"/>
  <c r="BY42" i="1"/>
  <c r="CR42" i="1"/>
  <c r="DK42" i="1"/>
  <c r="BX42" i="1"/>
  <c r="CQ42" i="1"/>
  <c r="DJ42" i="1"/>
  <c r="BW42" i="1"/>
  <c r="CP42" i="1"/>
  <c r="DI42" i="1"/>
  <c r="BV42" i="1"/>
  <c r="CO42" i="1"/>
  <c r="DH42" i="1"/>
  <c r="BU42" i="1"/>
  <c r="CN42" i="1"/>
  <c r="DG42" i="1"/>
  <c r="BT42" i="1"/>
  <c r="CM42" i="1"/>
  <c r="DF42" i="1"/>
  <c r="BS42" i="1"/>
  <c r="CL42" i="1"/>
  <c r="DE42" i="1"/>
  <c r="BR42" i="1"/>
  <c r="CK42" i="1"/>
  <c r="DD42" i="1"/>
  <c r="BQ42" i="1"/>
  <c r="CJ42" i="1"/>
  <c r="DC42" i="1"/>
  <c r="BP42" i="1"/>
  <c r="CI42" i="1"/>
  <c r="DB42" i="1"/>
  <c r="BO42" i="1"/>
  <c r="CH42" i="1"/>
  <c r="DA42" i="1"/>
  <c r="AW41" i="1"/>
  <c r="BC41" i="1"/>
  <c r="AX41" i="1"/>
  <c r="BD41" i="1"/>
  <c r="BN41" i="1"/>
  <c r="CG41" i="1"/>
  <c r="AY41" i="1"/>
  <c r="BE41" i="1"/>
  <c r="CZ41" i="1"/>
  <c r="CF41" i="1"/>
  <c r="CY41" i="1"/>
  <c r="DR41" i="1"/>
  <c r="CE41" i="1"/>
  <c r="CX41" i="1"/>
  <c r="DQ41" i="1"/>
  <c r="CD41" i="1"/>
  <c r="CW41" i="1"/>
  <c r="DP41" i="1"/>
  <c r="CC41" i="1"/>
  <c r="CV41" i="1"/>
  <c r="DO41" i="1"/>
  <c r="CB41" i="1"/>
  <c r="CU41" i="1"/>
  <c r="DN41" i="1"/>
  <c r="CA41" i="1"/>
  <c r="CT41" i="1"/>
  <c r="DM41" i="1"/>
  <c r="BZ41" i="1"/>
  <c r="CS41" i="1"/>
  <c r="DL41" i="1"/>
  <c r="BY41" i="1"/>
  <c r="CR41" i="1"/>
  <c r="DK41" i="1"/>
  <c r="BX41" i="1"/>
  <c r="CQ41" i="1"/>
  <c r="DJ41" i="1"/>
  <c r="BW41" i="1"/>
  <c r="CP41" i="1"/>
  <c r="DI41" i="1"/>
  <c r="BV41" i="1"/>
  <c r="CO41" i="1"/>
  <c r="DH41" i="1"/>
  <c r="BU41" i="1"/>
  <c r="CN41" i="1"/>
  <c r="DG41" i="1"/>
  <c r="BT41" i="1"/>
  <c r="CM41" i="1"/>
  <c r="DF41" i="1"/>
  <c r="BS41" i="1"/>
  <c r="CL41" i="1"/>
  <c r="DE41" i="1"/>
  <c r="BR41" i="1"/>
  <c r="CK41" i="1"/>
  <c r="DD41" i="1"/>
  <c r="BQ41" i="1"/>
  <c r="CJ41" i="1"/>
  <c r="DC41" i="1"/>
  <c r="BP41" i="1"/>
  <c r="CI41" i="1"/>
  <c r="DB41" i="1"/>
  <c r="BO41" i="1"/>
  <c r="CH41" i="1"/>
  <c r="DA41" i="1"/>
  <c r="AW40" i="1"/>
  <c r="BC40" i="1"/>
  <c r="AX40" i="1"/>
  <c r="BD40" i="1"/>
  <c r="BN40" i="1"/>
  <c r="CG40" i="1"/>
  <c r="AY40" i="1"/>
  <c r="BE40" i="1"/>
  <c r="CZ40" i="1"/>
  <c r="CF40" i="1"/>
  <c r="CY40" i="1"/>
  <c r="DR40" i="1"/>
  <c r="CE40" i="1"/>
  <c r="CX40" i="1"/>
  <c r="DQ40" i="1"/>
  <c r="CD40" i="1"/>
  <c r="CW40" i="1"/>
  <c r="DP40" i="1"/>
  <c r="CC40" i="1"/>
  <c r="CV40" i="1"/>
  <c r="DO40" i="1"/>
  <c r="CB40" i="1"/>
  <c r="CU40" i="1"/>
  <c r="DN40" i="1"/>
  <c r="CA40" i="1"/>
  <c r="CT40" i="1"/>
  <c r="DM40" i="1"/>
  <c r="BZ40" i="1"/>
  <c r="CS40" i="1"/>
  <c r="DL40" i="1"/>
  <c r="BY40" i="1"/>
  <c r="CR40" i="1"/>
  <c r="DK40" i="1"/>
  <c r="BX40" i="1"/>
  <c r="CQ40" i="1"/>
  <c r="DJ40" i="1"/>
  <c r="BW40" i="1"/>
  <c r="CP40" i="1"/>
  <c r="DI40" i="1"/>
  <c r="BV40" i="1"/>
  <c r="CO40" i="1"/>
  <c r="DH40" i="1"/>
  <c r="BU40" i="1"/>
  <c r="CN40" i="1"/>
  <c r="DG40" i="1"/>
  <c r="BT40" i="1"/>
  <c r="CM40" i="1"/>
  <c r="DF40" i="1"/>
  <c r="BS40" i="1"/>
  <c r="CL40" i="1"/>
  <c r="DE40" i="1"/>
  <c r="BR40" i="1"/>
  <c r="CK40" i="1"/>
  <c r="DD40" i="1"/>
  <c r="BQ40" i="1"/>
  <c r="CJ40" i="1"/>
  <c r="DC40" i="1"/>
  <c r="BP40" i="1"/>
  <c r="CI40" i="1"/>
  <c r="DB40" i="1"/>
  <c r="BO40" i="1"/>
  <c r="CH40" i="1"/>
  <c r="DA40" i="1"/>
  <c r="AW39" i="1"/>
  <c r="BC39" i="1"/>
  <c r="AX39" i="1"/>
  <c r="BD39" i="1"/>
  <c r="BN39" i="1"/>
  <c r="CG39" i="1"/>
  <c r="AY39" i="1"/>
  <c r="BE39" i="1"/>
  <c r="CZ39" i="1"/>
  <c r="CF39" i="1"/>
  <c r="CY39" i="1"/>
  <c r="DR39" i="1"/>
  <c r="CE39" i="1"/>
  <c r="CX39" i="1"/>
  <c r="DQ39" i="1"/>
  <c r="CD39" i="1"/>
  <c r="CW39" i="1"/>
  <c r="DP39" i="1"/>
  <c r="CC39" i="1"/>
  <c r="CV39" i="1"/>
  <c r="DO39" i="1"/>
  <c r="CB39" i="1"/>
  <c r="CU39" i="1"/>
  <c r="DN39" i="1"/>
  <c r="CA39" i="1"/>
  <c r="CT39" i="1"/>
  <c r="DM39" i="1"/>
  <c r="BZ39" i="1"/>
  <c r="CS39" i="1"/>
  <c r="DL39" i="1"/>
  <c r="BY39" i="1"/>
  <c r="CR39" i="1"/>
  <c r="DK39" i="1"/>
  <c r="BX39" i="1"/>
  <c r="CQ39" i="1"/>
  <c r="DJ39" i="1"/>
  <c r="BW39" i="1"/>
  <c r="CP39" i="1"/>
  <c r="DI39" i="1"/>
  <c r="BV39" i="1"/>
  <c r="CO39" i="1"/>
  <c r="DH39" i="1"/>
  <c r="BU39" i="1"/>
  <c r="CN39" i="1"/>
  <c r="DG39" i="1"/>
  <c r="BT39" i="1"/>
  <c r="CM39" i="1"/>
  <c r="DF39" i="1"/>
  <c r="BS39" i="1"/>
  <c r="CL39" i="1"/>
  <c r="DE39" i="1"/>
  <c r="BR39" i="1"/>
  <c r="CK39" i="1"/>
  <c r="DD39" i="1"/>
  <c r="BQ39" i="1"/>
  <c r="CJ39" i="1"/>
  <c r="DC39" i="1"/>
  <c r="BP39" i="1"/>
  <c r="CI39" i="1"/>
  <c r="DB39" i="1"/>
  <c r="BO39" i="1"/>
  <c r="CH39" i="1"/>
  <c r="DA39" i="1"/>
  <c r="AW38" i="1"/>
  <c r="BC38" i="1"/>
  <c r="AX38" i="1"/>
  <c r="BD38" i="1"/>
  <c r="BN38" i="1"/>
  <c r="CG38" i="1"/>
  <c r="AP38" i="1"/>
  <c r="AV38" i="1" s="1"/>
  <c r="AY38" i="1"/>
  <c r="BE38" i="1"/>
  <c r="CZ38" i="1"/>
  <c r="CF38" i="1"/>
  <c r="CY38" i="1"/>
  <c r="DR38" i="1"/>
  <c r="CE38" i="1"/>
  <c r="CX38" i="1"/>
  <c r="DQ38" i="1"/>
  <c r="CD38" i="1"/>
  <c r="CW38" i="1"/>
  <c r="DP38" i="1"/>
  <c r="CC38" i="1"/>
  <c r="CV38" i="1"/>
  <c r="DO38" i="1"/>
  <c r="CB38" i="1"/>
  <c r="CU38" i="1"/>
  <c r="DN38" i="1"/>
  <c r="CA38" i="1"/>
  <c r="CT38" i="1"/>
  <c r="DM38" i="1"/>
  <c r="BZ38" i="1"/>
  <c r="CS38" i="1"/>
  <c r="DL38" i="1"/>
  <c r="BY38" i="1"/>
  <c r="CR38" i="1"/>
  <c r="DK38" i="1"/>
  <c r="BX38" i="1"/>
  <c r="CQ38" i="1"/>
  <c r="DJ38" i="1"/>
  <c r="BW38" i="1"/>
  <c r="CP38" i="1"/>
  <c r="DI38" i="1"/>
  <c r="BV38" i="1"/>
  <c r="CO38" i="1"/>
  <c r="DH38" i="1"/>
  <c r="BU38" i="1"/>
  <c r="CN38" i="1"/>
  <c r="DG38" i="1"/>
  <c r="BT38" i="1"/>
  <c r="CM38" i="1"/>
  <c r="DF38" i="1"/>
  <c r="BS38" i="1"/>
  <c r="CL38" i="1"/>
  <c r="DE38" i="1"/>
  <c r="BR38" i="1"/>
  <c r="CK38" i="1"/>
  <c r="DD38" i="1"/>
  <c r="BQ38" i="1"/>
  <c r="CJ38" i="1"/>
  <c r="DC38" i="1"/>
  <c r="BP38" i="1"/>
  <c r="CI38" i="1"/>
  <c r="DB38" i="1"/>
  <c r="BO38" i="1"/>
  <c r="CH38" i="1"/>
  <c r="DA38" i="1"/>
  <c r="AW37" i="1"/>
  <c r="BC37" i="1"/>
  <c r="AX37" i="1"/>
  <c r="BD37" i="1"/>
  <c r="BN37" i="1"/>
  <c r="CG37" i="1"/>
  <c r="AJ37" i="1"/>
  <c r="AP37" i="1" s="1"/>
  <c r="AV37" i="1" s="1"/>
  <c r="AY37" i="1"/>
  <c r="BE37" i="1"/>
  <c r="CZ37" i="1"/>
  <c r="CF37" i="1"/>
  <c r="CY37" i="1"/>
  <c r="DR37" i="1"/>
  <c r="CE37" i="1"/>
  <c r="CX37" i="1"/>
  <c r="DQ37" i="1"/>
  <c r="CD37" i="1"/>
  <c r="CW37" i="1"/>
  <c r="DP37" i="1"/>
  <c r="CC37" i="1"/>
  <c r="CV37" i="1"/>
  <c r="DO37" i="1"/>
  <c r="CB37" i="1"/>
  <c r="CU37" i="1"/>
  <c r="DN37" i="1"/>
  <c r="CA37" i="1"/>
  <c r="CT37" i="1"/>
  <c r="DM37" i="1"/>
  <c r="BZ37" i="1"/>
  <c r="CS37" i="1"/>
  <c r="DL37" i="1"/>
  <c r="BY37" i="1"/>
  <c r="CR37" i="1"/>
  <c r="DK37" i="1"/>
  <c r="BX37" i="1"/>
  <c r="CQ37" i="1"/>
  <c r="DJ37" i="1"/>
  <c r="BW37" i="1"/>
  <c r="CP37" i="1"/>
  <c r="DI37" i="1"/>
  <c r="BV37" i="1"/>
  <c r="CO37" i="1"/>
  <c r="DH37" i="1"/>
  <c r="BU37" i="1"/>
  <c r="CN37" i="1"/>
  <c r="DG37" i="1"/>
  <c r="BT37" i="1"/>
  <c r="CM37" i="1"/>
  <c r="DF37" i="1"/>
  <c r="BS37" i="1"/>
  <c r="CL37" i="1"/>
  <c r="DE37" i="1"/>
  <c r="BR37" i="1"/>
  <c r="CK37" i="1"/>
  <c r="DD37" i="1"/>
  <c r="BQ37" i="1"/>
  <c r="CJ37" i="1"/>
  <c r="DC37" i="1"/>
  <c r="BP37" i="1"/>
  <c r="CI37" i="1"/>
  <c r="DB37" i="1"/>
  <c r="BO37" i="1"/>
  <c r="CH37" i="1"/>
  <c r="DA37" i="1"/>
  <c r="AW36" i="1"/>
  <c r="BC36" i="1"/>
  <c r="AX36" i="1"/>
  <c r="BD36" i="1"/>
  <c r="BN36" i="1"/>
  <c r="CG36" i="1"/>
  <c r="AY36" i="1"/>
  <c r="BE36" i="1"/>
  <c r="CZ36" i="1"/>
  <c r="CF36" i="1"/>
  <c r="CY36" i="1"/>
  <c r="DR36" i="1"/>
  <c r="CE36" i="1"/>
  <c r="CX36" i="1"/>
  <c r="DQ36" i="1"/>
  <c r="CD36" i="1"/>
  <c r="CW36" i="1"/>
  <c r="DP36" i="1"/>
  <c r="CC36" i="1"/>
  <c r="CV36" i="1"/>
  <c r="DO36" i="1"/>
  <c r="CB36" i="1"/>
  <c r="CU36" i="1"/>
  <c r="DN36" i="1"/>
  <c r="CA36" i="1"/>
  <c r="CT36" i="1"/>
  <c r="DM36" i="1"/>
  <c r="BZ36" i="1"/>
  <c r="CS36" i="1"/>
  <c r="DL36" i="1"/>
  <c r="BY36" i="1"/>
  <c r="CR36" i="1"/>
  <c r="DK36" i="1"/>
  <c r="BX36" i="1"/>
  <c r="CQ36" i="1"/>
  <c r="DJ36" i="1"/>
  <c r="BW36" i="1"/>
  <c r="CP36" i="1"/>
  <c r="DI36" i="1"/>
  <c r="BV36" i="1"/>
  <c r="CO36" i="1"/>
  <c r="DH36" i="1"/>
  <c r="BU36" i="1"/>
  <c r="CN36" i="1"/>
  <c r="DG36" i="1"/>
  <c r="BT36" i="1"/>
  <c r="CM36" i="1"/>
  <c r="DF36" i="1"/>
  <c r="BS36" i="1"/>
  <c r="CL36" i="1"/>
  <c r="DE36" i="1"/>
  <c r="BR36" i="1"/>
  <c r="CK36" i="1"/>
  <c r="DD36" i="1"/>
  <c r="BQ36" i="1"/>
  <c r="CJ36" i="1"/>
  <c r="DC36" i="1"/>
  <c r="BP36" i="1"/>
  <c r="CI36" i="1"/>
  <c r="DB36" i="1"/>
  <c r="BO36" i="1"/>
  <c r="CH36" i="1"/>
  <c r="DA36" i="1"/>
  <c r="AW35" i="1"/>
  <c r="BC35" i="1"/>
  <c r="AX35" i="1"/>
  <c r="BD35" i="1"/>
  <c r="BN35" i="1"/>
  <c r="CG35" i="1"/>
  <c r="AY35" i="1"/>
  <c r="BE35" i="1"/>
  <c r="CZ35" i="1"/>
  <c r="CF35" i="1"/>
  <c r="CY35" i="1"/>
  <c r="DR35" i="1"/>
  <c r="CE35" i="1"/>
  <c r="CX35" i="1"/>
  <c r="DQ35" i="1"/>
  <c r="CD35" i="1"/>
  <c r="CW35" i="1"/>
  <c r="DP35" i="1"/>
  <c r="CC35" i="1"/>
  <c r="CV35" i="1"/>
  <c r="DO35" i="1"/>
  <c r="CB35" i="1"/>
  <c r="CU35" i="1"/>
  <c r="DN35" i="1"/>
  <c r="CA35" i="1"/>
  <c r="CT35" i="1"/>
  <c r="DM35" i="1"/>
  <c r="BZ35" i="1"/>
  <c r="CS35" i="1"/>
  <c r="DL35" i="1"/>
  <c r="BY35" i="1"/>
  <c r="CR35" i="1"/>
  <c r="DK35" i="1"/>
  <c r="BX35" i="1"/>
  <c r="CQ35" i="1"/>
  <c r="DJ35" i="1"/>
  <c r="BW35" i="1"/>
  <c r="CP35" i="1"/>
  <c r="DI35" i="1"/>
  <c r="BV35" i="1"/>
  <c r="CO35" i="1"/>
  <c r="DH35" i="1"/>
  <c r="BU35" i="1"/>
  <c r="CN35" i="1"/>
  <c r="DG35" i="1"/>
  <c r="BT35" i="1"/>
  <c r="CM35" i="1"/>
  <c r="DF35" i="1"/>
  <c r="BS35" i="1"/>
  <c r="CL35" i="1"/>
  <c r="DE35" i="1"/>
  <c r="BR35" i="1"/>
  <c r="CK35" i="1"/>
  <c r="DD35" i="1"/>
  <c r="BQ35" i="1"/>
  <c r="CJ35" i="1"/>
  <c r="DC35" i="1"/>
  <c r="BP35" i="1"/>
  <c r="CI35" i="1"/>
  <c r="DB35" i="1"/>
  <c r="BO35" i="1"/>
  <c r="CH35" i="1"/>
  <c r="DA35" i="1"/>
  <c r="AW34" i="1"/>
  <c r="BC34" i="1"/>
  <c r="AX34" i="1"/>
  <c r="BD34" i="1"/>
  <c r="BN34" i="1"/>
  <c r="CG34" i="1"/>
  <c r="AJ34" i="1"/>
  <c r="AP34" i="1" s="1"/>
  <c r="AV34" i="1" s="1"/>
  <c r="AY34" i="1"/>
  <c r="BE34" i="1"/>
  <c r="CZ34" i="1"/>
  <c r="CF34" i="1"/>
  <c r="CY34" i="1"/>
  <c r="DR34" i="1"/>
  <c r="CE34" i="1"/>
  <c r="CX34" i="1"/>
  <c r="DQ34" i="1"/>
  <c r="CD34" i="1"/>
  <c r="CW34" i="1"/>
  <c r="DP34" i="1"/>
  <c r="CC34" i="1"/>
  <c r="CV34" i="1"/>
  <c r="DO34" i="1"/>
  <c r="CB34" i="1"/>
  <c r="CU34" i="1"/>
  <c r="DN34" i="1"/>
  <c r="CA34" i="1"/>
  <c r="CT34" i="1"/>
  <c r="DM34" i="1"/>
  <c r="BZ34" i="1"/>
  <c r="CS34" i="1"/>
  <c r="DL34" i="1"/>
  <c r="BY34" i="1"/>
  <c r="CR34" i="1"/>
  <c r="DK34" i="1"/>
  <c r="BX34" i="1"/>
  <c r="CQ34" i="1"/>
  <c r="DJ34" i="1"/>
  <c r="BW34" i="1"/>
  <c r="CP34" i="1"/>
  <c r="DI34" i="1"/>
  <c r="BV34" i="1"/>
  <c r="CO34" i="1"/>
  <c r="DH34" i="1"/>
  <c r="BU34" i="1"/>
  <c r="CN34" i="1"/>
  <c r="DG34" i="1"/>
  <c r="BT34" i="1"/>
  <c r="CM34" i="1"/>
  <c r="DF34" i="1"/>
  <c r="BS34" i="1"/>
  <c r="CL34" i="1"/>
  <c r="DE34" i="1"/>
  <c r="BR34" i="1"/>
  <c r="CK34" i="1"/>
  <c r="DD34" i="1"/>
  <c r="BQ34" i="1"/>
  <c r="CJ34" i="1"/>
  <c r="DC34" i="1"/>
  <c r="BP34" i="1"/>
  <c r="CI34" i="1"/>
  <c r="DB34" i="1"/>
  <c r="BO34" i="1"/>
  <c r="CH34" i="1"/>
  <c r="DA34" i="1"/>
  <c r="AW33" i="1"/>
  <c r="BC33" i="1"/>
  <c r="AX33" i="1"/>
  <c r="BD33" i="1"/>
  <c r="BN33" i="1"/>
  <c r="CG33" i="1"/>
  <c r="AY33" i="1"/>
  <c r="BE33" i="1"/>
  <c r="CZ33" i="1"/>
  <c r="CF33" i="1"/>
  <c r="CY33" i="1"/>
  <c r="DR33" i="1"/>
  <c r="CE33" i="1"/>
  <c r="CX33" i="1"/>
  <c r="DQ33" i="1"/>
  <c r="CD33" i="1"/>
  <c r="CW33" i="1"/>
  <c r="DP33" i="1"/>
  <c r="CC33" i="1"/>
  <c r="CV33" i="1"/>
  <c r="DO33" i="1"/>
  <c r="CB33" i="1"/>
  <c r="CU33" i="1"/>
  <c r="DN33" i="1"/>
  <c r="CA33" i="1"/>
  <c r="CT33" i="1"/>
  <c r="DM33" i="1"/>
  <c r="BZ33" i="1"/>
  <c r="CS33" i="1"/>
  <c r="DL33" i="1"/>
  <c r="BY33" i="1"/>
  <c r="CR33" i="1"/>
  <c r="DK33" i="1"/>
  <c r="BX33" i="1"/>
  <c r="CQ33" i="1"/>
  <c r="DJ33" i="1"/>
  <c r="BW33" i="1"/>
  <c r="CP33" i="1"/>
  <c r="DI33" i="1"/>
  <c r="BV33" i="1"/>
  <c r="CO33" i="1"/>
  <c r="DH33" i="1"/>
  <c r="BU33" i="1"/>
  <c r="CN33" i="1"/>
  <c r="DG33" i="1"/>
  <c r="BT33" i="1"/>
  <c r="CM33" i="1"/>
  <c r="DF33" i="1"/>
  <c r="BS33" i="1"/>
  <c r="CL33" i="1"/>
  <c r="DE33" i="1"/>
  <c r="BR33" i="1"/>
  <c r="CK33" i="1"/>
  <c r="DD33" i="1"/>
  <c r="BQ33" i="1"/>
  <c r="CJ33" i="1"/>
  <c r="DC33" i="1"/>
  <c r="BP33" i="1"/>
  <c r="CI33" i="1"/>
  <c r="DB33" i="1"/>
  <c r="BO33" i="1"/>
  <c r="CH33" i="1"/>
  <c r="DA33" i="1"/>
  <c r="AW32" i="1"/>
  <c r="BC32" i="1"/>
  <c r="AX32" i="1"/>
  <c r="BD32" i="1"/>
  <c r="BN32" i="1"/>
  <c r="CG32" i="1"/>
  <c r="AY32" i="1"/>
  <c r="BE32" i="1"/>
  <c r="CZ32" i="1"/>
  <c r="CF32" i="1"/>
  <c r="CY32" i="1"/>
  <c r="DR32" i="1"/>
  <c r="CE32" i="1"/>
  <c r="CX32" i="1"/>
  <c r="DQ32" i="1"/>
  <c r="CD32" i="1"/>
  <c r="CW32" i="1"/>
  <c r="DP32" i="1"/>
  <c r="CC32" i="1"/>
  <c r="CV32" i="1"/>
  <c r="DO32" i="1"/>
  <c r="CB32" i="1"/>
  <c r="CU32" i="1"/>
  <c r="DN32" i="1"/>
  <c r="CA32" i="1"/>
  <c r="CT32" i="1"/>
  <c r="DM32" i="1"/>
  <c r="BZ32" i="1"/>
  <c r="CS32" i="1"/>
  <c r="DL32" i="1"/>
  <c r="BY32" i="1"/>
  <c r="CR32" i="1"/>
  <c r="DK32" i="1"/>
  <c r="BX32" i="1"/>
  <c r="CQ32" i="1"/>
  <c r="DJ32" i="1"/>
  <c r="BW32" i="1"/>
  <c r="CP32" i="1"/>
  <c r="DI32" i="1"/>
  <c r="BV32" i="1"/>
  <c r="CO32" i="1"/>
  <c r="DH32" i="1"/>
  <c r="BU32" i="1"/>
  <c r="CN32" i="1"/>
  <c r="DG32" i="1"/>
  <c r="BT32" i="1"/>
  <c r="CM32" i="1"/>
  <c r="DF32" i="1"/>
  <c r="BS32" i="1"/>
  <c r="CL32" i="1"/>
  <c r="DE32" i="1"/>
  <c r="BR32" i="1"/>
  <c r="CK32" i="1"/>
  <c r="DD32" i="1"/>
  <c r="BQ32" i="1"/>
  <c r="CJ32" i="1"/>
  <c r="DC32" i="1"/>
  <c r="BP32" i="1"/>
  <c r="CI32" i="1"/>
  <c r="DB32" i="1"/>
  <c r="BO32" i="1"/>
  <c r="CH32" i="1"/>
  <c r="DA32" i="1"/>
  <c r="AW31" i="1"/>
  <c r="BC31" i="1"/>
  <c r="AX31" i="1"/>
  <c r="BD31" i="1"/>
  <c r="BN31" i="1"/>
  <c r="CG31" i="1"/>
  <c r="AY31" i="1"/>
  <c r="BE31" i="1"/>
  <c r="CZ31" i="1"/>
  <c r="CF31" i="1"/>
  <c r="CY31" i="1"/>
  <c r="DR31" i="1"/>
  <c r="CE31" i="1"/>
  <c r="CX31" i="1"/>
  <c r="DQ31" i="1"/>
  <c r="CD31" i="1"/>
  <c r="CW31" i="1"/>
  <c r="DP31" i="1"/>
  <c r="CC31" i="1"/>
  <c r="CV31" i="1"/>
  <c r="DO31" i="1"/>
  <c r="CB31" i="1"/>
  <c r="CU31" i="1"/>
  <c r="DN31" i="1"/>
  <c r="CA31" i="1"/>
  <c r="CT31" i="1"/>
  <c r="DM31" i="1"/>
  <c r="BZ31" i="1"/>
  <c r="CS31" i="1"/>
  <c r="DL31" i="1"/>
  <c r="BY31" i="1"/>
  <c r="CR31" i="1"/>
  <c r="DK31" i="1"/>
  <c r="BX31" i="1"/>
  <c r="CQ31" i="1"/>
  <c r="DJ31" i="1"/>
  <c r="BW31" i="1"/>
  <c r="CP31" i="1"/>
  <c r="DI31" i="1"/>
  <c r="BV31" i="1"/>
  <c r="CO31" i="1"/>
  <c r="DH31" i="1"/>
  <c r="BU31" i="1"/>
  <c r="CN31" i="1"/>
  <c r="DG31" i="1"/>
  <c r="BT31" i="1"/>
  <c r="CM31" i="1"/>
  <c r="DF31" i="1"/>
  <c r="BS31" i="1"/>
  <c r="CL31" i="1"/>
  <c r="DE31" i="1"/>
  <c r="BR31" i="1"/>
  <c r="CK31" i="1"/>
  <c r="DD31" i="1"/>
  <c r="BQ31" i="1"/>
  <c r="CJ31" i="1"/>
  <c r="DC31" i="1"/>
  <c r="BP31" i="1"/>
  <c r="CI31" i="1"/>
  <c r="DB31" i="1"/>
  <c r="BO31" i="1"/>
  <c r="CH31" i="1"/>
  <c r="DA31" i="1"/>
  <c r="AW30" i="1"/>
  <c r="BC30" i="1"/>
  <c r="AX30" i="1"/>
  <c r="BD30" i="1"/>
  <c r="BN30" i="1"/>
  <c r="CG30" i="1"/>
  <c r="AJ30" i="1"/>
  <c r="AP30" i="1" s="1"/>
  <c r="AV30" i="1" s="1"/>
  <c r="BB30" i="1" s="1"/>
  <c r="BH30" i="1" s="1"/>
  <c r="AY30" i="1"/>
  <c r="BE30" i="1"/>
  <c r="CZ30" i="1"/>
  <c r="CF30" i="1"/>
  <c r="CY30" i="1"/>
  <c r="DR30" i="1"/>
  <c r="CE30" i="1"/>
  <c r="CX30" i="1"/>
  <c r="DQ30" i="1"/>
  <c r="CD30" i="1"/>
  <c r="CW30" i="1"/>
  <c r="DP30" i="1"/>
  <c r="CC30" i="1"/>
  <c r="CV30" i="1"/>
  <c r="DO30" i="1"/>
  <c r="CB30" i="1"/>
  <c r="CU30" i="1"/>
  <c r="DN30" i="1"/>
  <c r="CA30" i="1"/>
  <c r="CT30" i="1"/>
  <c r="DM30" i="1"/>
  <c r="BZ30" i="1"/>
  <c r="CS30" i="1"/>
  <c r="DL30" i="1"/>
  <c r="BY30" i="1"/>
  <c r="CR30" i="1"/>
  <c r="DK30" i="1"/>
  <c r="BX30" i="1"/>
  <c r="CQ30" i="1"/>
  <c r="DJ30" i="1"/>
  <c r="BW30" i="1"/>
  <c r="CP30" i="1"/>
  <c r="DI30" i="1"/>
  <c r="BV30" i="1"/>
  <c r="CO30" i="1"/>
  <c r="DH30" i="1"/>
  <c r="BU30" i="1"/>
  <c r="CN30" i="1"/>
  <c r="DG30" i="1"/>
  <c r="BT30" i="1"/>
  <c r="CM30" i="1"/>
  <c r="DF30" i="1"/>
  <c r="BS30" i="1"/>
  <c r="CL30" i="1"/>
  <c r="DE30" i="1"/>
  <c r="BR30" i="1"/>
  <c r="CK30" i="1"/>
  <c r="DD30" i="1"/>
  <c r="BQ30" i="1"/>
  <c r="CJ30" i="1"/>
  <c r="DC30" i="1"/>
  <c r="BP30" i="1"/>
  <c r="CI30" i="1"/>
  <c r="DB30" i="1"/>
  <c r="BO30" i="1"/>
  <c r="CH30" i="1"/>
  <c r="DA30" i="1"/>
  <c r="AW29" i="1"/>
  <c r="BC29" i="1"/>
  <c r="AX29" i="1"/>
  <c r="BD29" i="1"/>
  <c r="BN29" i="1"/>
  <c r="CG29" i="1"/>
  <c r="AY29" i="1"/>
  <c r="BE29" i="1"/>
  <c r="CZ29" i="1"/>
  <c r="CF29" i="1"/>
  <c r="CY29" i="1"/>
  <c r="DR29" i="1"/>
  <c r="CE29" i="1"/>
  <c r="CX29" i="1"/>
  <c r="DQ29" i="1"/>
  <c r="CD29" i="1"/>
  <c r="CW29" i="1"/>
  <c r="DP29" i="1"/>
  <c r="CC29" i="1"/>
  <c r="CV29" i="1"/>
  <c r="DO29" i="1"/>
  <c r="CB29" i="1"/>
  <c r="CU29" i="1"/>
  <c r="DN29" i="1"/>
  <c r="CA29" i="1"/>
  <c r="CT29" i="1"/>
  <c r="DM29" i="1"/>
  <c r="BZ29" i="1"/>
  <c r="CS29" i="1"/>
  <c r="DL29" i="1"/>
  <c r="BY29" i="1"/>
  <c r="CR29" i="1"/>
  <c r="DK29" i="1"/>
  <c r="BX29" i="1"/>
  <c r="CQ29" i="1"/>
  <c r="DJ29" i="1"/>
  <c r="BW29" i="1"/>
  <c r="CP29" i="1"/>
  <c r="DI29" i="1"/>
  <c r="BV29" i="1"/>
  <c r="CO29" i="1"/>
  <c r="DH29" i="1"/>
  <c r="BU29" i="1"/>
  <c r="CN29" i="1"/>
  <c r="DG29" i="1"/>
  <c r="BT29" i="1"/>
  <c r="CM29" i="1"/>
  <c r="DF29" i="1"/>
  <c r="BS29" i="1"/>
  <c r="CL29" i="1"/>
  <c r="DE29" i="1"/>
  <c r="BR29" i="1"/>
  <c r="CK29" i="1"/>
  <c r="DD29" i="1"/>
  <c r="BQ29" i="1"/>
  <c r="CJ29" i="1"/>
  <c r="DC29" i="1"/>
  <c r="BP29" i="1"/>
  <c r="CI29" i="1"/>
  <c r="DB29" i="1"/>
  <c r="BO29" i="1"/>
  <c r="CH29" i="1"/>
  <c r="DA29" i="1"/>
  <c r="AW28" i="1"/>
  <c r="BC28" i="1"/>
  <c r="AX28" i="1"/>
  <c r="BD28" i="1"/>
  <c r="BN28" i="1"/>
  <c r="CG28" i="1"/>
  <c r="AY28" i="1"/>
  <c r="BE28" i="1"/>
  <c r="CZ28" i="1"/>
  <c r="CF28" i="1"/>
  <c r="CY28" i="1"/>
  <c r="DR28" i="1"/>
  <c r="CE28" i="1"/>
  <c r="CX28" i="1"/>
  <c r="DQ28" i="1"/>
  <c r="CD28" i="1"/>
  <c r="CW28" i="1"/>
  <c r="DP28" i="1"/>
  <c r="CC28" i="1"/>
  <c r="CV28" i="1"/>
  <c r="DO28" i="1"/>
  <c r="CB28" i="1"/>
  <c r="CU28" i="1"/>
  <c r="DN28" i="1"/>
  <c r="CA28" i="1"/>
  <c r="CT28" i="1"/>
  <c r="DM28" i="1"/>
  <c r="BZ28" i="1"/>
  <c r="CS28" i="1"/>
  <c r="DL28" i="1"/>
  <c r="BY28" i="1"/>
  <c r="CR28" i="1"/>
  <c r="DK28" i="1"/>
  <c r="BX28" i="1"/>
  <c r="CQ28" i="1"/>
  <c r="DJ28" i="1"/>
  <c r="BW28" i="1"/>
  <c r="CP28" i="1"/>
  <c r="DI28" i="1"/>
  <c r="BV28" i="1"/>
  <c r="CO28" i="1"/>
  <c r="DH28" i="1"/>
  <c r="BU28" i="1"/>
  <c r="CN28" i="1"/>
  <c r="DG28" i="1"/>
  <c r="BT28" i="1"/>
  <c r="CM28" i="1"/>
  <c r="DF28" i="1"/>
  <c r="BS28" i="1"/>
  <c r="CL28" i="1"/>
  <c r="DE28" i="1"/>
  <c r="BR28" i="1"/>
  <c r="CK28" i="1"/>
  <c r="DD28" i="1"/>
  <c r="BQ28" i="1"/>
  <c r="CJ28" i="1"/>
  <c r="DC28" i="1"/>
  <c r="BP28" i="1"/>
  <c r="CI28" i="1"/>
  <c r="DB28" i="1"/>
  <c r="BO28" i="1"/>
  <c r="CH28" i="1"/>
  <c r="DA28" i="1"/>
  <c r="AW27" i="1"/>
  <c r="BC27" i="1"/>
  <c r="AX27" i="1"/>
  <c r="BD27" i="1"/>
  <c r="BN27" i="1"/>
  <c r="CG27" i="1"/>
  <c r="AP27" i="1"/>
  <c r="AV27" i="1" s="1"/>
  <c r="BB27" i="1" s="1"/>
  <c r="BH27" i="1" s="1"/>
  <c r="AY27" i="1"/>
  <c r="BE27" i="1"/>
  <c r="CZ27" i="1"/>
  <c r="CF27" i="1"/>
  <c r="CY27" i="1"/>
  <c r="DR27" i="1"/>
  <c r="CE27" i="1"/>
  <c r="CX27" i="1"/>
  <c r="DQ27" i="1"/>
  <c r="CD27" i="1"/>
  <c r="CW27" i="1"/>
  <c r="DP27" i="1"/>
  <c r="CC27" i="1"/>
  <c r="CV27" i="1"/>
  <c r="DO27" i="1"/>
  <c r="CB27" i="1"/>
  <c r="CU27" i="1"/>
  <c r="DN27" i="1"/>
  <c r="CA27" i="1"/>
  <c r="CT27" i="1"/>
  <c r="DM27" i="1"/>
  <c r="BZ27" i="1"/>
  <c r="CS27" i="1"/>
  <c r="DL27" i="1"/>
  <c r="BY27" i="1"/>
  <c r="CR27" i="1"/>
  <c r="DK27" i="1"/>
  <c r="BX27" i="1"/>
  <c r="CQ27" i="1"/>
  <c r="DJ27" i="1"/>
  <c r="BW27" i="1"/>
  <c r="CP27" i="1"/>
  <c r="DI27" i="1"/>
  <c r="BV27" i="1"/>
  <c r="CO27" i="1"/>
  <c r="DH27" i="1"/>
  <c r="BU27" i="1"/>
  <c r="CN27" i="1"/>
  <c r="DG27" i="1"/>
  <c r="BT27" i="1"/>
  <c r="CM27" i="1"/>
  <c r="DF27" i="1"/>
  <c r="BS27" i="1"/>
  <c r="CL27" i="1"/>
  <c r="DE27" i="1"/>
  <c r="BR27" i="1"/>
  <c r="CK27" i="1"/>
  <c r="DD27" i="1"/>
  <c r="BQ27" i="1"/>
  <c r="CJ27" i="1"/>
  <c r="DC27" i="1"/>
  <c r="BP27" i="1"/>
  <c r="CI27" i="1"/>
  <c r="DB27" i="1"/>
  <c r="BO27" i="1"/>
  <c r="CH27" i="1"/>
  <c r="DA27" i="1"/>
  <c r="AW26" i="1"/>
  <c r="BC26" i="1"/>
  <c r="AX26" i="1"/>
  <c r="BD26" i="1"/>
  <c r="BN26" i="1"/>
  <c r="CG26" i="1"/>
  <c r="AJ26" i="1"/>
  <c r="AP26" i="1" s="1"/>
  <c r="AV26" i="1" s="1"/>
  <c r="BB26" i="1" s="1"/>
  <c r="BH26" i="1" s="1"/>
  <c r="AY26" i="1"/>
  <c r="BE26" i="1"/>
  <c r="CZ26" i="1"/>
  <c r="CF26" i="1"/>
  <c r="CY26" i="1"/>
  <c r="DR26" i="1"/>
  <c r="CE26" i="1"/>
  <c r="CX26" i="1"/>
  <c r="DQ26" i="1"/>
  <c r="CD26" i="1"/>
  <c r="CW26" i="1"/>
  <c r="DP26" i="1"/>
  <c r="CC26" i="1"/>
  <c r="CV26" i="1"/>
  <c r="DO26" i="1"/>
  <c r="CB26" i="1"/>
  <c r="CU26" i="1"/>
  <c r="DN26" i="1"/>
  <c r="CA26" i="1"/>
  <c r="CT26" i="1"/>
  <c r="DM26" i="1"/>
  <c r="BZ26" i="1"/>
  <c r="CS26" i="1"/>
  <c r="DL26" i="1"/>
  <c r="BY26" i="1"/>
  <c r="CR26" i="1"/>
  <c r="DK26" i="1"/>
  <c r="BX26" i="1"/>
  <c r="CQ26" i="1"/>
  <c r="DJ26" i="1"/>
  <c r="BW26" i="1"/>
  <c r="CP26" i="1"/>
  <c r="DI26" i="1"/>
  <c r="BV26" i="1"/>
  <c r="CO26" i="1"/>
  <c r="DH26" i="1"/>
  <c r="BU26" i="1"/>
  <c r="CN26" i="1"/>
  <c r="DG26" i="1"/>
  <c r="BT26" i="1"/>
  <c r="CM26" i="1"/>
  <c r="DF26" i="1"/>
  <c r="BS26" i="1"/>
  <c r="CL26" i="1"/>
  <c r="DE26" i="1"/>
  <c r="BR26" i="1"/>
  <c r="CK26" i="1"/>
  <c r="DD26" i="1"/>
  <c r="BQ26" i="1"/>
  <c r="CJ26" i="1"/>
  <c r="DC26" i="1"/>
  <c r="BP26" i="1"/>
  <c r="CI26" i="1"/>
  <c r="DB26" i="1"/>
  <c r="BO26" i="1"/>
  <c r="CH26" i="1"/>
  <c r="DA26" i="1"/>
  <c r="AW25" i="1"/>
  <c r="BC25" i="1"/>
  <c r="AX25" i="1"/>
  <c r="BD25" i="1"/>
  <c r="BN25" i="1"/>
  <c r="CG25" i="1"/>
  <c r="AJ25" i="1"/>
  <c r="AP25" i="1" s="1"/>
  <c r="AV25" i="1" s="1"/>
  <c r="BB25" i="1" s="1"/>
  <c r="BH25" i="1" s="1"/>
  <c r="AY25" i="1"/>
  <c r="BE25" i="1"/>
  <c r="CZ25" i="1"/>
  <c r="CF25" i="1"/>
  <c r="CY25" i="1"/>
  <c r="DR25" i="1"/>
  <c r="CE25" i="1"/>
  <c r="CX25" i="1"/>
  <c r="DQ25" i="1"/>
  <c r="CD25" i="1"/>
  <c r="CW25" i="1"/>
  <c r="DP25" i="1"/>
  <c r="CC25" i="1"/>
  <c r="CV25" i="1"/>
  <c r="DO25" i="1"/>
  <c r="CB25" i="1"/>
  <c r="CU25" i="1"/>
  <c r="DN25" i="1"/>
  <c r="CA25" i="1"/>
  <c r="CT25" i="1"/>
  <c r="DM25" i="1"/>
  <c r="BZ25" i="1"/>
  <c r="CS25" i="1"/>
  <c r="DL25" i="1"/>
  <c r="BY25" i="1"/>
  <c r="CR25" i="1"/>
  <c r="DK25" i="1"/>
  <c r="BX25" i="1"/>
  <c r="CQ25" i="1"/>
  <c r="DJ25" i="1"/>
  <c r="BW25" i="1"/>
  <c r="CP25" i="1"/>
  <c r="DI25" i="1"/>
  <c r="BV25" i="1"/>
  <c r="CO25" i="1"/>
  <c r="DH25" i="1"/>
  <c r="BU25" i="1"/>
  <c r="CN25" i="1"/>
  <c r="DG25" i="1"/>
  <c r="BT25" i="1"/>
  <c r="CM25" i="1"/>
  <c r="DF25" i="1"/>
  <c r="BS25" i="1"/>
  <c r="CL25" i="1"/>
  <c r="DE25" i="1"/>
  <c r="BR25" i="1"/>
  <c r="CK25" i="1"/>
  <c r="DD25" i="1"/>
  <c r="BQ25" i="1"/>
  <c r="CJ25" i="1"/>
  <c r="DC25" i="1"/>
  <c r="BP25" i="1"/>
  <c r="CI25" i="1"/>
  <c r="DB25" i="1"/>
  <c r="BO25" i="1"/>
  <c r="CH25" i="1"/>
  <c r="DA25" i="1"/>
  <c r="AW24" i="1"/>
  <c r="BC24" i="1"/>
  <c r="AX24" i="1"/>
  <c r="BD24" i="1"/>
  <c r="BN24" i="1"/>
  <c r="CG24" i="1"/>
  <c r="AY24" i="1"/>
  <c r="BE24" i="1"/>
  <c r="CZ24" i="1"/>
  <c r="CF24" i="1"/>
  <c r="CY24" i="1"/>
  <c r="DR24" i="1"/>
  <c r="CE24" i="1"/>
  <c r="CX24" i="1"/>
  <c r="DQ24" i="1"/>
  <c r="CD24" i="1"/>
  <c r="CW24" i="1"/>
  <c r="DP24" i="1"/>
  <c r="CC24" i="1"/>
  <c r="CV24" i="1"/>
  <c r="DO24" i="1"/>
  <c r="CB24" i="1"/>
  <c r="CU24" i="1"/>
  <c r="DN24" i="1"/>
  <c r="CA24" i="1"/>
  <c r="CT24" i="1"/>
  <c r="DM24" i="1"/>
  <c r="BZ24" i="1"/>
  <c r="CS24" i="1"/>
  <c r="DL24" i="1"/>
  <c r="BY24" i="1"/>
  <c r="CR24" i="1"/>
  <c r="DK24" i="1"/>
  <c r="BX24" i="1"/>
  <c r="CQ24" i="1"/>
  <c r="DJ24" i="1"/>
  <c r="BW24" i="1"/>
  <c r="CP24" i="1"/>
  <c r="DI24" i="1"/>
  <c r="BV24" i="1"/>
  <c r="CO24" i="1"/>
  <c r="DH24" i="1"/>
  <c r="BU24" i="1"/>
  <c r="CN24" i="1"/>
  <c r="DG24" i="1"/>
  <c r="BT24" i="1"/>
  <c r="CM24" i="1"/>
  <c r="DF24" i="1"/>
  <c r="BS24" i="1"/>
  <c r="CL24" i="1"/>
  <c r="DE24" i="1"/>
  <c r="BR24" i="1"/>
  <c r="CK24" i="1"/>
  <c r="DD24" i="1"/>
  <c r="BQ24" i="1"/>
  <c r="CJ24" i="1"/>
  <c r="DC24" i="1"/>
  <c r="BP24" i="1"/>
  <c r="CI24" i="1"/>
  <c r="DB24" i="1"/>
  <c r="BO24" i="1"/>
  <c r="CH24" i="1"/>
  <c r="DA24" i="1"/>
  <c r="AW23" i="1"/>
  <c r="BC23" i="1"/>
  <c r="AX23" i="1"/>
  <c r="BD23" i="1"/>
  <c r="BN23" i="1"/>
  <c r="CG23" i="1"/>
  <c r="AY23" i="1"/>
  <c r="BE23" i="1"/>
  <c r="CZ23" i="1"/>
  <c r="CF23" i="1"/>
  <c r="CY23" i="1"/>
  <c r="DR23" i="1"/>
  <c r="CE23" i="1"/>
  <c r="CX23" i="1"/>
  <c r="DQ23" i="1"/>
  <c r="CD23" i="1"/>
  <c r="CW23" i="1"/>
  <c r="DP23" i="1"/>
  <c r="CC23" i="1"/>
  <c r="CV23" i="1"/>
  <c r="DO23" i="1"/>
  <c r="CB23" i="1"/>
  <c r="CU23" i="1"/>
  <c r="DN23" i="1"/>
  <c r="CA23" i="1"/>
  <c r="CT23" i="1"/>
  <c r="DM23" i="1"/>
  <c r="BZ23" i="1"/>
  <c r="CS23" i="1"/>
  <c r="DL23" i="1"/>
  <c r="BY23" i="1"/>
  <c r="CR23" i="1"/>
  <c r="DK23" i="1"/>
  <c r="BX23" i="1"/>
  <c r="CQ23" i="1"/>
  <c r="DJ23" i="1"/>
  <c r="BW23" i="1"/>
  <c r="CP23" i="1"/>
  <c r="DI23" i="1"/>
  <c r="BV23" i="1"/>
  <c r="CO23" i="1"/>
  <c r="DH23" i="1"/>
  <c r="BU23" i="1"/>
  <c r="CN23" i="1"/>
  <c r="DG23" i="1"/>
  <c r="BT23" i="1"/>
  <c r="CM23" i="1"/>
  <c r="DF23" i="1"/>
  <c r="BS23" i="1"/>
  <c r="CL23" i="1"/>
  <c r="DE23" i="1"/>
  <c r="BR23" i="1"/>
  <c r="CK23" i="1"/>
  <c r="DD23" i="1"/>
  <c r="BQ23" i="1"/>
  <c r="CJ23" i="1"/>
  <c r="DC23" i="1"/>
  <c r="BP23" i="1"/>
  <c r="CI23" i="1"/>
  <c r="DB23" i="1"/>
  <c r="BO23" i="1"/>
  <c r="CH23" i="1"/>
  <c r="DA23" i="1"/>
  <c r="AW22" i="1"/>
  <c r="BC22" i="1"/>
  <c r="AX22" i="1"/>
  <c r="BD22" i="1"/>
  <c r="BN22" i="1"/>
  <c r="CG22" i="1"/>
  <c r="AY22" i="1"/>
  <c r="BE22" i="1"/>
  <c r="CZ22" i="1"/>
  <c r="CF22" i="1"/>
  <c r="CY22" i="1"/>
  <c r="DR22" i="1"/>
  <c r="CE22" i="1"/>
  <c r="CX22" i="1"/>
  <c r="DQ22" i="1"/>
  <c r="CD22" i="1"/>
  <c r="CW22" i="1"/>
  <c r="DP22" i="1"/>
  <c r="CC22" i="1"/>
  <c r="CV22" i="1"/>
  <c r="DO22" i="1"/>
  <c r="CB22" i="1"/>
  <c r="CU22" i="1"/>
  <c r="DN22" i="1"/>
  <c r="CA22" i="1"/>
  <c r="CT22" i="1"/>
  <c r="DM22" i="1"/>
  <c r="BZ22" i="1"/>
  <c r="CS22" i="1"/>
  <c r="DL22" i="1"/>
  <c r="BY22" i="1"/>
  <c r="CR22" i="1"/>
  <c r="DK22" i="1"/>
  <c r="BX22" i="1"/>
  <c r="CQ22" i="1"/>
  <c r="DJ22" i="1"/>
  <c r="BW22" i="1"/>
  <c r="CP22" i="1"/>
  <c r="DI22" i="1"/>
  <c r="BV22" i="1"/>
  <c r="CO22" i="1"/>
  <c r="DH22" i="1"/>
  <c r="BU22" i="1"/>
  <c r="CN22" i="1"/>
  <c r="DG22" i="1"/>
  <c r="BT22" i="1"/>
  <c r="CM22" i="1"/>
  <c r="DF22" i="1"/>
  <c r="BS22" i="1"/>
  <c r="CL22" i="1"/>
  <c r="DE22" i="1"/>
  <c r="BR22" i="1"/>
  <c r="CK22" i="1"/>
  <c r="DD22" i="1"/>
  <c r="BQ22" i="1"/>
  <c r="CJ22" i="1"/>
  <c r="DC22" i="1"/>
  <c r="BP22" i="1"/>
  <c r="CI22" i="1"/>
  <c r="DB22" i="1"/>
  <c r="BO22" i="1"/>
  <c r="CH22" i="1"/>
  <c r="DA22" i="1"/>
  <c r="AW21" i="1"/>
  <c r="BC21" i="1"/>
  <c r="AX21" i="1"/>
  <c r="BD21" i="1"/>
  <c r="BN21" i="1"/>
  <c r="CG21" i="1"/>
  <c r="AJ21" i="1"/>
  <c r="AP21" i="1" s="1"/>
  <c r="AV21" i="1" s="1"/>
  <c r="AY21" i="1"/>
  <c r="BE21" i="1"/>
  <c r="CZ21" i="1"/>
  <c r="CF21" i="1"/>
  <c r="CY21" i="1"/>
  <c r="DR21" i="1"/>
  <c r="CE21" i="1"/>
  <c r="CX21" i="1"/>
  <c r="DQ21" i="1"/>
  <c r="CD21" i="1"/>
  <c r="CW21" i="1"/>
  <c r="DP21" i="1"/>
  <c r="CC21" i="1"/>
  <c r="CV21" i="1"/>
  <c r="DO21" i="1"/>
  <c r="CB21" i="1"/>
  <c r="CU21" i="1"/>
  <c r="DN21" i="1"/>
  <c r="CA21" i="1"/>
  <c r="CT21" i="1"/>
  <c r="DM21" i="1"/>
  <c r="BZ21" i="1"/>
  <c r="CS21" i="1"/>
  <c r="DL21" i="1"/>
  <c r="BY21" i="1"/>
  <c r="CR21" i="1"/>
  <c r="DK21" i="1"/>
  <c r="BX21" i="1"/>
  <c r="CQ21" i="1"/>
  <c r="DJ21" i="1"/>
  <c r="BW21" i="1"/>
  <c r="CP21" i="1"/>
  <c r="DI21" i="1"/>
  <c r="BV21" i="1"/>
  <c r="CO21" i="1"/>
  <c r="DH21" i="1"/>
  <c r="BU21" i="1"/>
  <c r="CN21" i="1"/>
  <c r="DG21" i="1"/>
  <c r="BT21" i="1"/>
  <c r="CM21" i="1"/>
  <c r="DF21" i="1"/>
  <c r="BS21" i="1"/>
  <c r="CL21" i="1"/>
  <c r="DE21" i="1"/>
  <c r="BR21" i="1"/>
  <c r="CK21" i="1"/>
  <c r="DD21" i="1"/>
  <c r="BQ21" i="1"/>
  <c r="CJ21" i="1"/>
  <c r="DC21" i="1"/>
  <c r="BP21" i="1"/>
  <c r="CI21" i="1"/>
  <c r="DB21" i="1"/>
  <c r="BO21" i="1"/>
  <c r="CH21" i="1"/>
  <c r="DA21" i="1"/>
  <c r="AW20" i="1"/>
  <c r="BC20" i="1"/>
  <c r="AX20" i="1"/>
  <c r="BD20" i="1"/>
  <c r="BN20" i="1"/>
  <c r="CG20" i="1"/>
  <c r="AY20" i="1"/>
  <c r="BE20" i="1"/>
  <c r="CZ20" i="1"/>
  <c r="CF20" i="1"/>
  <c r="CY20" i="1"/>
  <c r="DR20" i="1"/>
  <c r="CE20" i="1"/>
  <c r="CX20" i="1"/>
  <c r="DQ20" i="1"/>
  <c r="CD20" i="1"/>
  <c r="CW20" i="1"/>
  <c r="DP20" i="1"/>
  <c r="CC20" i="1"/>
  <c r="CV20" i="1"/>
  <c r="DO20" i="1"/>
  <c r="CB20" i="1"/>
  <c r="CU20" i="1"/>
  <c r="DN20" i="1"/>
  <c r="CA20" i="1"/>
  <c r="CT20" i="1"/>
  <c r="DM20" i="1"/>
  <c r="BZ20" i="1"/>
  <c r="CS20" i="1"/>
  <c r="DL20" i="1"/>
  <c r="BY20" i="1"/>
  <c r="CR20" i="1"/>
  <c r="DK20" i="1"/>
  <c r="BX20" i="1"/>
  <c r="CQ20" i="1"/>
  <c r="DJ20" i="1"/>
  <c r="BW20" i="1"/>
  <c r="CP20" i="1"/>
  <c r="DI20" i="1"/>
  <c r="BV20" i="1"/>
  <c r="CO20" i="1"/>
  <c r="DH20" i="1"/>
  <c r="BU20" i="1"/>
  <c r="CN20" i="1"/>
  <c r="DG20" i="1"/>
  <c r="BT20" i="1"/>
  <c r="CM20" i="1"/>
  <c r="DF20" i="1"/>
  <c r="BS20" i="1"/>
  <c r="CL20" i="1"/>
  <c r="DE20" i="1"/>
  <c r="BR20" i="1"/>
  <c r="CK20" i="1"/>
  <c r="DD20" i="1"/>
  <c r="BQ20" i="1"/>
  <c r="CJ20" i="1"/>
  <c r="DC20" i="1"/>
  <c r="BP20" i="1"/>
  <c r="CI20" i="1"/>
  <c r="DB20" i="1"/>
  <c r="BO20" i="1"/>
  <c r="CH20" i="1"/>
  <c r="DA20" i="1"/>
  <c r="AW19" i="1"/>
  <c r="BC19" i="1"/>
  <c r="AX19" i="1"/>
  <c r="BD19" i="1"/>
  <c r="BN19" i="1"/>
  <c r="CG19" i="1"/>
  <c r="AJ19" i="1"/>
  <c r="AP19" i="1" s="1"/>
  <c r="AV19" i="1" s="1"/>
  <c r="AY19" i="1"/>
  <c r="BE19" i="1"/>
  <c r="CZ19" i="1"/>
  <c r="CF19" i="1"/>
  <c r="CY19" i="1"/>
  <c r="DR19" i="1"/>
  <c r="CE19" i="1"/>
  <c r="CX19" i="1"/>
  <c r="DQ19" i="1"/>
  <c r="CD19" i="1"/>
  <c r="CW19" i="1"/>
  <c r="DP19" i="1"/>
  <c r="CC19" i="1"/>
  <c r="CV19" i="1"/>
  <c r="DO19" i="1"/>
  <c r="CB19" i="1"/>
  <c r="CU19" i="1"/>
  <c r="DN19" i="1"/>
  <c r="CA19" i="1"/>
  <c r="CT19" i="1"/>
  <c r="DM19" i="1"/>
  <c r="BZ19" i="1"/>
  <c r="CS19" i="1"/>
  <c r="DL19" i="1"/>
  <c r="BY19" i="1"/>
  <c r="CR19" i="1"/>
  <c r="DK19" i="1"/>
  <c r="BX19" i="1"/>
  <c r="CQ19" i="1"/>
  <c r="DJ19" i="1"/>
  <c r="BW19" i="1"/>
  <c r="CP19" i="1"/>
  <c r="DI19" i="1"/>
  <c r="BV19" i="1"/>
  <c r="CO19" i="1"/>
  <c r="DH19" i="1"/>
  <c r="BU19" i="1"/>
  <c r="CN19" i="1"/>
  <c r="DG19" i="1"/>
  <c r="BT19" i="1"/>
  <c r="CM19" i="1"/>
  <c r="DF19" i="1"/>
  <c r="BS19" i="1"/>
  <c r="CL19" i="1"/>
  <c r="DE19" i="1"/>
  <c r="BR19" i="1"/>
  <c r="CK19" i="1"/>
  <c r="DD19" i="1"/>
  <c r="BQ19" i="1"/>
  <c r="CJ19" i="1"/>
  <c r="DC19" i="1"/>
  <c r="BP19" i="1"/>
  <c r="CI19" i="1"/>
  <c r="DB19" i="1"/>
  <c r="BO19" i="1"/>
  <c r="CH19" i="1"/>
  <c r="DA19" i="1"/>
  <c r="AW18" i="1"/>
  <c r="BC18" i="1"/>
  <c r="AX18" i="1"/>
  <c r="BD18" i="1"/>
  <c r="BN18" i="1"/>
  <c r="CG18" i="1"/>
  <c r="AY18" i="1"/>
  <c r="BE18" i="1"/>
  <c r="CZ18" i="1"/>
  <c r="CF18" i="1"/>
  <c r="CY18" i="1"/>
  <c r="DR18" i="1"/>
  <c r="CE18" i="1"/>
  <c r="CX18" i="1"/>
  <c r="DQ18" i="1"/>
  <c r="CD18" i="1"/>
  <c r="CW18" i="1"/>
  <c r="DP18" i="1"/>
  <c r="CC18" i="1"/>
  <c r="CV18" i="1"/>
  <c r="DO18" i="1"/>
  <c r="CB18" i="1"/>
  <c r="CU18" i="1"/>
  <c r="DN18" i="1"/>
  <c r="CA18" i="1"/>
  <c r="CT18" i="1"/>
  <c r="DM18" i="1"/>
  <c r="BZ18" i="1"/>
  <c r="CS18" i="1"/>
  <c r="DL18" i="1"/>
  <c r="BY18" i="1"/>
  <c r="CR18" i="1"/>
  <c r="DK18" i="1"/>
  <c r="BX18" i="1"/>
  <c r="CQ18" i="1"/>
  <c r="DJ18" i="1"/>
  <c r="BW18" i="1"/>
  <c r="CP18" i="1"/>
  <c r="DI18" i="1"/>
  <c r="BV18" i="1"/>
  <c r="CO18" i="1"/>
  <c r="DH18" i="1"/>
  <c r="BU18" i="1"/>
  <c r="CN18" i="1"/>
  <c r="DG18" i="1"/>
  <c r="BT18" i="1"/>
  <c r="CM18" i="1"/>
  <c r="DF18" i="1"/>
  <c r="BS18" i="1"/>
  <c r="CL18" i="1"/>
  <c r="DE18" i="1"/>
  <c r="BR18" i="1"/>
  <c r="CK18" i="1"/>
  <c r="DD18" i="1"/>
  <c r="BQ18" i="1"/>
  <c r="CJ18" i="1"/>
  <c r="DC18" i="1"/>
  <c r="BP18" i="1"/>
  <c r="CI18" i="1"/>
  <c r="DB18" i="1"/>
  <c r="BO18" i="1"/>
  <c r="CH18" i="1"/>
  <c r="DA18" i="1"/>
  <c r="AW17" i="1"/>
  <c r="BC17" i="1"/>
  <c r="AX17" i="1"/>
  <c r="BD17" i="1"/>
  <c r="BN17" i="1"/>
  <c r="CG17" i="1"/>
  <c r="AY17" i="1"/>
  <c r="BE17" i="1"/>
  <c r="CZ17" i="1"/>
  <c r="CF17" i="1"/>
  <c r="CY17" i="1"/>
  <c r="DR17" i="1"/>
  <c r="CE17" i="1"/>
  <c r="CX17" i="1"/>
  <c r="DQ17" i="1"/>
  <c r="CD17" i="1"/>
  <c r="CW17" i="1"/>
  <c r="DP17" i="1"/>
  <c r="CC17" i="1"/>
  <c r="CV17" i="1"/>
  <c r="DO17" i="1"/>
  <c r="CB17" i="1"/>
  <c r="CU17" i="1"/>
  <c r="DN17" i="1"/>
  <c r="CA17" i="1"/>
  <c r="CT17" i="1"/>
  <c r="DM17" i="1"/>
  <c r="BZ17" i="1"/>
  <c r="CS17" i="1"/>
  <c r="DL17" i="1"/>
  <c r="BY17" i="1"/>
  <c r="CR17" i="1"/>
  <c r="DK17" i="1"/>
  <c r="BX17" i="1"/>
  <c r="CQ17" i="1"/>
  <c r="DJ17" i="1"/>
  <c r="BW17" i="1"/>
  <c r="CP17" i="1"/>
  <c r="DI17" i="1"/>
  <c r="BV17" i="1"/>
  <c r="CO17" i="1"/>
  <c r="DH17" i="1"/>
  <c r="BU17" i="1"/>
  <c r="CN17" i="1"/>
  <c r="DG17" i="1"/>
  <c r="BT17" i="1"/>
  <c r="CM17" i="1"/>
  <c r="DF17" i="1"/>
  <c r="BS17" i="1"/>
  <c r="CL17" i="1"/>
  <c r="DE17" i="1"/>
  <c r="BR17" i="1"/>
  <c r="CK17" i="1"/>
  <c r="DD17" i="1"/>
  <c r="BQ17" i="1"/>
  <c r="CJ17" i="1"/>
  <c r="DC17" i="1"/>
  <c r="BP17" i="1"/>
  <c r="CI17" i="1"/>
  <c r="DB17" i="1"/>
  <c r="BO17" i="1"/>
  <c r="CH17" i="1"/>
  <c r="DA17" i="1"/>
  <c r="AW16" i="1"/>
  <c r="BC16" i="1"/>
  <c r="AX16" i="1"/>
  <c r="BD16" i="1"/>
  <c r="BN16" i="1"/>
  <c r="CG16" i="1"/>
  <c r="AY16" i="1"/>
  <c r="BE16" i="1"/>
  <c r="CZ16" i="1"/>
  <c r="CF16" i="1"/>
  <c r="CY16" i="1"/>
  <c r="DR16" i="1"/>
  <c r="CE16" i="1"/>
  <c r="CX16" i="1"/>
  <c r="DQ16" i="1"/>
  <c r="CD16" i="1"/>
  <c r="CW16" i="1"/>
  <c r="DP16" i="1"/>
  <c r="CC16" i="1"/>
  <c r="CV16" i="1"/>
  <c r="DO16" i="1"/>
  <c r="CB16" i="1"/>
  <c r="CU16" i="1"/>
  <c r="DN16" i="1"/>
  <c r="CA16" i="1"/>
  <c r="CT16" i="1"/>
  <c r="DM16" i="1"/>
  <c r="BZ16" i="1"/>
  <c r="CS16" i="1"/>
  <c r="DL16" i="1"/>
  <c r="BY16" i="1"/>
  <c r="CR16" i="1"/>
  <c r="DK16" i="1"/>
  <c r="BX16" i="1"/>
  <c r="CQ16" i="1"/>
  <c r="DJ16" i="1"/>
  <c r="BW16" i="1"/>
  <c r="CP16" i="1"/>
  <c r="DI16" i="1"/>
  <c r="BV16" i="1"/>
  <c r="CO16" i="1"/>
  <c r="DH16" i="1"/>
  <c r="BU16" i="1"/>
  <c r="CN16" i="1"/>
  <c r="DG16" i="1"/>
  <c r="BT16" i="1"/>
  <c r="CM16" i="1"/>
  <c r="DF16" i="1"/>
  <c r="BS16" i="1"/>
  <c r="CL16" i="1"/>
  <c r="DE16" i="1"/>
  <c r="BR16" i="1"/>
  <c r="CK16" i="1"/>
  <c r="DD16" i="1"/>
  <c r="BQ16" i="1"/>
  <c r="CJ16" i="1"/>
  <c r="DC16" i="1"/>
  <c r="BP16" i="1"/>
  <c r="CI16" i="1"/>
  <c r="DB16" i="1"/>
  <c r="BO16" i="1"/>
  <c r="CH16" i="1"/>
  <c r="DA16" i="1"/>
  <c r="AW15" i="1"/>
  <c r="BC15" i="1"/>
  <c r="AX15" i="1"/>
  <c r="BD15" i="1"/>
  <c r="BN15" i="1"/>
  <c r="CG15" i="1"/>
  <c r="AV15" i="1"/>
  <c r="AY15" i="1"/>
  <c r="BE15" i="1"/>
  <c r="CZ15" i="1"/>
  <c r="CF15" i="1"/>
  <c r="CY15" i="1"/>
  <c r="DR15" i="1"/>
  <c r="CE15" i="1"/>
  <c r="CX15" i="1"/>
  <c r="DQ15" i="1"/>
  <c r="CD15" i="1"/>
  <c r="CW15" i="1"/>
  <c r="DP15" i="1"/>
  <c r="CC15" i="1"/>
  <c r="CV15" i="1"/>
  <c r="DO15" i="1"/>
  <c r="CB15" i="1"/>
  <c r="CU15" i="1"/>
  <c r="DN15" i="1"/>
  <c r="CA15" i="1"/>
  <c r="CT15" i="1"/>
  <c r="DM15" i="1"/>
  <c r="BZ15" i="1"/>
  <c r="CS15" i="1"/>
  <c r="DL15" i="1"/>
  <c r="BY15" i="1"/>
  <c r="CR15" i="1"/>
  <c r="DK15" i="1"/>
  <c r="BX15" i="1"/>
  <c r="CQ15" i="1"/>
  <c r="DJ15" i="1"/>
  <c r="BW15" i="1"/>
  <c r="CP15" i="1"/>
  <c r="DI15" i="1"/>
  <c r="BV15" i="1"/>
  <c r="CO15" i="1"/>
  <c r="DH15" i="1"/>
  <c r="BU15" i="1"/>
  <c r="CN15" i="1"/>
  <c r="DG15" i="1"/>
  <c r="BT15" i="1"/>
  <c r="CM15" i="1"/>
  <c r="DF15" i="1"/>
  <c r="BS15" i="1"/>
  <c r="CL15" i="1"/>
  <c r="DE15" i="1"/>
  <c r="BR15" i="1"/>
  <c r="CK15" i="1"/>
  <c r="DD15" i="1"/>
  <c r="BQ15" i="1"/>
  <c r="CJ15" i="1"/>
  <c r="DC15" i="1"/>
  <c r="BP15" i="1"/>
  <c r="CI15" i="1"/>
  <c r="DB15" i="1"/>
  <c r="BO15" i="1"/>
  <c r="CH15" i="1"/>
  <c r="DA15" i="1"/>
  <c r="AW14" i="1"/>
  <c r="BC14" i="1"/>
  <c r="AX14" i="1"/>
  <c r="BD14" i="1"/>
  <c r="BN14" i="1"/>
  <c r="CG14" i="1"/>
  <c r="AY14" i="1"/>
  <c r="BE14" i="1"/>
  <c r="CZ14" i="1"/>
  <c r="CF14" i="1"/>
  <c r="CY14" i="1"/>
  <c r="DR14" i="1"/>
  <c r="CE14" i="1"/>
  <c r="CX14" i="1"/>
  <c r="DQ14" i="1"/>
  <c r="CD14" i="1"/>
  <c r="CW14" i="1"/>
  <c r="DP14" i="1"/>
  <c r="CC14" i="1"/>
  <c r="CV14" i="1"/>
  <c r="DO14" i="1"/>
  <c r="CB14" i="1"/>
  <c r="CU14" i="1"/>
  <c r="DN14" i="1"/>
  <c r="CA14" i="1"/>
  <c r="CT14" i="1"/>
  <c r="DM14" i="1"/>
  <c r="BZ14" i="1"/>
  <c r="CS14" i="1"/>
  <c r="DL14" i="1"/>
  <c r="BY14" i="1"/>
  <c r="CR14" i="1"/>
  <c r="DK14" i="1"/>
  <c r="BX14" i="1"/>
  <c r="CQ14" i="1"/>
  <c r="DJ14" i="1"/>
  <c r="BW14" i="1"/>
  <c r="CP14" i="1"/>
  <c r="DI14" i="1"/>
  <c r="BV14" i="1"/>
  <c r="CO14" i="1"/>
  <c r="DH14" i="1"/>
  <c r="BU14" i="1"/>
  <c r="CN14" i="1"/>
  <c r="DG14" i="1"/>
  <c r="BT14" i="1"/>
  <c r="CM14" i="1"/>
  <c r="DF14" i="1"/>
  <c r="BS14" i="1"/>
  <c r="CL14" i="1"/>
  <c r="DE14" i="1"/>
  <c r="BR14" i="1"/>
  <c r="CK14" i="1"/>
  <c r="DD14" i="1"/>
  <c r="BQ14" i="1"/>
  <c r="CJ14" i="1"/>
  <c r="DC14" i="1"/>
  <c r="BP14" i="1"/>
  <c r="CI14" i="1"/>
  <c r="DB14" i="1"/>
  <c r="BO14" i="1"/>
  <c r="CH14" i="1"/>
  <c r="DA14" i="1"/>
  <c r="AW13" i="1"/>
  <c r="BC13" i="1"/>
  <c r="AX13" i="1"/>
  <c r="BD13" i="1"/>
  <c r="BN13" i="1"/>
  <c r="CG13" i="1"/>
  <c r="AY13" i="1"/>
  <c r="BE13" i="1"/>
  <c r="CZ13" i="1"/>
  <c r="CF13" i="1"/>
  <c r="CY13" i="1"/>
  <c r="DR13" i="1"/>
  <c r="CE13" i="1"/>
  <c r="CX13" i="1"/>
  <c r="DQ13" i="1"/>
  <c r="CD13" i="1"/>
  <c r="CW13" i="1"/>
  <c r="DP13" i="1"/>
  <c r="CC13" i="1"/>
  <c r="CV13" i="1"/>
  <c r="DO13" i="1"/>
  <c r="CB13" i="1"/>
  <c r="CU13" i="1"/>
  <c r="DN13" i="1"/>
  <c r="CA13" i="1"/>
  <c r="CT13" i="1"/>
  <c r="DM13" i="1"/>
  <c r="BZ13" i="1"/>
  <c r="CS13" i="1"/>
  <c r="DL13" i="1"/>
  <c r="BY13" i="1"/>
  <c r="CR13" i="1"/>
  <c r="DK13" i="1"/>
  <c r="BX13" i="1"/>
  <c r="CQ13" i="1"/>
  <c r="DJ13" i="1"/>
  <c r="BW13" i="1"/>
  <c r="CP13" i="1"/>
  <c r="DI13" i="1"/>
  <c r="BV13" i="1"/>
  <c r="CO13" i="1"/>
  <c r="DH13" i="1"/>
  <c r="BU13" i="1"/>
  <c r="CN13" i="1"/>
  <c r="DG13" i="1"/>
  <c r="BT13" i="1"/>
  <c r="CM13" i="1"/>
  <c r="DF13" i="1"/>
  <c r="BS13" i="1"/>
  <c r="CL13" i="1"/>
  <c r="DE13" i="1"/>
  <c r="BR13" i="1"/>
  <c r="CK13" i="1"/>
  <c r="DD13" i="1"/>
  <c r="BQ13" i="1"/>
  <c r="CJ13" i="1"/>
  <c r="DC13" i="1"/>
  <c r="BP13" i="1"/>
  <c r="CI13" i="1"/>
  <c r="DB13" i="1"/>
  <c r="BO13" i="1"/>
  <c r="CH13" i="1"/>
  <c r="DA13" i="1"/>
  <c r="AW12" i="1"/>
  <c r="BC12" i="1"/>
  <c r="AX12" i="1"/>
  <c r="BD12" i="1"/>
  <c r="BN12" i="1"/>
  <c r="CG12" i="1"/>
  <c r="AY12" i="1"/>
  <c r="BE12" i="1"/>
  <c r="CZ12" i="1"/>
  <c r="CF12" i="1"/>
  <c r="CY12" i="1"/>
  <c r="DR12" i="1"/>
  <c r="CE12" i="1"/>
  <c r="CX12" i="1"/>
  <c r="DQ12" i="1"/>
  <c r="CD12" i="1"/>
  <c r="CW12" i="1"/>
  <c r="DP12" i="1"/>
  <c r="CC12" i="1"/>
  <c r="CV12" i="1"/>
  <c r="DO12" i="1"/>
  <c r="CB12" i="1"/>
  <c r="CU12" i="1"/>
  <c r="DN12" i="1"/>
  <c r="CA12" i="1"/>
  <c r="CT12" i="1"/>
  <c r="DM12" i="1"/>
  <c r="BZ12" i="1"/>
  <c r="CS12" i="1"/>
  <c r="DL12" i="1"/>
  <c r="BY12" i="1"/>
  <c r="CR12" i="1"/>
  <c r="DK12" i="1"/>
  <c r="BX12" i="1"/>
  <c r="CQ12" i="1"/>
  <c r="DJ12" i="1"/>
  <c r="BW12" i="1"/>
  <c r="CP12" i="1"/>
  <c r="DI12" i="1"/>
  <c r="BV12" i="1"/>
  <c r="CO12" i="1"/>
  <c r="DH12" i="1"/>
  <c r="BU12" i="1"/>
  <c r="CN12" i="1"/>
  <c r="DG12" i="1"/>
  <c r="BT12" i="1"/>
  <c r="CM12" i="1"/>
  <c r="DF12" i="1"/>
  <c r="BS12" i="1"/>
  <c r="CL12" i="1"/>
  <c r="DE12" i="1"/>
  <c r="BR12" i="1"/>
  <c r="CK12" i="1"/>
  <c r="DD12" i="1"/>
  <c r="BQ12" i="1"/>
  <c r="CJ12" i="1"/>
  <c r="DC12" i="1"/>
  <c r="BP12" i="1"/>
  <c r="CI12" i="1"/>
  <c r="DB12" i="1"/>
  <c r="BO12" i="1"/>
  <c r="CH12" i="1"/>
  <c r="DA12" i="1"/>
  <c r="AW11" i="1"/>
  <c r="BC11" i="1"/>
  <c r="AX11" i="1"/>
  <c r="BD11" i="1"/>
  <c r="BN11" i="1"/>
  <c r="CG11" i="1"/>
  <c r="AY11" i="1"/>
  <c r="BE11" i="1"/>
  <c r="CZ11" i="1"/>
  <c r="CF11" i="1"/>
  <c r="CY11" i="1"/>
  <c r="DR11" i="1"/>
  <c r="CE11" i="1"/>
  <c r="CX11" i="1"/>
  <c r="DQ11" i="1"/>
  <c r="CD11" i="1"/>
  <c r="CW11" i="1"/>
  <c r="DP11" i="1"/>
  <c r="CC11" i="1"/>
  <c r="CV11" i="1"/>
  <c r="DO11" i="1"/>
  <c r="CB11" i="1"/>
  <c r="CU11" i="1"/>
  <c r="DN11" i="1"/>
  <c r="CA11" i="1"/>
  <c r="CT11" i="1"/>
  <c r="DM11" i="1"/>
  <c r="BZ11" i="1"/>
  <c r="CS11" i="1"/>
  <c r="DL11" i="1"/>
  <c r="BY11" i="1"/>
  <c r="CR11" i="1"/>
  <c r="DK11" i="1"/>
  <c r="BX11" i="1"/>
  <c r="CQ11" i="1"/>
  <c r="DJ11" i="1"/>
  <c r="BW11" i="1"/>
  <c r="CP11" i="1"/>
  <c r="DI11" i="1"/>
  <c r="BV11" i="1"/>
  <c r="CO11" i="1"/>
  <c r="DH11" i="1"/>
  <c r="BU11" i="1"/>
  <c r="CN11" i="1"/>
  <c r="DG11" i="1"/>
  <c r="BT11" i="1"/>
  <c r="CM11" i="1"/>
  <c r="DF11" i="1"/>
  <c r="BS11" i="1"/>
  <c r="CL11" i="1"/>
  <c r="DE11" i="1"/>
  <c r="BR11" i="1"/>
  <c r="CK11" i="1"/>
  <c r="DD11" i="1"/>
  <c r="BQ11" i="1"/>
  <c r="CJ11" i="1"/>
  <c r="DC11" i="1"/>
  <c r="BP11" i="1"/>
  <c r="CI11" i="1"/>
  <c r="DB11" i="1"/>
  <c r="BO11" i="1"/>
  <c r="CH11" i="1"/>
  <c r="DA11" i="1"/>
  <c r="AW10" i="1"/>
  <c r="BC10" i="1"/>
  <c r="AX10" i="1"/>
  <c r="BD10" i="1"/>
  <c r="BN10" i="1"/>
  <c r="CG10" i="1"/>
  <c r="AY10" i="1"/>
  <c r="BE10" i="1"/>
  <c r="CZ10" i="1"/>
  <c r="CF10" i="1"/>
  <c r="CY10" i="1"/>
  <c r="DR10" i="1"/>
  <c r="CE10" i="1"/>
  <c r="CX10" i="1"/>
  <c r="DQ10" i="1"/>
  <c r="CD10" i="1"/>
  <c r="CW10" i="1"/>
  <c r="DP10" i="1"/>
  <c r="CC10" i="1"/>
  <c r="CV10" i="1"/>
  <c r="DO10" i="1"/>
  <c r="CB10" i="1"/>
  <c r="CU10" i="1"/>
  <c r="DN10" i="1"/>
  <c r="CA10" i="1"/>
  <c r="CT10" i="1"/>
  <c r="DM10" i="1"/>
  <c r="BZ10" i="1"/>
  <c r="CS10" i="1"/>
  <c r="DL10" i="1"/>
  <c r="BY10" i="1"/>
  <c r="CR10" i="1"/>
  <c r="DK10" i="1"/>
  <c r="BX10" i="1"/>
  <c r="CQ10" i="1"/>
  <c r="DJ10" i="1"/>
  <c r="BW10" i="1"/>
  <c r="CP10" i="1"/>
  <c r="DI10" i="1"/>
  <c r="BV10" i="1"/>
  <c r="CO10" i="1"/>
  <c r="DH10" i="1"/>
  <c r="BU10" i="1"/>
  <c r="CN10" i="1"/>
  <c r="DG10" i="1"/>
  <c r="BT10" i="1"/>
  <c r="CM10" i="1"/>
  <c r="DF10" i="1"/>
  <c r="BS10" i="1"/>
  <c r="CL10" i="1"/>
  <c r="DE10" i="1"/>
  <c r="BR10" i="1"/>
  <c r="CK10" i="1"/>
  <c r="DD10" i="1"/>
  <c r="BQ10" i="1"/>
  <c r="CJ10" i="1"/>
  <c r="DC10" i="1"/>
  <c r="BP10" i="1"/>
  <c r="CI10" i="1"/>
  <c r="DB10" i="1"/>
  <c r="BO10" i="1"/>
  <c r="CH10" i="1"/>
  <c r="DA10" i="1"/>
  <c r="AW9" i="1"/>
  <c r="BC9" i="1"/>
  <c r="AX9" i="1"/>
  <c r="BD9" i="1"/>
  <c r="BN9" i="1"/>
  <c r="CG9" i="1"/>
  <c r="AY9" i="1"/>
  <c r="BE9" i="1"/>
  <c r="CZ9" i="1"/>
  <c r="CF9" i="1"/>
  <c r="CY9" i="1"/>
  <c r="DR9" i="1"/>
  <c r="CE9" i="1"/>
  <c r="CX9" i="1"/>
  <c r="DQ9" i="1"/>
  <c r="CD9" i="1"/>
  <c r="CW9" i="1"/>
  <c r="DP9" i="1"/>
  <c r="CC9" i="1"/>
  <c r="CV9" i="1"/>
  <c r="DO9" i="1"/>
  <c r="CB9" i="1"/>
  <c r="CU9" i="1"/>
  <c r="DN9" i="1"/>
  <c r="CA9" i="1"/>
  <c r="CT9" i="1"/>
  <c r="DM9" i="1"/>
  <c r="BZ9" i="1"/>
  <c r="CS9" i="1"/>
  <c r="DL9" i="1"/>
  <c r="BY9" i="1"/>
  <c r="CR9" i="1"/>
  <c r="DK9" i="1"/>
  <c r="BX9" i="1"/>
  <c r="CQ9" i="1"/>
  <c r="DJ9" i="1"/>
  <c r="BW9" i="1"/>
  <c r="CP9" i="1"/>
  <c r="DI9" i="1"/>
  <c r="BV9" i="1"/>
  <c r="CO9" i="1"/>
  <c r="DH9" i="1"/>
  <c r="BU9" i="1"/>
  <c r="CN9" i="1"/>
  <c r="DG9" i="1"/>
  <c r="BT9" i="1"/>
  <c r="CM9" i="1"/>
  <c r="DF9" i="1"/>
  <c r="BS9" i="1"/>
  <c r="CL9" i="1"/>
  <c r="DE9" i="1"/>
  <c r="BR9" i="1"/>
  <c r="CK9" i="1"/>
  <c r="DD9" i="1"/>
  <c r="BQ9" i="1"/>
  <c r="CJ9" i="1"/>
  <c r="DC9" i="1"/>
  <c r="BP9" i="1"/>
  <c r="CI9" i="1"/>
  <c r="DB9" i="1"/>
  <c r="BO9" i="1"/>
  <c r="CH9" i="1"/>
  <c r="DA9" i="1"/>
  <c r="AW8" i="1"/>
  <c r="BC8" i="1"/>
  <c r="AX8" i="1"/>
  <c r="BD8" i="1"/>
  <c r="AJ8" i="1"/>
  <c r="AP8" i="1" s="1"/>
  <c r="AV8" i="1" s="1"/>
  <c r="BB8" i="1" s="1"/>
  <c r="BH8" i="1" s="1"/>
  <c r="AY8" i="1"/>
  <c r="BE8" i="1"/>
  <c r="BN8" i="1"/>
  <c r="CG8" i="1"/>
  <c r="CZ8" i="1"/>
  <c r="BO8" i="1"/>
  <c r="CH8" i="1"/>
  <c r="DA8" i="1"/>
  <c r="BP8" i="1"/>
  <c r="CI8" i="1"/>
  <c r="DB8" i="1"/>
  <c r="BQ8" i="1"/>
  <c r="CJ8" i="1"/>
  <c r="DC8" i="1"/>
  <c r="BR8" i="1"/>
  <c r="CK8" i="1"/>
  <c r="DD8" i="1"/>
  <c r="BS8" i="1"/>
  <c r="CL8" i="1"/>
  <c r="DE8" i="1"/>
  <c r="BT8" i="1"/>
  <c r="CM8" i="1"/>
  <c r="DF8" i="1"/>
  <c r="BU8" i="1"/>
  <c r="CN8" i="1"/>
  <c r="DG8" i="1"/>
  <c r="BV8" i="1"/>
  <c r="CO8" i="1"/>
  <c r="DH8" i="1"/>
  <c r="BW8" i="1"/>
  <c r="CP8" i="1"/>
  <c r="DI8" i="1"/>
  <c r="BX8" i="1"/>
  <c r="CQ8" i="1"/>
  <c r="DJ8" i="1"/>
  <c r="BY8" i="1"/>
  <c r="CR8" i="1"/>
  <c r="DK8" i="1"/>
  <c r="BZ8" i="1"/>
  <c r="CS8" i="1"/>
  <c r="DL8" i="1"/>
  <c r="CA8" i="1"/>
  <c r="CT8" i="1"/>
  <c r="DM8" i="1"/>
  <c r="CB8" i="1"/>
  <c r="CU8" i="1"/>
  <c r="DN8" i="1"/>
  <c r="CC8" i="1"/>
  <c r="CV8" i="1"/>
  <c r="DO8" i="1"/>
  <c r="CD8" i="1"/>
  <c r="CW8" i="1"/>
  <c r="DP8" i="1"/>
  <c r="CE8" i="1"/>
  <c r="CX8" i="1"/>
  <c r="DQ8" i="1"/>
  <c r="CF8" i="1"/>
  <c r="CY8" i="1"/>
  <c r="DR8" i="1"/>
  <c r="AW7" i="1"/>
  <c r="BC7" i="1"/>
  <c r="AX7" i="1"/>
  <c r="BD7" i="1"/>
  <c r="AJ7" i="1"/>
  <c r="AP7" i="1" s="1"/>
  <c r="AV7" i="1" s="1"/>
  <c r="BB7" i="1" s="1"/>
  <c r="BH7" i="1" s="1"/>
  <c r="AY7" i="1"/>
  <c r="BE7" i="1"/>
  <c r="BN7" i="1"/>
  <c r="CG7" i="1"/>
  <c r="CZ7" i="1"/>
  <c r="BO7" i="1"/>
  <c r="CH7" i="1"/>
  <c r="DA7" i="1"/>
  <c r="BP7" i="1"/>
  <c r="CI7" i="1"/>
  <c r="DB7" i="1"/>
  <c r="BQ7" i="1"/>
  <c r="CJ7" i="1"/>
  <c r="DC7" i="1"/>
  <c r="BR7" i="1"/>
  <c r="CK7" i="1"/>
  <c r="DD7" i="1"/>
  <c r="BS7" i="1"/>
  <c r="CL7" i="1"/>
  <c r="DE7" i="1"/>
  <c r="BT7" i="1"/>
  <c r="CM7" i="1"/>
  <c r="DF7" i="1"/>
  <c r="BU7" i="1"/>
  <c r="CN7" i="1"/>
  <c r="DG7" i="1"/>
  <c r="BV7" i="1"/>
  <c r="CO7" i="1"/>
  <c r="DH7" i="1"/>
  <c r="BW7" i="1"/>
  <c r="CP7" i="1"/>
  <c r="DI7" i="1"/>
  <c r="BX7" i="1"/>
  <c r="CQ7" i="1"/>
  <c r="DJ7" i="1"/>
  <c r="BY7" i="1"/>
  <c r="CR7" i="1"/>
  <c r="DK7" i="1"/>
  <c r="BZ7" i="1"/>
  <c r="CS7" i="1"/>
  <c r="DL7" i="1"/>
  <c r="CA7" i="1"/>
  <c r="CT7" i="1"/>
  <c r="DM7" i="1"/>
  <c r="CB7" i="1"/>
  <c r="CU7" i="1"/>
  <c r="DN7" i="1"/>
  <c r="CC7" i="1"/>
  <c r="CV7" i="1"/>
  <c r="DO7" i="1"/>
  <c r="CD7" i="1"/>
  <c r="CW7" i="1"/>
  <c r="DP7" i="1"/>
  <c r="CE7" i="1"/>
  <c r="CX7" i="1"/>
  <c r="DQ7" i="1"/>
  <c r="CF7" i="1"/>
  <c r="CY7" i="1"/>
  <c r="DR7" i="1"/>
  <c r="AW6" i="1"/>
  <c r="BC6" i="1"/>
  <c r="AX6" i="1"/>
  <c r="BD6" i="1"/>
  <c r="AV6" i="1"/>
  <c r="AY6" i="1"/>
  <c r="BE6" i="1"/>
  <c r="BN6" i="1"/>
  <c r="CG6" i="1"/>
  <c r="CZ6" i="1"/>
  <c r="BO6" i="1"/>
  <c r="CH6" i="1"/>
  <c r="DA6" i="1"/>
  <c r="BP6" i="1"/>
  <c r="CI6" i="1"/>
  <c r="DB6" i="1"/>
  <c r="BQ6" i="1"/>
  <c r="CJ6" i="1"/>
  <c r="DC6" i="1"/>
  <c r="BR6" i="1"/>
  <c r="CK6" i="1"/>
  <c r="DD6" i="1"/>
  <c r="BS6" i="1"/>
  <c r="CL6" i="1"/>
  <c r="DE6" i="1"/>
  <c r="BT6" i="1"/>
  <c r="CM6" i="1"/>
  <c r="DF6" i="1"/>
  <c r="BU6" i="1"/>
  <c r="CN6" i="1"/>
  <c r="DG6" i="1"/>
  <c r="BV6" i="1"/>
  <c r="CO6" i="1"/>
  <c r="DH6" i="1"/>
  <c r="BW6" i="1"/>
  <c r="CP6" i="1"/>
  <c r="DI6" i="1"/>
  <c r="BX6" i="1"/>
  <c r="CQ6" i="1"/>
  <c r="DJ6" i="1"/>
  <c r="BY6" i="1"/>
  <c r="CR6" i="1"/>
  <c r="DK6" i="1"/>
  <c r="BZ6" i="1"/>
  <c r="CS6" i="1"/>
  <c r="DL6" i="1"/>
  <c r="CA6" i="1"/>
  <c r="CT6" i="1"/>
  <c r="DM6" i="1"/>
  <c r="CB6" i="1"/>
  <c r="CU6" i="1"/>
  <c r="DN6" i="1"/>
  <c r="CC6" i="1"/>
  <c r="CV6" i="1"/>
  <c r="DO6" i="1"/>
  <c r="CD6" i="1"/>
  <c r="CW6" i="1"/>
  <c r="DP6" i="1"/>
  <c r="CE6" i="1"/>
  <c r="CX6" i="1"/>
  <c r="DQ6" i="1"/>
  <c r="CF6" i="1"/>
  <c r="CY6" i="1"/>
  <c r="DR6" i="1"/>
  <c r="AN5" i="1"/>
  <c r="AT5" i="1" s="1"/>
  <c r="AW5" i="1"/>
  <c r="BC5" i="1"/>
  <c r="AX5" i="1"/>
  <c r="BD5" i="1"/>
  <c r="L5" i="1"/>
  <c r="AG5" i="1" s="1"/>
  <c r="AJ5" i="1" s="1"/>
  <c r="AP5" i="1" s="1"/>
  <c r="AV5" i="1" s="1"/>
  <c r="BB5" i="1" s="1"/>
  <c r="BH5" i="1" s="1"/>
  <c r="AY5" i="1"/>
  <c r="BE5" i="1"/>
  <c r="BN5" i="1"/>
  <c r="CG5" i="1"/>
  <c r="CZ5" i="1"/>
  <c r="BO5" i="1"/>
  <c r="CH5" i="1"/>
  <c r="DA5" i="1"/>
  <c r="BP5" i="1"/>
  <c r="CI5" i="1"/>
  <c r="DB5" i="1"/>
  <c r="BQ5" i="1"/>
  <c r="CJ5" i="1"/>
  <c r="DC5" i="1"/>
  <c r="BR5" i="1"/>
  <c r="CK5" i="1"/>
  <c r="DD5" i="1"/>
  <c r="BS5" i="1"/>
  <c r="CL5" i="1"/>
  <c r="DE5" i="1"/>
  <c r="BT5" i="1"/>
  <c r="CM5" i="1"/>
  <c r="DF5" i="1"/>
  <c r="BU5" i="1"/>
  <c r="CN5" i="1"/>
  <c r="DG5" i="1"/>
  <c r="BV5" i="1"/>
  <c r="CO5" i="1"/>
  <c r="DH5" i="1"/>
  <c r="BW5" i="1"/>
  <c r="CP5" i="1"/>
  <c r="DI5" i="1"/>
  <c r="BX5" i="1"/>
  <c r="CQ5" i="1"/>
  <c r="DJ5" i="1"/>
  <c r="BY5" i="1"/>
  <c r="CR5" i="1"/>
  <c r="DK5" i="1"/>
  <c r="BZ5" i="1"/>
  <c r="CS5" i="1"/>
  <c r="DL5" i="1"/>
  <c r="CA5" i="1"/>
  <c r="CT5" i="1"/>
  <c r="DM5" i="1"/>
  <c r="CB5" i="1"/>
  <c r="CU5" i="1"/>
  <c r="DN5" i="1"/>
  <c r="CC5" i="1"/>
  <c r="CV5" i="1"/>
  <c r="DO5" i="1"/>
  <c r="CD5" i="1"/>
  <c r="CW5" i="1"/>
  <c r="DP5" i="1"/>
  <c r="CE5" i="1"/>
  <c r="CX5" i="1"/>
  <c r="DQ5" i="1"/>
  <c r="CF5" i="1"/>
  <c r="CY5" i="1"/>
  <c r="DR5" i="1"/>
  <c r="BH415" i="1"/>
  <c r="BB457" i="1"/>
  <c r="BH457" i="1" s="1"/>
  <c r="AZ295" i="1"/>
  <c r="BF295" i="1" s="1"/>
  <c r="BI295" i="1" s="1"/>
  <c r="BH235" i="1"/>
  <c r="BB443" i="1"/>
  <c r="BH443" i="1" s="1"/>
  <c r="O443" i="1" s="1"/>
  <c r="T443" i="1" s="1"/>
  <c r="W443" i="1" s="1"/>
  <c r="AH491" i="1"/>
  <c r="AN491" i="1" s="1"/>
  <c r="AT491" i="1" s="1"/>
  <c r="AZ491" i="1" s="1"/>
  <c r="BF491" i="1" s="1"/>
  <c r="BI491" i="1" s="1"/>
  <c r="AH475" i="1"/>
  <c r="AN475" i="1" s="1"/>
  <c r="AT475" i="1" s="1"/>
  <c r="AZ475" i="1" s="1"/>
  <c r="BF475" i="1" s="1"/>
  <c r="BI475" i="1" s="1"/>
  <c r="M475" i="1" s="1"/>
  <c r="AH467" i="1"/>
  <c r="AN467" i="1" s="1"/>
  <c r="AT467" i="1" s="1"/>
  <c r="AZ459" i="1"/>
  <c r="BF459" i="1" s="1"/>
  <c r="AH439" i="1"/>
  <c r="AN439" i="1" s="1"/>
  <c r="AT439" i="1" s="1"/>
  <c r="AZ439" i="1" s="1"/>
  <c r="AH355" i="1"/>
  <c r="AN355" i="1" s="1"/>
  <c r="AT355" i="1" s="1"/>
  <c r="AZ355" i="1" s="1"/>
  <c r="BF355" i="1" s="1"/>
  <c r="AH353" i="1"/>
  <c r="AN353" i="1" s="1"/>
  <c r="AT353" i="1" s="1"/>
  <c r="AZ353" i="1" s="1"/>
  <c r="BF353" i="1" s="1"/>
  <c r="AH337" i="1"/>
  <c r="AN337" i="1" s="1"/>
  <c r="AT337" i="1" s="1"/>
  <c r="AZ337" i="1" s="1"/>
  <c r="BF337" i="1" s="1"/>
  <c r="BI337" i="1" s="1"/>
  <c r="M337" i="1" s="1"/>
  <c r="S337" i="1" s="1"/>
  <c r="U337" i="1" s="1"/>
  <c r="AH321" i="1"/>
  <c r="AN321" i="1" s="1"/>
  <c r="AT321" i="1" s="1"/>
  <c r="AZ321" i="1" s="1"/>
  <c r="BF321" i="1" s="1"/>
  <c r="AN309" i="1"/>
  <c r="AT309" i="1"/>
  <c r="AH448" i="1"/>
  <c r="AN448" i="1" s="1"/>
  <c r="AT448" i="1" s="1"/>
  <c r="AZ448" i="1" s="1"/>
  <c r="BF448" i="1" s="1"/>
  <c r="AN432" i="1"/>
  <c r="AT432" i="1" s="1"/>
  <c r="AT404" i="1"/>
  <c r="AH307" i="1"/>
  <c r="AN307" i="1" s="1"/>
  <c r="AT307" i="1" s="1"/>
  <c r="AH305" i="1"/>
  <c r="AN305" i="1"/>
  <c r="AT305" i="1" s="1"/>
  <c r="AZ305" i="1" s="1"/>
  <c r="BF305" i="1" s="1"/>
  <c r="AH271" i="1"/>
  <c r="AN271" i="1" s="1"/>
  <c r="AT271" i="1" s="1"/>
  <c r="AH255" i="1"/>
  <c r="AN255" i="1" s="1"/>
  <c r="AT255" i="1" s="1"/>
  <c r="AZ255" i="1" s="1"/>
  <c r="BF255" i="1" s="1"/>
  <c r="AH247" i="1"/>
  <c r="AN247" i="1" s="1"/>
  <c r="AT247" i="1" s="1"/>
  <c r="AZ247" i="1" s="1"/>
  <c r="BF247" i="1" s="1"/>
  <c r="AN224" i="1"/>
  <c r="AT224" i="1" s="1"/>
  <c r="AZ224" i="1"/>
  <c r="BF224" i="1" s="1"/>
  <c r="BI224" i="1" s="1"/>
  <c r="M224" i="1" s="1"/>
  <c r="S224" i="1" s="1"/>
  <c r="U224" i="1" s="1"/>
  <c r="AH215" i="1"/>
  <c r="AN215" i="1" s="1"/>
  <c r="AT215" i="1" s="1"/>
  <c r="AH208" i="1"/>
  <c r="AN208" i="1" s="1"/>
  <c r="AT208" i="1"/>
  <c r="AZ208" i="1" s="1"/>
  <c r="BF208" i="1" s="1"/>
  <c r="BI208" i="1" s="1"/>
  <c r="AH203" i="1"/>
  <c r="AN203" i="1" s="1"/>
  <c r="AT203" i="1" s="1"/>
  <c r="AH201" i="1"/>
  <c r="AN201" i="1" s="1"/>
  <c r="AT201" i="1" s="1"/>
  <c r="AZ201" i="1" s="1"/>
  <c r="BF201" i="1" s="1"/>
  <c r="AN188" i="1"/>
  <c r="AT188" i="1" s="1"/>
  <c r="AZ188" i="1" s="1"/>
  <c r="BF188" i="1" s="1"/>
  <c r="AH180" i="1"/>
  <c r="AN180" i="1" s="1"/>
  <c r="AT180" i="1" s="1"/>
  <c r="AH169" i="1"/>
  <c r="AN169" i="1" s="1"/>
  <c r="AT169" i="1" s="1"/>
  <c r="AZ169" i="1" s="1"/>
  <c r="BF169" i="1" s="1"/>
  <c r="AH153" i="1"/>
  <c r="AN153" i="1" s="1"/>
  <c r="AT153" i="1" s="1"/>
  <c r="AZ153" i="1" s="1"/>
  <c r="BF153" i="1" s="1"/>
  <c r="AH151" i="1"/>
  <c r="AN151" i="1" s="1"/>
  <c r="AT151" i="1" s="1"/>
  <c r="AZ151" i="1" s="1"/>
  <c r="BF151" i="1" s="1"/>
  <c r="AN144" i="1"/>
  <c r="AT144" i="1" s="1"/>
  <c r="AZ144" i="1" s="1"/>
  <c r="BF144" i="1" s="1"/>
  <c r="AH128" i="1"/>
  <c r="AN128" i="1" s="1"/>
  <c r="AT128" i="1" s="1"/>
  <c r="AH120" i="1"/>
  <c r="AN120" i="1" s="1"/>
  <c r="AT120" i="1" s="1"/>
  <c r="AZ120" i="1" s="1"/>
  <c r="BF120" i="1" s="1"/>
  <c r="AH100" i="1"/>
  <c r="AN100" i="1" s="1"/>
  <c r="AT100" i="1" s="1"/>
  <c r="AN96" i="1"/>
  <c r="AT96" i="1" s="1"/>
  <c r="AH80" i="1"/>
  <c r="AN80" i="1" s="1"/>
  <c r="AT80" i="1" s="1"/>
  <c r="AH65" i="1"/>
  <c r="AN65" i="1" s="1"/>
  <c r="AT65" i="1" s="1"/>
  <c r="AZ65" i="1" s="1"/>
  <c r="BF65" i="1" s="1"/>
  <c r="AH45" i="1"/>
  <c r="AN45" i="1" s="1"/>
  <c r="AT45" i="1" s="1"/>
  <c r="AZ45" i="1" s="1"/>
  <c r="AH28" i="1"/>
  <c r="AN28" i="1" s="1"/>
  <c r="AT28" i="1" s="1"/>
  <c r="AZ28" i="1" s="1"/>
  <c r="AH20" i="1"/>
  <c r="AN20" i="1" s="1"/>
  <c r="AT20" i="1" s="1"/>
  <c r="AZ277" i="1"/>
  <c r="BF277" i="1" s="1"/>
  <c r="BI277" i="1" s="1"/>
  <c r="M277" i="1" s="1"/>
  <c r="S277" i="1" s="1"/>
  <c r="U277" i="1" s="1"/>
  <c r="BH439" i="1"/>
  <c r="AZ501" i="1"/>
  <c r="BF501" i="1" s="1"/>
  <c r="AN497" i="1"/>
  <c r="AT497" i="1" s="1"/>
  <c r="AZ497" i="1" s="1"/>
  <c r="BF497" i="1" s="1"/>
  <c r="BI497" i="1" s="1"/>
  <c r="O497" i="1" s="1"/>
  <c r="T497" i="1" s="1"/>
  <c r="W497" i="1" s="1"/>
  <c r="AN485" i="1"/>
  <c r="AT485" i="1"/>
  <c r="AZ485" i="1" s="1"/>
  <c r="BF485" i="1" s="1"/>
  <c r="AH481" i="1"/>
  <c r="AN481" i="1" s="1"/>
  <c r="AT481" i="1" s="1"/>
  <c r="AZ481" i="1" s="1"/>
  <c r="BF481" i="1" s="1"/>
  <c r="AH477" i="1"/>
  <c r="AN477" i="1" s="1"/>
  <c r="AT477" i="1" s="1"/>
  <c r="AZ477" i="1" s="1"/>
  <c r="BF477" i="1" s="1"/>
  <c r="AH469" i="1"/>
  <c r="AN469" i="1" s="1"/>
  <c r="AT469" i="1" s="1"/>
  <c r="AZ469" i="1" s="1"/>
  <c r="BF469" i="1" s="1"/>
  <c r="AH465" i="1"/>
  <c r="AN465" i="1" s="1"/>
  <c r="AT465" i="1" s="1"/>
  <c r="AZ465" i="1" s="1"/>
  <c r="BF465" i="1" s="1"/>
  <c r="AN461" i="1"/>
  <c r="AT461" i="1" s="1"/>
  <c r="AZ461" i="1" s="1"/>
  <c r="BF461" i="1" s="1"/>
  <c r="BI461" i="1" s="1"/>
  <c r="M461" i="1" s="1"/>
  <c r="S461" i="1" s="1"/>
  <c r="AH437" i="1"/>
  <c r="AN437" i="1" s="1"/>
  <c r="AT437" i="1" s="1"/>
  <c r="AZ437" i="1" s="1"/>
  <c r="BF437" i="1" s="1"/>
  <c r="AN435" i="1"/>
  <c r="AT435" i="1" s="1"/>
  <c r="AZ435" i="1" s="1"/>
  <c r="BF435" i="1" s="1"/>
  <c r="AH373" i="1"/>
  <c r="AN373" i="1" s="1"/>
  <c r="AT373" i="1" s="1"/>
  <c r="AZ373" i="1" s="1"/>
  <c r="BF373" i="1" s="1"/>
  <c r="BI373" i="1" s="1"/>
  <c r="AH371" i="1"/>
  <c r="AN371" i="1" s="1"/>
  <c r="AT371" i="1" s="1"/>
  <c r="AH361" i="1"/>
  <c r="AN361" i="1" s="1"/>
  <c r="AT361" i="1" s="1"/>
  <c r="AZ361" i="1" s="1"/>
  <c r="BF361" i="1" s="1"/>
  <c r="AH345" i="1"/>
  <c r="AN345" i="1" s="1"/>
  <c r="AT345" i="1" s="1"/>
  <c r="AZ345" i="1" s="1"/>
  <c r="BF345" i="1" s="1"/>
  <c r="AH329" i="1"/>
  <c r="AN329" i="1" s="1"/>
  <c r="AT329" i="1" s="1"/>
  <c r="AZ329" i="1" s="1"/>
  <c r="AH243" i="1"/>
  <c r="AN243" i="1"/>
  <c r="AT243" i="1" s="1"/>
  <c r="AZ243" i="1" s="1"/>
  <c r="BF243" i="1" s="1"/>
  <c r="BI243" i="1" s="1"/>
  <c r="AH500" i="1"/>
  <c r="AN500" i="1" s="1"/>
  <c r="AT500" i="1" s="1"/>
  <c r="AZ500" i="1" s="1"/>
  <c r="BF500" i="1" s="1"/>
  <c r="AH464" i="1"/>
  <c r="AN464" i="1" s="1"/>
  <c r="AT464" i="1" s="1"/>
  <c r="AZ464" i="1" s="1"/>
  <c r="BF464" i="1" s="1"/>
  <c r="AN456" i="1"/>
  <c r="AT456" i="1" s="1"/>
  <c r="AH440" i="1"/>
  <c r="AN440" i="1" s="1"/>
  <c r="AT440" i="1"/>
  <c r="AZ440" i="1" s="1"/>
  <c r="BF440" i="1" s="1"/>
  <c r="AT420" i="1"/>
  <c r="AZ420" i="1"/>
  <c r="BF420" i="1" s="1"/>
  <c r="AH392" i="1"/>
  <c r="AN392" i="1" s="1"/>
  <c r="AT392" i="1" s="1"/>
  <c r="AZ392" i="1" s="1"/>
  <c r="AH380" i="1"/>
  <c r="AN380" i="1" s="1"/>
  <c r="AT380" i="1" s="1"/>
  <c r="AZ380" i="1" s="1"/>
  <c r="BF380" i="1" s="1"/>
  <c r="AH368" i="1"/>
  <c r="AN368" i="1"/>
  <c r="AT368" i="1" s="1"/>
  <c r="AZ368" i="1" s="1"/>
  <c r="BF368" i="1" s="1"/>
  <c r="AH316" i="1"/>
  <c r="AN316" i="1" s="1"/>
  <c r="AT316" i="1" s="1"/>
  <c r="AZ316" i="1" s="1"/>
  <c r="BF316" i="1" s="1"/>
  <c r="AH304" i="1"/>
  <c r="AN304" i="1" s="1"/>
  <c r="AT304" i="1" s="1"/>
  <c r="AZ304" i="1" s="1"/>
  <c r="AH291" i="1"/>
  <c r="AN291" i="1"/>
  <c r="AT291" i="1" s="1"/>
  <c r="AZ291" i="1" s="1"/>
  <c r="BF291" i="1" s="1"/>
  <c r="AH283" i="1"/>
  <c r="AN283" i="1" s="1"/>
  <c r="AT283" i="1"/>
  <c r="AZ283" i="1" s="1"/>
  <c r="BF283" i="1" s="1"/>
  <c r="BI283" i="1" s="1"/>
  <c r="M283" i="1" s="1"/>
  <c r="AH281" i="1"/>
  <c r="AN281" i="1"/>
  <c r="AT281" i="1" s="1"/>
  <c r="AZ281" i="1" s="1"/>
  <c r="BF281" i="1" s="1"/>
  <c r="BI281" i="1" s="1"/>
  <c r="AH275" i="1"/>
  <c r="AN275" i="1" s="1"/>
  <c r="AT275" i="1" s="1"/>
  <c r="AH241" i="1"/>
  <c r="AN241" i="1" s="1"/>
  <c r="AT241" i="1" s="1"/>
  <c r="AZ241" i="1" s="1"/>
  <c r="AH233" i="1"/>
  <c r="AN233" i="1" s="1"/>
  <c r="AT233" i="1"/>
  <c r="AH225" i="1"/>
  <c r="AN225" i="1"/>
  <c r="AT225" i="1" s="1"/>
  <c r="AH223" i="1"/>
  <c r="AN223" i="1" s="1"/>
  <c r="AT223" i="1" s="1"/>
  <c r="AZ223" i="1" s="1"/>
  <c r="AH216" i="1"/>
  <c r="AN216" i="1" s="1"/>
  <c r="AT216" i="1" s="1"/>
  <c r="AZ216" i="1" s="1"/>
  <c r="BF216" i="1" s="1"/>
  <c r="BI216" i="1" s="1"/>
  <c r="AH209" i="1"/>
  <c r="AN209" i="1"/>
  <c r="AT209" i="1" s="1"/>
  <c r="AZ209" i="1" s="1"/>
  <c r="BF209" i="1" s="1"/>
  <c r="AH192" i="1"/>
  <c r="AN192" i="1" s="1"/>
  <c r="AT192" i="1" s="1"/>
  <c r="AZ192" i="1" s="1"/>
  <c r="BF192" i="1" s="1"/>
  <c r="AH173" i="1"/>
  <c r="AN173" i="1" s="1"/>
  <c r="AT173" i="1" s="1"/>
  <c r="AH160" i="1"/>
  <c r="AN160" i="1" s="1"/>
  <c r="AT160" i="1" s="1"/>
  <c r="AH152" i="1"/>
  <c r="AN152" i="1" s="1"/>
  <c r="AT152" i="1" s="1"/>
  <c r="AH127" i="1"/>
  <c r="AN127" i="1" s="1"/>
  <c r="AT127" i="1" s="1"/>
  <c r="AZ127" i="1" s="1"/>
  <c r="BF127" i="1" s="1"/>
  <c r="AH121" i="1"/>
  <c r="AN121" i="1" s="1"/>
  <c r="AT121" i="1" s="1"/>
  <c r="AH105" i="1"/>
  <c r="AN105" i="1" s="1"/>
  <c r="AT105" i="1" s="1"/>
  <c r="AT88" i="1"/>
  <c r="AH68" i="1"/>
  <c r="AN68" i="1" s="1"/>
  <c r="AT68" i="1" s="1"/>
  <c r="AZ68" i="1" s="1"/>
  <c r="BF68" i="1" s="1"/>
  <c r="AH57" i="1"/>
  <c r="AN57" i="1" s="1"/>
  <c r="AT57" i="1" s="1"/>
  <c r="AH53" i="1"/>
  <c r="AN53" i="1" s="1"/>
  <c r="AT53" i="1" s="1"/>
  <c r="AH17" i="1"/>
  <c r="AN17" i="1" s="1"/>
  <c r="AT17" i="1" s="1"/>
  <c r="AH9" i="1"/>
  <c r="AN9" i="1" s="1"/>
  <c r="AT9" i="1" s="1"/>
  <c r="AZ9" i="1" s="1"/>
  <c r="BF9" i="1" s="1"/>
  <c r="AH112" i="1"/>
  <c r="AN112" i="1" s="1"/>
  <c r="AT112" i="1" s="1"/>
  <c r="AN104" i="1"/>
  <c r="AT104" i="1" s="1"/>
  <c r="AH97" i="1"/>
  <c r="AN97" i="1" s="1"/>
  <c r="AT97" i="1" s="1"/>
  <c r="AZ97" i="1" s="1"/>
  <c r="BF97" i="1" s="1"/>
  <c r="AH56" i="1"/>
  <c r="AN56" i="1" s="1"/>
  <c r="AT56" i="1" s="1"/>
  <c r="AH49" i="1"/>
  <c r="AN49" i="1" s="1"/>
  <c r="AT49" i="1" s="1"/>
  <c r="AH41" i="1"/>
  <c r="AN41" i="1" s="1"/>
  <c r="AT41" i="1" s="1"/>
  <c r="AZ41" i="1" s="1"/>
  <c r="BF41" i="1" s="1"/>
  <c r="AH8" i="1"/>
  <c r="AN8" i="1" s="1"/>
  <c r="AT8" i="1" s="1"/>
  <c r="AU477" i="1"/>
  <c r="BA477" i="1" s="1"/>
  <c r="BG477" i="1" s="1"/>
  <c r="AU501" i="1"/>
  <c r="BA501" i="1" s="1"/>
  <c r="BG501" i="1" s="1"/>
  <c r="BI469" i="1"/>
  <c r="AZ207" i="1"/>
  <c r="BF207" i="1"/>
  <c r="BI207" i="1" s="1"/>
  <c r="AZ325" i="1"/>
  <c r="BF325" i="1" s="1"/>
  <c r="BI325" i="1" s="1"/>
  <c r="AC501" i="1"/>
  <c r="J13" i="1"/>
  <c r="L13" i="1"/>
  <c r="AG13" i="1" s="1"/>
  <c r="AJ13" i="1" s="1"/>
  <c r="AP13" i="1" s="1"/>
  <c r="AV13" i="1" s="1"/>
  <c r="AI293" i="1"/>
  <c r="AO293" i="1" s="1"/>
  <c r="AU293" i="1" s="1"/>
  <c r="BA293" i="1" s="1"/>
  <c r="BG293" i="1" s="1"/>
  <c r="AC293" i="1"/>
  <c r="AD285" i="1"/>
  <c r="AF285" i="1" s="1"/>
  <c r="AI285" i="1" s="1"/>
  <c r="AO285" i="1" s="1"/>
  <c r="AU285" i="1" s="1"/>
  <c r="BA285" i="1" s="1"/>
  <c r="BG285" i="1" s="1"/>
  <c r="AC285" i="1"/>
  <c r="BB234" i="1"/>
  <c r="AD305" i="1"/>
  <c r="AF305" i="1"/>
  <c r="AI305" i="1" s="1"/>
  <c r="AO305" i="1"/>
  <c r="AU305" i="1" s="1"/>
  <c r="BA305" i="1" s="1"/>
  <c r="BG305" i="1" s="1"/>
  <c r="AC333" i="1"/>
  <c r="AD333" i="1"/>
  <c r="AF333" i="1" s="1"/>
  <c r="AI333" i="1" s="1"/>
  <c r="AO333" i="1" s="1"/>
  <c r="AU333" i="1" s="1"/>
  <c r="BA333" i="1" s="1"/>
  <c r="BG333" i="1" s="1"/>
  <c r="AZ148" i="1"/>
  <c r="BF148" i="1" s="1"/>
  <c r="BB243" i="1"/>
  <c r="BH243" i="1" s="1"/>
  <c r="BB479" i="1"/>
  <c r="BH479" i="1" s="1"/>
  <c r="AD281" i="1"/>
  <c r="AF281" i="1"/>
  <c r="AI281" i="1" s="1"/>
  <c r="AO281" i="1" s="1"/>
  <c r="AU281" i="1"/>
  <c r="BA281" i="1" s="1"/>
  <c r="AZ312" i="1"/>
  <c r="BF312" i="1" s="1"/>
  <c r="AZ288" i="1"/>
  <c r="BF288" i="1" s="1"/>
  <c r="AZ220" i="1"/>
  <c r="BF220" i="1"/>
  <c r="BI220" i="1" s="1"/>
  <c r="BH483" i="1"/>
  <c r="BF453" i="1"/>
  <c r="BB197" i="1"/>
  <c r="BH197" i="1" s="1"/>
  <c r="AZ232" i="1"/>
  <c r="BF232" i="1" s="1"/>
  <c r="K14" i="1"/>
  <c r="M220" i="1"/>
  <c r="S220" i="1" s="1"/>
  <c r="U220" i="1" s="1"/>
  <c r="M497" i="1"/>
  <c r="S497" i="1" s="1"/>
  <c r="U497" i="1" s="1"/>
  <c r="BB499" i="1"/>
  <c r="BH499" i="1" s="1"/>
  <c r="AZ412" i="1"/>
  <c r="AG500" i="1"/>
  <c r="AJ500" i="1"/>
  <c r="AP500" i="1" s="1"/>
  <c r="AV500" i="1" s="1"/>
  <c r="BB500" i="1" s="1"/>
  <c r="BH500" i="1" s="1"/>
  <c r="AA500" i="1"/>
  <c r="Z500" i="1" s="1"/>
  <c r="AB500" i="1" s="1"/>
  <c r="AE490" i="1"/>
  <c r="AH490" i="1" s="1"/>
  <c r="AN490" i="1" s="1"/>
  <c r="AT490" i="1" s="1"/>
  <c r="AZ490" i="1" s="1"/>
  <c r="BF490" i="1" s="1"/>
  <c r="BI490" i="1" s="1"/>
  <c r="M490" i="1" s="1"/>
  <c r="AA490" i="1"/>
  <c r="Z490" i="1" s="1"/>
  <c r="AB490" i="1" s="1"/>
  <c r="AG480" i="1"/>
  <c r="AJ480" i="1" s="1"/>
  <c r="AP480" i="1" s="1"/>
  <c r="AV480" i="1" s="1"/>
  <c r="BB480" i="1" s="1"/>
  <c r="AA480" i="1"/>
  <c r="Z480" i="1" s="1"/>
  <c r="AB480" i="1" s="1"/>
  <c r="AE478" i="1"/>
  <c r="AH478" i="1" s="1"/>
  <c r="AN478" i="1" s="1"/>
  <c r="AT478" i="1" s="1"/>
  <c r="AZ478" i="1" s="1"/>
  <c r="AA478" i="1"/>
  <c r="Z478" i="1" s="1"/>
  <c r="AB478" i="1" s="1"/>
  <c r="AC478" i="1" s="1"/>
  <c r="AG476" i="1"/>
  <c r="AJ476" i="1" s="1"/>
  <c r="AP476" i="1" s="1"/>
  <c r="AV476" i="1"/>
  <c r="BB476" i="1" s="1"/>
  <c r="BH476" i="1" s="1"/>
  <c r="O476" i="1" s="1"/>
  <c r="T476" i="1" s="1"/>
  <c r="W476" i="1" s="1"/>
  <c r="AA476" i="1"/>
  <c r="Z476" i="1"/>
  <c r="AB476" i="1" s="1"/>
  <c r="AE474" i="1"/>
  <c r="AH474" i="1" s="1"/>
  <c r="AN474" i="1" s="1"/>
  <c r="AT474" i="1"/>
  <c r="AZ474" i="1" s="1"/>
  <c r="BF474" i="1" s="1"/>
  <c r="BI474" i="1" s="1"/>
  <c r="O474" i="1" s="1"/>
  <c r="T474" i="1" s="1"/>
  <c r="W474" i="1" s="1"/>
  <c r="AA474" i="1"/>
  <c r="Z474" i="1" s="1"/>
  <c r="AB474" i="1" s="1"/>
  <c r="AG468" i="1"/>
  <c r="AJ468" i="1" s="1"/>
  <c r="AP468" i="1" s="1"/>
  <c r="AV468" i="1" s="1"/>
  <c r="BB468" i="1"/>
  <c r="BH468" i="1" s="1"/>
  <c r="AE458" i="1"/>
  <c r="AH458" i="1"/>
  <c r="AN458" i="1" s="1"/>
  <c r="AT458" i="1" s="1"/>
  <c r="AZ458" i="1" s="1"/>
  <c r="BF458" i="1" s="1"/>
  <c r="AE454" i="1"/>
  <c r="AH454" i="1" s="1"/>
  <c r="AN454" i="1" s="1"/>
  <c r="AT454" i="1" s="1"/>
  <c r="AZ454" i="1" s="1"/>
  <c r="BF454" i="1" s="1"/>
  <c r="BI454" i="1" s="1"/>
  <c r="O454" i="1" s="1"/>
  <c r="AG448" i="1"/>
  <c r="AJ448" i="1" s="1"/>
  <c r="AP448" i="1" s="1"/>
  <c r="AV448" i="1" s="1"/>
  <c r="BB448" i="1" s="1"/>
  <c r="BH448" i="1" s="1"/>
  <c r="AA448" i="1"/>
  <c r="Z448" i="1" s="1"/>
  <c r="AB448" i="1" s="1"/>
  <c r="AC448" i="1" s="1"/>
  <c r="AA442" i="1"/>
  <c r="Z442" i="1" s="1"/>
  <c r="AB442" i="1" s="1"/>
  <c r="AD442" i="1" s="1"/>
  <c r="AF442" i="1" s="1"/>
  <c r="AI442" i="1" s="1"/>
  <c r="AO442" i="1" s="1"/>
  <c r="AU442" i="1" s="1"/>
  <c r="BA442" i="1" s="1"/>
  <c r="BG442" i="1" s="1"/>
  <c r="AE442" i="1"/>
  <c r="AH442" i="1" s="1"/>
  <c r="AN442" i="1" s="1"/>
  <c r="AT442" i="1" s="1"/>
  <c r="AZ442" i="1" s="1"/>
  <c r="BF442" i="1" s="1"/>
  <c r="AA430" i="1"/>
  <c r="Z430" i="1"/>
  <c r="AB430" i="1" s="1"/>
  <c r="AD430" i="1" s="1"/>
  <c r="AF430" i="1" s="1"/>
  <c r="AI430" i="1" s="1"/>
  <c r="AO430" i="1" s="1"/>
  <c r="AU430" i="1" s="1"/>
  <c r="BA430" i="1" s="1"/>
  <c r="BG430" i="1" s="1"/>
  <c r="AE430" i="1"/>
  <c r="AH430" i="1" s="1"/>
  <c r="AN430" i="1" s="1"/>
  <c r="AT430" i="1" s="1"/>
  <c r="AZ430" i="1" s="1"/>
  <c r="BF430" i="1" s="1"/>
  <c r="AG428" i="1"/>
  <c r="AJ428" i="1" s="1"/>
  <c r="AP428" i="1" s="1"/>
  <c r="AV428" i="1" s="1"/>
  <c r="BB428" i="1" s="1"/>
  <c r="BH428" i="1" s="1"/>
  <c r="AA428" i="1"/>
  <c r="Z428" i="1" s="1"/>
  <c r="AB428" i="1" s="1"/>
  <c r="Z426" i="1"/>
  <c r="AB426" i="1"/>
  <c r="AE426" i="1"/>
  <c r="AH426" i="1" s="1"/>
  <c r="AN426" i="1" s="1"/>
  <c r="AT426" i="1" s="1"/>
  <c r="AZ426" i="1" s="1"/>
  <c r="BF426" i="1" s="1"/>
  <c r="AJ424" i="1"/>
  <c r="AP424" i="1" s="1"/>
  <c r="AV424" i="1" s="1"/>
  <c r="BB424" i="1" s="1"/>
  <c r="BH424" i="1" s="1"/>
  <c r="AA418" i="1"/>
  <c r="Z418" i="1"/>
  <c r="AB418" i="1" s="1"/>
  <c r="AE418" i="1"/>
  <c r="AH418" i="1" s="1"/>
  <c r="AN418" i="1" s="1"/>
  <c r="AT418" i="1"/>
  <c r="AG416" i="1"/>
  <c r="AJ416" i="1" s="1"/>
  <c r="AP416" i="1" s="1"/>
  <c r="AV416" i="1" s="1"/>
  <c r="AA416" i="1"/>
  <c r="Z416" i="1"/>
  <c r="AB416" i="1" s="1"/>
  <c r="AA414" i="1"/>
  <c r="Z414" i="1" s="1"/>
  <c r="AB414" i="1" s="1"/>
  <c r="AE414" i="1"/>
  <c r="AH414" i="1" s="1"/>
  <c r="AN414" i="1" s="1"/>
  <c r="AT414" i="1" s="1"/>
  <c r="AZ414" i="1" s="1"/>
  <c r="BF414" i="1" s="1"/>
  <c r="AU399" i="1"/>
  <c r="BA399" i="1" s="1"/>
  <c r="BG399" i="1" s="1"/>
  <c r="AC399" i="1"/>
  <c r="AE398" i="1"/>
  <c r="AH398" i="1" s="1"/>
  <c r="AN398" i="1" s="1"/>
  <c r="AT398" i="1" s="1"/>
  <c r="AZ398" i="1" s="1"/>
  <c r="AA394" i="1"/>
  <c r="Z394" i="1" s="1"/>
  <c r="AB394" i="1" s="1"/>
  <c r="AE394" i="1"/>
  <c r="AH394" i="1" s="1"/>
  <c r="AN394" i="1" s="1"/>
  <c r="AT394" i="1" s="1"/>
  <c r="AZ394" i="1" s="1"/>
  <c r="BF394" i="1" s="1"/>
  <c r="BI394" i="1" s="1"/>
  <c r="AE390" i="1"/>
  <c r="AH390" i="1" s="1"/>
  <c r="AN390" i="1"/>
  <c r="AT390" i="1" s="1"/>
  <c r="AZ390" i="1" s="1"/>
  <c r="BF390" i="1" s="1"/>
  <c r="AA390" i="1"/>
  <c r="Z390" i="1" s="1"/>
  <c r="AB390" i="1" s="1"/>
  <c r="AE382" i="1"/>
  <c r="AH382" i="1" s="1"/>
  <c r="AN382" i="1" s="1"/>
  <c r="AT382" i="1" s="1"/>
  <c r="AZ382" i="1" s="1"/>
  <c r="BF382" i="1" s="1"/>
  <c r="AA382" i="1"/>
  <c r="Z382" i="1" s="1"/>
  <c r="AB382" i="1" s="1"/>
  <c r="AA380" i="1"/>
  <c r="Z380" i="1" s="1"/>
  <c r="AB380" i="1" s="1"/>
  <c r="AG380" i="1"/>
  <c r="AJ380" i="1" s="1"/>
  <c r="AP380" i="1"/>
  <c r="AV380" i="1" s="1"/>
  <c r="BB380" i="1" s="1"/>
  <c r="BH380" i="1" s="1"/>
  <c r="AA370" i="1"/>
  <c r="Z370" i="1" s="1"/>
  <c r="AB370" i="1" s="1"/>
  <c r="AE370" i="1"/>
  <c r="AH370" i="1" s="1"/>
  <c r="AN370" i="1"/>
  <c r="AT370" i="1" s="1"/>
  <c r="AZ370" i="1" s="1"/>
  <c r="BF370" i="1" s="1"/>
  <c r="BI370" i="1" s="1"/>
  <c r="M370" i="1" s="1"/>
  <c r="AG368" i="1"/>
  <c r="AJ368" i="1" s="1"/>
  <c r="AP368" i="1" s="1"/>
  <c r="AV368" i="1" s="1"/>
  <c r="BB368" i="1" s="1"/>
  <c r="BH368" i="1" s="1"/>
  <c r="AA368" i="1"/>
  <c r="Z368" i="1" s="1"/>
  <c r="AB368" i="1" s="1"/>
  <c r="AE366" i="1"/>
  <c r="AH366" i="1" s="1"/>
  <c r="AN366" i="1" s="1"/>
  <c r="AT366" i="1" s="1"/>
  <c r="AZ366" i="1" s="1"/>
  <c r="AA366" i="1"/>
  <c r="Z366" i="1" s="1"/>
  <c r="AB366" i="1"/>
  <c r="AA364" i="1"/>
  <c r="Z364" i="1" s="1"/>
  <c r="AB364" i="1" s="1"/>
  <c r="AG364" i="1"/>
  <c r="AJ364" i="1" s="1"/>
  <c r="AP364" i="1" s="1"/>
  <c r="AV364" i="1" s="1"/>
  <c r="BB364" i="1" s="1"/>
  <c r="BH364" i="1" s="1"/>
  <c r="AA354" i="1"/>
  <c r="Z354" i="1" s="1"/>
  <c r="AB354" i="1" s="1"/>
  <c r="AD354" i="1" s="1"/>
  <c r="AF354" i="1" s="1"/>
  <c r="AI354" i="1" s="1"/>
  <c r="AO354" i="1" s="1"/>
  <c r="AU354" i="1" s="1"/>
  <c r="AH354" i="1"/>
  <c r="AN354" i="1" s="1"/>
  <c r="AT354" i="1" s="1"/>
  <c r="AZ354" i="1" s="1"/>
  <c r="BF354" i="1" s="1"/>
  <c r="BI354" i="1" s="1"/>
  <c r="O354" i="1" s="1"/>
  <c r="T354" i="1" s="1"/>
  <c r="W354" i="1" s="1"/>
  <c r="AG352" i="1"/>
  <c r="AJ352" i="1"/>
  <c r="AP352" i="1" s="1"/>
  <c r="AV352" i="1" s="1"/>
  <c r="BB352" i="1" s="1"/>
  <c r="BH352" i="1" s="1"/>
  <c r="AA352" i="1"/>
  <c r="Z352" i="1" s="1"/>
  <c r="AB352" i="1" s="1"/>
  <c r="AA350" i="1"/>
  <c r="Z350" i="1"/>
  <c r="AB350" i="1" s="1"/>
  <c r="AE350" i="1"/>
  <c r="AH350" i="1" s="1"/>
  <c r="AN350" i="1" s="1"/>
  <c r="AT350" i="1" s="1"/>
  <c r="AG340" i="1"/>
  <c r="AJ340" i="1"/>
  <c r="AP340" i="1" s="1"/>
  <c r="AV340" i="1" s="1"/>
  <c r="BB340" i="1" s="1"/>
  <c r="BH340" i="1" s="1"/>
  <c r="AA340" i="1"/>
  <c r="Z340" i="1" s="1"/>
  <c r="AB340" i="1" s="1"/>
  <c r="AA334" i="1"/>
  <c r="Z334" i="1" s="1"/>
  <c r="AB334" i="1" s="1"/>
  <c r="AE334" i="1"/>
  <c r="AH334" i="1" s="1"/>
  <c r="AN334" i="1"/>
  <c r="AT334" i="1" s="1"/>
  <c r="AZ334" i="1" s="1"/>
  <c r="BF334" i="1" s="1"/>
  <c r="AA314" i="1"/>
  <c r="Z314" i="1" s="1"/>
  <c r="AB314" i="1" s="1"/>
  <c r="AE314" i="1"/>
  <c r="AH314" i="1" s="1"/>
  <c r="AN314" i="1" s="1"/>
  <c r="AT314" i="1" s="1"/>
  <c r="AA306" i="1"/>
  <c r="Z306" i="1" s="1"/>
  <c r="AB306" i="1" s="1"/>
  <c r="AE306" i="1"/>
  <c r="AH306" i="1" s="1"/>
  <c r="AN306" i="1" s="1"/>
  <c r="AT306" i="1" s="1"/>
  <c r="AZ306" i="1" s="1"/>
  <c r="BF306" i="1" s="1"/>
  <c r="AA298" i="1"/>
  <c r="Z298" i="1" s="1"/>
  <c r="AB298" i="1" s="1"/>
  <c r="AE298" i="1"/>
  <c r="AH298" i="1" s="1"/>
  <c r="AN298" i="1" s="1"/>
  <c r="AT298" i="1" s="1"/>
  <c r="AZ298" i="1" s="1"/>
  <c r="BF298" i="1" s="1"/>
  <c r="AA282" i="1"/>
  <c r="Z282" i="1" s="1"/>
  <c r="AB282" i="1" s="1"/>
  <c r="AE282" i="1"/>
  <c r="AH282" i="1" s="1"/>
  <c r="AN282" i="1" s="1"/>
  <c r="AT282" i="1" s="1"/>
  <c r="AZ282" i="1" s="1"/>
  <c r="BF282" i="1" s="1"/>
  <c r="AA278" i="1"/>
  <c r="Z278" i="1" s="1"/>
  <c r="AB278" i="1" s="1"/>
  <c r="AE278" i="1"/>
  <c r="AH278" i="1" s="1"/>
  <c r="AN278" i="1" s="1"/>
  <c r="AT278" i="1" s="1"/>
  <c r="AZ278" i="1" s="1"/>
  <c r="BF278" i="1" s="1"/>
  <c r="AD275" i="1"/>
  <c r="AF275" i="1" s="1"/>
  <c r="AI275" i="1" s="1"/>
  <c r="AO275" i="1" s="1"/>
  <c r="AU275" i="1" s="1"/>
  <c r="BA275" i="1" s="1"/>
  <c r="BG275" i="1" s="1"/>
  <c r="AC275" i="1"/>
  <c r="AA274" i="1"/>
  <c r="Z274" i="1" s="1"/>
  <c r="AB274" i="1"/>
  <c r="AE274" i="1"/>
  <c r="AH274" i="1" s="1"/>
  <c r="AN274" i="1"/>
  <c r="AT274" i="1" s="1"/>
  <c r="AZ274" i="1" s="1"/>
  <c r="BF274" i="1" s="1"/>
  <c r="AA272" i="1"/>
  <c r="Z272" i="1" s="1"/>
  <c r="AB272" i="1" s="1"/>
  <c r="AA270" i="1"/>
  <c r="Z270" i="1" s="1"/>
  <c r="AB270" i="1" s="1"/>
  <c r="AE270" i="1"/>
  <c r="AH270" i="1" s="1"/>
  <c r="AN270" i="1" s="1"/>
  <c r="AT270" i="1" s="1"/>
  <c r="AA266" i="1"/>
  <c r="Z266" i="1" s="1"/>
  <c r="AB266" i="1" s="1"/>
  <c r="AE266" i="1"/>
  <c r="AH266" i="1" s="1"/>
  <c r="AN266" i="1" s="1"/>
  <c r="AT266" i="1" s="1"/>
  <c r="AZ266" i="1" s="1"/>
  <c r="BF266" i="1" s="1"/>
  <c r="BI266" i="1" s="1"/>
  <c r="AP264" i="1"/>
  <c r="AV264" i="1" s="1"/>
  <c r="BB264" i="1" s="1"/>
  <c r="BH264" i="1" s="1"/>
  <c r="AG256" i="1"/>
  <c r="AJ256" i="1" s="1"/>
  <c r="AP256" i="1" s="1"/>
  <c r="AV256" i="1" s="1"/>
  <c r="BB256" i="1" s="1"/>
  <c r="BH256" i="1" s="1"/>
  <c r="AA256" i="1"/>
  <c r="Z256" i="1" s="1"/>
  <c r="AB256" i="1" s="1"/>
  <c r="AE254" i="1"/>
  <c r="AH254" i="1" s="1"/>
  <c r="AN254" i="1" s="1"/>
  <c r="AT254" i="1" s="1"/>
  <c r="AZ254" i="1" s="1"/>
  <c r="BF254" i="1" s="1"/>
  <c r="AA254" i="1"/>
  <c r="Z254" i="1" s="1"/>
  <c r="AB254" i="1"/>
  <c r="AE250" i="1"/>
  <c r="AH250" i="1" s="1"/>
  <c r="AN250" i="1" s="1"/>
  <c r="AT250" i="1" s="1"/>
  <c r="AZ250" i="1" s="1"/>
  <c r="BF250" i="1" s="1"/>
  <c r="BI250" i="1" s="1"/>
  <c r="AA250" i="1"/>
  <c r="Z250" i="1" s="1"/>
  <c r="AB250" i="1" s="1"/>
  <c r="AA246" i="1"/>
  <c r="Z246" i="1" s="1"/>
  <c r="AB246" i="1" s="1"/>
  <c r="AC246" i="1" s="1"/>
  <c r="AE246" i="1"/>
  <c r="AH246" i="1" s="1"/>
  <c r="AN246" i="1" s="1"/>
  <c r="AT246" i="1" s="1"/>
  <c r="AZ246" i="1" s="1"/>
  <c r="BF246" i="1" s="1"/>
  <c r="AA242" i="1"/>
  <c r="Z242" i="1" s="1"/>
  <c r="AB242" i="1" s="1"/>
  <c r="AE242" i="1"/>
  <c r="AH242" i="1" s="1"/>
  <c r="AN242" i="1" s="1"/>
  <c r="AT242" i="1" s="1"/>
  <c r="AZ242" i="1" s="1"/>
  <c r="BF242" i="1" s="1"/>
  <c r="AG240" i="1"/>
  <c r="AJ240" i="1" s="1"/>
  <c r="AP240" i="1" s="1"/>
  <c r="AV240" i="1" s="1"/>
  <c r="BB240" i="1" s="1"/>
  <c r="AA240" i="1"/>
  <c r="Z240" i="1" s="1"/>
  <c r="AB240" i="1" s="1"/>
  <c r="AA238" i="1"/>
  <c r="Z238" i="1"/>
  <c r="AB238" i="1" s="1"/>
  <c r="AE238" i="1"/>
  <c r="AH238" i="1" s="1"/>
  <c r="AN238" i="1" s="1"/>
  <c r="AT238" i="1" s="1"/>
  <c r="AZ238" i="1" s="1"/>
  <c r="BF238" i="1" s="1"/>
  <c r="BI238" i="1" s="1"/>
  <c r="M238" i="1" s="1"/>
  <c r="AE210" i="1"/>
  <c r="AH210" i="1" s="1"/>
  <c r="AN210" i="1"/>
  <c r="AT210" i="1" s="1"/>
  <c r="AZ210" i="1" s="1"/>
  <c r="BF210" i="1" s="1"/>
  <c r="BI210" i="1" s="1"/>
  <c r="O210" i="1" s="1"/>
  <c r="T210" i="1" s="1"/>
  <c r="W210" i="1" s="1"/>
  <c r="AA210" i="1"/>
  <c r="Z210" i="1" s="1"/>
  <c r="AB210" i="1" s="1"/>
  <c r="AG208" i="1"/>
  <c r="AJ208" i="1" s="1"/>
  <c r="AP208" i="1" s="1"/>
  <c r="AV208" i="1" s="1"/>
  <c r="BB208" i="1" s="1"/>
  <c r="AA208" i="1"/>
  <c r="AA206" i="1"/>
  <c r="Z206" i="1" s="1"/>
  <c r="AB206" i="1" s="1"/>
  <c r="AE206" i="1"/>
  <c r="AH206" i="1" s="1"/>
  <c r="AN206" i="1" s="1"/>
  <c r="AT206" i="1" s="1"/>
  <c r="AG204" i="1"/>
  <c r="AJ204" i="1"/>
  <c r="AP204" i="1" s="1"/>
  <c r="AV204" i="1" s="1"/>
  <c r="BB204" i="1" s="1"/>
  <c r="BH204" i="1" s="1"/>
  <c r="AB204" i="1"/>
  <c r="AA202" i="1"/>
  <c r="Z202" i="1" s="1"/>
  <c r="AB202" i="1" s="1"/>
  <c r="AE202" i="1"/>
  <c r="AH202" i="1" s="1"/>
  <c r="AN202" i="1" s="1"/>
  <c r="AT202" i="1" s="1"/>
  <c r="AZ202" i="1" s="1"/>
  <c r="BF202" i="1" s="1"/>
  <c r="BI202" i="1" s="1"/>
  <c r="M202" i="1" s="1"/>
  <c r="AG200" i="1"/>
  <c r="AJ200" i="1" s="1"/>
  <c r="AP200" i="1" s="1"/>
  <c r="AV200" i="1" s="1"/>
  <c r="BB200" i="1" s="1"/>
  <c r="BH200" i="1" s="1"/>
  <c r="AE194" i="1"/>
  <c r="AH194" i="1" s="1"/>
  <c r="AN194" i="1" s="1"/>
  <c r="AT194" i="1" s="1"/>
  <c r="AZ194" i="1" s="1"/>
  <c r="BF194" i="1" s="1"/>
  <c r="BI194" i="1" s="1"/>
  <c r="M194" i="1" s="1"/>
  <c r="S194" i="1" s="1"/>
  <c r="U194" i="1" s="1"/>
  <c r="AA194" i="1"/>
  <c r="Z194" i="1" s="1"/>
  <c r="AB194" i="1" s="1"/>
  <c r="AG192" i="1"/>
  <c r="AJ192" i="1" s="1"/>
  <c r="AP192" i="1" s="1"/>
  <c r="AV192" i="1" s="1"/>
  <c r="AA192" i="1"/>
  <c r="Z192" i="1" s="1"/>
  <c r="AB192" i="1" s="1"/>
  <c r="AG176" i="1"/>
  <c r="AJ176" i="1" s="1"/>
  <c r="AP176" i="1" s="1"/>
  <c r="AV176" i="1" s="1"/>
  <c r="BB176" i="1" s="1"/>
  <c r="BH176" i="1" s="1"/>
  <c r="AA154" i="1"/>
  <c r="Z154" i="1" s="1"/>
  <c r="AB154" i="1" s="1"/>
  <c r="AC154" i="1" s="1"/>
  <c r="AG152" i="1"/>
  <c r="AJ152" i="1" s="1"/>
  <c r="AP152" i="1" s="1"/>
  <c r="AV152" i="1" s="1"/>
  <c r="AA152" i="1"/>
  <c r="Z152" i="1" s="1"/>
  <c r="AB152" i="1" s="1"/>
  <c r="AE134" i="1"/>
  <c r="AH134" i="1" s="1"/>
  <c r="AN134" i="1" s="1"/>
  <c r="AT134" i="1" s="1"/>
  <c r="AZ134" i="1" s="1"/>
  <c r="AE126" i="1"/>
  <c r="AH126" i="1" s="1"/>
  <c r="AN126" i="1" s="1"/>
  <c r="AT126" i="1" s="1"/>
  <c r="AZ126" i="1" s="1"/>
  <c r="BF126" i="1" s="1"/>
  <c r="AE118" i="1"/>
  <c r="AH118" i="1" s="1"/>
  <c r="AN118" i="1" s="1"/>
  <c r="AT118" i="1" s="1"/>
  <c r="AZ118" i="1" s="1"/>
  <c r="AG116" i="1"/>
  <c r="AJ116" i="1" s="1"/>
  <c r="AP116" i="1" s="1"/>
  <c r="AV116" i="1" s="1"/>
  <c r="BB116" i="1" s="1"/>
  <c r="BH116" i="1" s="1"/>
  <c r="AA116" i="1"/>
  <c r="Z116" i="1" s="1"/>
  <c r="AB116" i="1" s="1"/>
  <c r="AE114" i="1"/>
  <c r="AH114" i="1" s="1"/>
  <c r="AN114" i="1" s="1"/>
  <c r="AT114" i="1" s="1"/>
  <c r="AZ114" i="1" s="1"/>
  <c r="AA112" i="1"/>
  <c r="Z112" i="1" s="1"/>
  <c r="AB112" i="1" s="1"/>
  <c r="AD112" i="1" s="1"/>
  <c r="AF112" i="1" s="1"/>
  <c r="AI112" i="1" s="1"/>
  <c r="AO112" i="1" s="1"/>
  <c r="AU112" i="1" s="1"/>
  <c r="BA112" i="1" s="1"/>
  <c r="BG112" i="1" s="1"/>
  <c r="AG112" i="1"/>
  <c r="AJ112" i="1" s="1"/>
  <c r="AP112" i="1" s="1"/>
  <c r="AV112" i="1" s="1"/>
  <c r="BB112" i="1" s="1"/>
  <c r="BH112" i="1" s="1"/>
  <c r="AA94" i="1"/>
  <c r="Z94" i="1" s="1"/>
  <c r="AB94" i="1" s="1"/>
  <c r="AE94" i="1"/>
  <c r="AH94" i="1" s="1"/>
  <c r="AN94" i="1" s="1"/>
  <c r="AT94" i="1" s="1"/>
  <c r="AE86" i="1"/>
  <c r="AH86" i="1" s="1"/>
  <c r="AN86" i="1" s="1"/>
  <c r="AT86" i="1" s="1"/>
  <c r="AA86" i="1"/>
  <c r="Z86" i="1" s="1"/>
  <c r="AB86" i="1" s="1"/>
  <c r="AG80" i="1"/>
  <c r="AJ80" i="1" s="1"/>
  <c r="AP80" i="1" s="1"/>
  <c r="AV80" i="1" s="1"/>
  <c r="BB80" i="1" s="1"/>
  <c r="BH80" i="1" s="1"/>
  <c r="AA80" i="1"/>
  <c r="Z80" i="1" s="1"/>
  <c r="AB80" i="1" s="1"/>
  <c r="AD80" i="1" s="1"/>
  <c r="AF80" i="1" s="1"/>
  <c r="AI80" i="1" s="1"/>
  <c r="AO80" i="1" s="1"/>
  <c r="AU80" i="1" s="1"/>
  <c r="BA80" i="1" s="1"/>
  <c r="BG80" i="1" s="1"/>
  <c r="AA66" i="1"/>
  <c r="Z66" i="1" s="1"/>
  <c r="AB66" i="1" s="1"/>
  <c r="AD66" i="1" s="1"/>
  <c r="AF66" i="1" s="1"/>
  <c r="AI66" i="1" s="1"/>
  <c r="AO66" i="1" s="1"/>
  <c r="AU66" i="1" s="1"/>
  <c r="BA66" i="1" s="1"/>
  <c r="BG66" i="1" s="1"/>
  <c r="AE62" i="1"/>
  <c r="AH62" i="1" s="1"/>
  <c r="AN62" i="1" s="1"/>
  <c r="AT62" i="1" s="1"/>
  <c r="AA62" i="1"/>
  <c r="AA54" i="1"/>
  <c r="Z54" i="1" s="1"/>
  <c r="AB54" i="1" s="1"/>
  <c r="AD54" i="1" s="1"/>
  <c r="AF54" i="1" s="1"/>
  <c r="AI54" i="1" s="1"/>
  <c r="AO54" i="1" s="1"/>
  <c r="AU54" i="1" s="1"/>
  <c r="BA54" i="1" s="1"/>
  <c r="BG54" i="1" s="1"/>
  <c r="AE54" i="1"/>
  <c r="AH54" i="1" s="1"/>
  <c r="AN54" i="1" s="1"/>
  <c r="AT54" i="1" s="1"/>
  <c r="AZ54" i="1" s="1"/>
  <c r="BF54" i="1" s="1"/>
  <c r="AE46" i="1"/>
  <c r="AH46" i="1" s="1"/>
  <c r="AN46" i="1" s="1"/>
  <c r="AT46" i="1" s="1"/>
  <c r="AZ46" i="1" s="1"/>
  <c r="BF46" i="1" s="1"/>
  <c r="AA46" i="1"/>
  <c r="Z46" i="1" s="1"/>
  <c r="AB46" i="1" s="1"/>
  <c r="AD46" i="1" s="1"/>
  <c r="AF46" i="1" s="1"/>
  <c r="AI46" i="1" s="1"/>
  <c r="AO46" i="1" s="1"/>
  <c r="AU46" i="1" s="1"/>
  <c r="BA46" i="1" s="1"/>
  <c r="BG46" i="1" s="1"/>
  <c r="AE42" i="1"/>
  <c r="AH42" i="1" s="1"/>
  <c r="AN42" i="1" s="1"/>
  <c r="AT42" i="1" s="1"/>
  <c r="AZ42" i="1" s="1"/>
  <c r="BF42" i="1" s="1"/>
  <c r="AA42" i="1"/>
  <c r="Z42" i="1" s="1"/>
  <c r="AB42" i="1" s="1"/>
  <c r="AD42" i="1" s="1"/>
  <c r="AF42" i="1" s="1"/>
  <c r="AI42" i="1" s="1"/>
  <c r="AO42" i="1" s="1"/>
  <c r="AU42" i="1" s="1"/>
  <c r="BA42" i="1" s="1"/>
  <c r="BG42" i="1" s="1"/>
  <c r="AA34" i="1"/>
  <c r="Z34" i="1" s="1"/>
  <c r="AB34" i="1" s="1"/>
  <c r="AE34" i="1"/>
  <c r="AH34" i="1" s="1"/>
  <c r="AN34" i="1" s="1"/>
  <c r="AT34" i="1" s="1"/>
  <c r="AZ34" i="1" s="1"/>
  <c r="BF34" i="1" s="1"/>
  <c r="AG32" i="1"/>
  <c r="AJ32" i="1" s="1"/>
  <c r="AP32" i="1" s="1"/>
  <c r="AV32" i="1" s="1"/>
  <c r="BB32" i="1" s="1"/>
  <c r="AA30" i="1"/>
  <c r="Z30" i="1" s="1"/>
  <c r="AB30" i="1" s="1"/>
  <c r="AD30" i="1" s="1"/>
  <c r="AF30" i="1" s="1"/>
  <c r="AI30" i="1" s="1"/>
  <c r="AO30" i="1" s="1"/>
  <c r="AU30" i="1" s="1"/>
  <c r="BA30" i="1" s="1"/>
  <c r="BG30" i="1" s="1"/>
  <c r="AE30" i="1"/>
  <c r="AH30" i="1" s="1"/>
  <c r="AN30" i="1" s="1"/>
  <c r="AT30" i="1" s="1"/>
  <c r="AG28" i="1"/>
  <c r="AJ28" i="1" s="1"/>
  <c r="AP28" i="1" s="1"/>
  <c r="AV28" i="1" s="1"/>
  <c r="AA28" i="1"/>
  <c r="Z28" i="1" s="1"/>
  <c r="AB28" i="1" s="1"/>
  <c r="AD28" i="1" s="1"/>
  <c r="AF28" i="1" s="1"/>
  <c r="AI28" i="1" s="1"/>
  <c r="AO28" i="1" s="1"/>
  <c r="AU28" i="1" s="1"/>
  <c r="BA28" i="1" s="1"/>
  <c r="BG28" i="1" s="1"/>
  <c r="AE26" i="1"/>
  <c r="AH26" i="1" s="1"/>
  <c r="AN26" i="1" s="1"/>
  <c r="AT26" i="1" s="1"/>
  <c r="AA26" i="1"/>
  <c r="Z26" i="1" s="1"/>
  <c r="AB26" i="1" s="1"/>
  <c r="AD26" i="1" s="1"/>
  <c r="AF26" i="1" s="1"/>
  <c r="AI26" i="1" s="1"/>
  <c r="AO26" i="1" s="1"/>
  <c r="AU26" i="1" s="1"/>
  <c r="BA26" i="1" s="1"/>
  <c r="BG26" i="1" s="1"/>
  <c r="AG20" i="1"/>
  <c r="AJ20" i="1" s="1"/>
  <c r="AP20" i="1" s="1"/>
  <c r="AV20" i="1" s="1"/>
  <c r="BB20" i="1" s="1"/>
  <c r="BH20" i="1" s="1"/>
  <c r="AA20" i="1"/>
  <c r="Z20" i="1" s="1"/>
  <c r="AB20" i="1" s="1"/>
  <c r="AD20" i="1" s="1"/>
  <c r="AF20" i="1" s="1"/>
  <c r="AI20" i="1" s="1"/>
  <c r="AO20" i="1" s="1"/>
  <c r="AU20" i="1" s="1"/>
  <c r="BA20" i="1" s="1"/>
  <c r="BG20" i="1" s="1"/>
  <c r="AE18" i="1"/>
  <c r="AH18" i="1" s="1"/>
  <c r="AN18" i="1" s="1"/>
  <c r="AT18" i="1" s="1"/>
  <c r="AZ18" i="1" s="1"/>
  <c r="BF18" i="1" s="1"/>
  <c r="AA18" i="1"/>
  <c r="Z18" i="1" s="1"/>
  <c r="AB18" i="1" s="1"/>
  <c r="AD18" i="1" s="1"/>
  <c r="AF18" i="1" s="1"/>
  <c r="AI18" i="1" s="1"/>
  <c r="AO18" i="1" s="1"/>
  <c r="AU18" i="1" s="1"/>
  <c r="BA18" i="1" s="1"/>
  <c r="BG18" i="1" s="1"/>
  <c r="AA10" i="1"/>
  <c r="Z10" i="1" s="1"/>
  <c r="AB10" i="1" s="1"/>
  <c r="AE10" i="1"/>
  <c r="AH10" i="1" s="1"/>
  <c r="AN10" i="1" s="1"/>
  <c r="AT10" i="1" s="1"/>
  <c r="J12" i="1"/>
  <c r="AE12" i="1" s="1"/>
  <c r="AH12" i="1" s="1"/>
  <c r="AN12" i="1" s="1"/>
  <c r="AT12" i="1" s="1"/>
  <c r="AZ12" i="1" s="1"/>
  <c r="BF12" i="1" s="1"/>
  <c r="BF223" i="1"/>
  <c r="BI223" i="1" s="1"/>
  <c r="M223" i="1" s="1"/>
  <c r="AE498" i="1"/>
  <c r="AH498" i="1" s="1"/>
  <c r="AN498" i="1" s="1"/>
  <c r="AT498" i="1" s="1"/>
  <c r="AZ498" i="1" s="1"/>
  <c r="BF498" i="1" s="1"/>
  <c r="BI498" i="1" s="1"/>
  <c r="AG11" i="1"/>
  <c r="AJ11" i="1" s="1"/>
  <c r="AP11" i="1" s="1"/>
  <c r="AV11" i="1" s="1"/>
  <c r="AA11" i="1"/>
  <c r="Z11" i="1" s="1"/>
  <c r="AB11" i="1" s="1"/>
  <c r="AE494" i="1"/>
  <c r="AH494" i="1" s="1"/>
  <c r="AN494" i="1" s="1"/>
  <c r="AT494" i="1" s="1"/>
  <c r="AA494" i="1"/>
  <c r="Z494" i="1" s="1"/>
  <c r="AB494" i="1" s="1"/>
  <c r="AG492" i="1"/>
  <c r="AJ492" i="1" s="1"/>
  <c r="AP492" i="1" s="1"/>
  <c r="AV492" i="1" s="1"/>
  <c r="BB492" i="1" s="1"/>
  <c r="BH492" i="1" s="1"/>
  <c r="AA492" i="1"/>
  <c r="Z492" i="1"/>
  <c r="AB492" i="1" s="1"/>
  <c r="AE486" i="1"/>
  <c r="AH486" i="1" s="1"/>
  <c r="AN486" i="1" s="1"/>
  <c r="AT486" i="1" s="1"/>
  <c r="AZ486" i="1" s="1"/>
  <c r="BF486" i="1" s="1"/>
  <c r="AA486" i="1"/>
  <c r="Z486" i="1" s="1"/>
  <c r="AB486" i="1" s="1"/>
  <c r="AG484" i="1"/>
  <c r="AJ484" i="1" s="1"/>
  <c r="AP484" i="1" s="1"/>
  <c r="AV484" i="1" s="1"/>
  <c r="BB484" i="1"/>
  <c r="BH484" i="1" s="1"/>
  <c r="AA484" i="1"/>
  <c r="Z484" i="1"/>
  <c r="AB484" i="1" s="1"/>
  <c r="AC484" i="1" s="1"/>
  <c r="AE482" i="1"/>
  <c r="AH482" i="1" s="1"/>
  <c r="AN482" i="1" s="1"/>
  <c r="AT482" i="1" s="1"/>
  <c r="AA482" i="1"/>
  <c r="Z482" i="1" s="1"/>
  <c r="AB482" i="1" s="1"/>
  <c r="AA470" i="1"/>
  <c r="Z470" i="1" s="1"/>
  <c r="AB470" i="1"/>
  <c r="AZ470" i="1"/>
  <c r="BF470" i="1" s="1"/>
  <c r="AE466" i="1"/>
  <c r="AH466" i="1" s="1"/>
  <c r="AN466" i="1" s="1"/>
  <c r="AT466" i="1" s="1"/>
  <c r="AZ466" i="1" s="1"/>
  <c r="BF466" i="1" s="1"/>
  <c r="AA466" i="1"/>
  <c r="Z466" i="1" s="1"/>
  <c r="AB466" i="1" s="1"/>
  <c r="AA462" i="1"/>
  <c r="Z462" i="1"/>
  <c r="AB462" i="1" s="1"/>
  <c r="AE462" i="1"/>
  <c r="AH462" i="1"/>
  <c r="AN462" i="1" s="1"/>
  <c r="AT462" i="1" s="1"/>
  <c r="AZ462" i="1" s="1"/>
  <c r="BF462" i="1" s="1"/>
  <c r="AA456" i="1"/>
  <c r="Z456" i="1" s="1"/>
  <c r="AB456" i="1"/>
  <c r="AD456" i="1" s="1"/>
  <c r="AG456" i="1"/>
  <c r="AJ456" i="1" s="1"/>
  <c r="AP456" i="1" s="1"/>
  <c r="AV456" i="1" s="1"/>
  <c r="BB456" i="1" s="1"/>
  <c r="BH456" i="1" s="1"/>
  <c r="AE450" i="1"/>
  <c r="AH450" i="1" s="1"/>
  <c r="AN450" i="1"/>
  <c r="AT450" i="1" s="1"/>
  <c r="AZ450" i="1" s="1"/>
  <c r="BF450" i="1" s="1"/>
  <c r="AA450" i="1"/>
  <c r="Z450" i="1" s="1"/>
  <c r="AB450" i="1" s="1"/>
  <c r="AC450" i="1" s="1"/>
  <c r="AE446" i="1"/>
  <c r="AH446" i="1" s="1"/>
  <c r="AN446" i="1" s="1"/>
  <c r="AT446" i="1" s="1"/>
  <c r="AZ446" i="1" s="1"/>
  <c r="BF446" i="1" s="1"/>
  <c r="AG440" i="1"/>
  <c r="AJ440" i="1" s="1"/>
  <c r="AP440" i="1" s="1"/>
  <c r="AV440" i="1" s="1"/>
  <c r="BB440" i="1" s="1"/>
  <c r="BH440" i="1" s="1"/>
  <c r="AA440" i="1"/>
  <c r="Z440" i="1" s="1"/>
  <c r="AB440" i="1" s="1"/>
  <c r="AA438" i="1"/>
  <c r="Z438" i="1" s="1"/>
  <c r="AB438" i="1" s="1"/>
  <c r="AE438" i="1"/>
  <c r="AH438" i="1" s="1"/>
  <c r="AN438" i="1" s="1"/>
  <c r="AT438" i="1" s="1"/>
  <c r="AZ438" i="1" s="1"/>
  <c r="BF438" i="1" s="1"/>
  <c r="AA434" i="1"/>
  <c r="Z434" i="1" s="1"/>
  <c r="AB434" i="1" s="1"/>
  <c r="AE434" i="1"/>
  <c r="AH434" i="1" s="1"/>
  <c r="AN434" i="1"/>
  <c r="AT434" i="1" s="1"/>
  <c r="AZ434" i="1" s="1"/>
  <c r="BF434" i="1" s="1"/>
  <c r="AE422" i="1"/>
  <c r="AH422" i="1"/>
  <c r="AN422" i="1" s="1"/>
  <c r="AT422" i="1" s="1"/>
  <c r="AZ422" i="1" s="1"/>
  <c r="BF422" i="1" s="1"/>
  <c r="AA422" i="1"/>
  <c r="Z422" i="1" s="1"/>
  <c r="AB422" i="1" s="1"/>
  <c r="AG420" i="1"/>
  <c r="AJ420" i="1" s="1"/>
  <c r="AP420" i="1" s="1"/>
  <c r="AV420" i="1" s="1"/>
  <c r="BB420" i="1" s="1"/>
  <c r="BH420" i="1" s="1"/>
  <c r="AA420" i="1"/>
  <c r="Z420" i="1"/>
  <c r="AB420" i="1" s="1"/>
  <c r="AC420" i="1" s="1"/>
  <c r="AG412" i="1"/>
  <c r="AJ412" i="1" s="1"/>
  <c r="AP412" i="1" s="1"/>
  <c r="AV412" i="1" s="1"/>
  <c r="BB412" i="1" s="1"/>
  <c r="BH412" i="1" s="1"/>
  <c r="AA412" i="1"/>
  <c r="Z412" i="1" s="1"/>
  <c r="AB412" i="1" s="1"/>
  <c r="AE410" i="1"/>
  <c r="AH410" i="1"/>
  <c r="AN410" i="1" s="1"/>
  <c r="AT410" i="1" s="1"/>
  <c r="AZ410" i="1" s="1"/>
  <c r="BF410" i="1" s="1"/>
  <c r="AA410" i="1"/>
  <c r="Z410" i="1" s="1"/>
  <c r="AB410" i="1" s="1"/>
  <c r="AD410" i="1" s="1"/>
  <c r="AF410" i="1" s="1"/>
  <c r="AI410" i="1" s="1"/>
  <c r="AO410" i="1" s="1"/>
  <c r="AU410" i="1" s="1"/>
  <c r="BA410" i="1" s="1"/>
  <c r="BG410" i="1" s="1"/>
  <c r="AE406" i="1"/>
  <c r="AH406" i="1" s="1"/>
  <c r="AN406" i="1"/>
  <c r="AT406" i="1" s="1"/>
  <c r="AZ406" i="1" s="1"/>
  <c r="BF406" i="1" s="1"/>
  <c r="AA406" i="1"/>
  <c r="Z406" i="1"/>
  <c r="AB406" i="1" s="1"/>
  <c r="AG404" i="1"/>
  <c r="AJ404" i="1" s="1"/>
  <c r="AP404" i="1" s="1"/>
  <c r="AV404" i="1" s="1"/>
  <c r="BB404" i="1" s="1"/>
  <c r="BH404" i="1" s="1"/>
  <c r="AA404" i="1"/>
  <c r="Z404" i="1" s="1"/>
  <c r="AB404" i="1" s="1"/>
  <c r="AA402" i="1"/>
  <c r="Z402" i="1" s="1"/>
  <c r="AB402" i="1" s="1"/>
  <c r="AE402" i="1"/>
  <c r="AH402" i="1" s="1"/>
  <c r="AN402" i="1" s="1"/>
  <c r="AT402" i="1" s="1"/>
  <c r="AZ402" i="1" s="1"/>
  <c r="BF402" i="1" s="1"/>
  <c r="AA400" i="1"/>
  <c r="Z400" i="1" s="1"/>
  <c r="AB400" i="1" s="1"/>
  <c r="AG400" i="1"/>
  <c r="AJ400" i="1" s="1"/>
  <c r="AP400" i="1" s="1"/>
  <c r="AV400" i="1" s="1"/>
  <c r="BB400" i="1" s="1"/>
  <c r="BH400" i="1" s="1"/>
  <c r="O400" i="1" s="1"/>
  <c r="T400" i="1" s="1"/>
  <c r="W400" i="1" s="1"/>
  <c r="AA378" i="1"/>
  <c r="Z378" i="1" s="1"/>
  <c r="AB378" i="1" s="1"/>
  <c r="AD378" i="1" s="1"/>
  <c r="AF378" i="1" s="1"/>
  <c r="AI378" i="1" s="1"/>
  <c r="AO378" i="1" s="1"/>
  <c r="AU378" i="1" s="1"/>
  <c r="BA378" i="1" s="1"/>
  <c r="BG378" i="1" s="1"/>
  <c r="AE378" i="1"/>
  <c r="AH378" i="1" s="1"/>
  <c r="AN378" i="1" s="1"/>
  <c r="AT378" i="1" s="1"/>
  <c r="AZ378" i="1" s="1"/>
  <c r="BF378" i="1" s="1"/>
  <c r="AA374" i="1"/>
  <c r="Z374" i="1" s="1"/>
  <c r="AB374" i="1" s="1"/>
  <c r="AE374" i="1"/>
  <c r="AH374" i="1" s="1"/>
  <c r="AN374" i="1" s="1"/>
  <c r="AT374" i="1" s="1"/>
  <c r="AZ374" i="1" s="1"/>
  <c r="BF374" i="1" s="1"/>
  <c r="AG372" i="1"/>
  <c r="AJ372" i="1" s="1"/>
  <c r="AP372" i="1" s="1"/>
  <c r="AV372" i="1" s="1"/>
  <c r="BB372" i="1" s="1"/>
  <c r="BH372" i="1" s="1"/>
  <c r="AA372" i="1"/>
  <c r="Z372" i="1" s="1"/>
  <c r="AB372" i="1" s="1"/>
  <c r="AA362" i="1"/>
  <c r="Z362" i="1" s="1"/>
  <c r="AB362" i="1" s="1"/>
  <c r="AC362" i="1" s="1"/>
  <c r="AE362" i="1"/>
  <c r="AH362" i="1" s="1"/>
  <c r="AN362" i="1" s="1"/>
  <c r="AT362" i="1" s="1"/>
  <c r="AZ362" i="1" s="1"/>
  <c r="BF362" i="1" s="1"/>
  <c r="AG360" i="1"/>
  <c r="AJ360" i="1" s="1"/>
  <c r="AP360" i="1" s="1"/>
  <c r="AV360" i="1" s="1"/>
  <c r="BB360" i="1" s="1"/>
  <c r="BH360" i="1" s="1"/>
  <c r="AA360" i="1"/>
  <c r="Z360" i="1" s="1"/>
  <c r="AB360" i="1" s="1"/>
  <c r="AA358" i="1"/>
  <c r="Z358" i="1" s="1"/>
  <c r="AB358" i="1" s="1"/>
  <c r="AE358" i="1"/>
  <c r="AH358" i="1" s="1"/>
  <c r="AN358" i="1" s="1"/>
  <c r="AT358" i="1" s="1"/>
  <c r="AZ358" i="1" s="1"/>
  <c r="BF358" i="1" s="1"/>
  <c r="AG356" i="1"/>
  <c r="AJ356" i="1" s="1"/>
  <c r="AP356" i="1" s="1"/>
  <c r="AV356" i="1" s="1"/>
  <c r="BB356" i="1"/>
  <c r="BH356" i="1" s="1"/>
  <c r="AA356" i="1"/>
  <c r="Z356" i="1" s="1"/>
  <c r="AB356" i="1" s="1"/>
  <c r="AC356" i="1" s="1"/>
  <c r="AA346" i="1"/>
  <c r="Z346" i="1" s="1"/>
  <c r="AB346" i="1" s="1"/>
  <c r="AE346" i="1"/>
  <c r="AH346" i="1" s="1"/>
  <c r="AN346" i="1" s="1"/>
  <c r="AT346" i="1" s="1"/>
  <c r="AZ346" i="1" s="1"/>
  <c r="BF346" i="1" s="1"/>
  <c r="AA344" i="1"/>
  <c r="Z344" i="1" s="1"/>
  <c r="AB344" i="1" s="1"/>
  <c r="AG344" i="1"/>
  <c r="AJ344" i="1" s="1"/>
  <c r="AP344" i="1" s="1"/>
  <c r="AV344" i="1" s="1"/>
  <c r="BB344" i="1" s="1"/>
  <c r="BH344" i="1" s="1"/>
  <c r="AE342" i="1"/>
  <c r="AH342" i="1" s="1"/>
  <c r="AN342" i="1" s="1"/>
  <c r="AT342" i="1"/>
  <c r="AZ342" i="1" s="1"/>
  <c r="BF342" i="1" s="1"/>
  <c r="AA342" i="1"/>
  <c r="Z342" i="1" s="1"/>
  <c r="AB342" i="1" s="1"/>
  <c r="AD342" i="1" s="1"/>
  <c r="AF342" i="1" s="1"/>
  <c r="AI342" i="1" s="1"/>
  <c r="AO342" i="1" s="1"/>
  <c r="AU342" i="1" s="1"/>
  <c r="BA342" i="1" s="1"/>
  <c r="BG342" i="1" s="1"/>
  <c r="AE338" i="1"/>
  <c r="AH338" i="1" s="1"/>
  <c r="AN338" i="1" s="1"/>
  <c r="AT338" i="1" s="1"/>
  <c r="AZ338" i="1" s="1"/>
  <c r="BF338" i="1" s="1"/>
  <c r="AA338" i="1"/>
  <c r="Z338" i="1" s="1"/>
  <c r="AB338" i="1" s="1"/>
  <c r="AA326" i="1"/>
  <c r="Z326" i="1" s="1"/>
  <c r="AB326" i="1" s="1"/>
  <c r="AC326" i="1" s="1"/>
  <c r="AE326" i="1"/>
  <c r="AH326" i="1" s="1"/>
  <c r="AN326" i="1" s="1"/>
  <c r="AT326" i="1" s="1"/>
  <c r="AZ326" i="1" s="1"/>
  <c r="BF326" i="1" s="1"/>
  <c r="BI326" i="1" s="1"/>
  <c r="AC323" i="1"/>
  <c r="AA322" i="1"/>
  <c r="Z322" i="1" s="1"/>
  <c r="AB322" i="1" s="1"/>
  <c r="AE322" i="1"/>
  <c r="AH322" i="1" s="1"/>
  <c r="AN322" i="1"/>
  <c r="AT322" i="1" s="1"/>
  <c r="AZ322" i="1" s="1"/>
  <c r="BF322" i="1" s="1"/>
  <c r="AG320" i="1"/>
  <c r="AJ320" i="1" s="1"/>
  <c r="AP320" i="1"/>
  <c r="AV320" i="1" s="1"/>
  <c r="AA320" i="1"/>
  <c r="Z320" i="1"/>
  <c r="AB320" i="1" s="1"/>
  <c r="AD320" i="1" s="1"/>
  <c r="AF320" i="1" s="1"/>
  <c r="AI320" i="1" s="1"/>
  <c r="AO320" i="1" s="1"/>
  <c r="AU320" i="1" s="1"/>
  <c r="BA320" i="1" s="1"/>
  <c r="BG320" i="1" s="1"/>
  <c r="AA318" i="1"/>
  <c r="Z318" i="1" s="1"/>
  <c r="AB318" i="1" s="1"/>
  <c r="AC318" i="1" s="1"/>
  <c r="AE318" i="1"/>
  <c r="AH318" i="1" s="1"/>
  <c r="AN318" i="1" s="1"/>
  <c r="AT318" i="1" s="1"/>
  <c r="AZ318" i="1" s="1"/>
  <c r="BF318" i="1" s="1"/>
  <c r="BI318" i="1" s="1"/>
  <c r="AG316" i="1"/>
  <c r="AJ316" i="1" s="1"/>
  <c r="AP316" i="1" s="1"/>
  <c r="AV316" i="1" s="1"/>
  <c r="BB316" i="1" s="1"/>
  <c r="BH316" i="1" s="1"/>
  <c r="AA316" i="1"/>
  <c r="Z316" i="1" s="1"/>
  <c r="AB316" i="1" s="1"/>
  <c r="AA310" i="1"/>
  <c r="Z310" i="1" s="1"/>
  <c r="AB310" i="1" s="1"/>
  <c r="AD310" i="1" s="1"/>
  <c r="AF310" i="1" s="1"/>
  <c r="AI310" i="1" s="1"/>
  <c r="AO310" i="1" s="1"/>
  <c r="AU310" i="1" s="1"/>
  <c r="BA310" i="1" s="1"/>
  <c r="AE310" i="1"/>
  <c r="AH310" i="1" s="1"/>
  <c r="AN310" i="1" s="1"/>
  <c r="AT310" i="1" s="1"/>
  <c r="AA302" i="1"/>
  <c r="Z302" i="1" s="1"/>
  <c r="AB302" i="1" s="1"/>
  <c r="AE302" i="1"/>
  <c r="AH302" i="1" s="1"/>
  <c r="AN302" i="1" s="1"/>
  <c r="AT302" i="1" s="1"/>
  <c r="AZ302" i="1" s="1"/>
  <c r="BF302" i="1" s="1"/>
  <c r="AA294" i="1"/>
  <c r="Z294" i="1" s="1"/>
  <c r="AB294" i="1" s="1"/>
  <c r="AE294" i="1"/>
  <c r="AH294" i="1"/>
  <c r="AN294" i="1" s="1"/>
  <c r="AT294" i="1" s="1"/>
  <c r="AZ294" i="1" s="1"/>
  <c r="BF294" i="1" s="1"/>
  <c r="AA290" i="1"/>
  <c r="Z290" i="1" s="1"/>
  <c r="AB290" i="1" s="1"/>
  <c r="AE290" i="1"/>
  <c r="AH290" i="1" s="1"/>
  <c r="AN290" i="1" s="1"/>
  <c r="AT290" i="1" s="1"/>
  <c r="AZ290" i="1" s="1"/>
  <c r="BF290" i="1" s="1"/>
  <c r="BI290" i="1" s="1"/>
  <c r="AA286" i="1"/>
  <c r="Z286" i="1"/>
  <c r="AB286" i="1" s="1"/>
  <c r="AE286" i="1"/>
  <c r="AH286" i="1" s="1"/>
  <c r="AN286" i="1" s="1"/>
  <c r="AT286" i="1" s="1"/>
  <c r="AE262" i="1"/>
  <c r="AH262" i="1" s="1"/>
  <c r="AN262" i="1" s="1"/>
  <c r="AT262" i="1" s="1"/>
  <c r="AZ262" i="1" s="1"/>
  <c r="BF262" i="1" s="1"/>
  <c r="AA262" i="1"/>
  <c r="Z262" i="1" s="1"/>
  <c r="AB262" i="1" s="1"/>
  <c r="AA260" i="1"/>
  <c r="Z260" i="1"/>
  <c r="AB260" i="1" s="1"/>
  <c r="AG260" i="1"/>
  <c r="AJ260" i="1" s="1"/>
  <c r="AP260" i="1" s="1"/>
  <c r="AV260" i="1" s="1"/>
  <c r="BB260" i="1" s="1"/>
  <c r="BH260" i="1" s="1"/>
  <c r="AA258" i="1"/>
  <c r="Z258" i="1" s="1"/>
  <c r="AB258" i="1" s="1"/>
  <c r="AE258" i="1"/>
  <c r="AH258" i="1" s="1"/>
  <c r="AN258" i="1" s="1"/>
  <c r="AT258" i="1" s="1"/>
  <c r="AZ258" i="1" s="1"/>
  <c r="BF258" i="1"/>
  <c r="AA234" i="1"/>
  <c r="Z234" i="1"/>
  <c r="AB234" i="1" s="1"/>
  <c r="AD234" i="1" s="1"/>
  <c r="AF234" i="1" s="1"/>
  <c r="AI234" i="1" s="1"/>
  <c r="AO234" i="1" s="1"/>
  <c r="AU234" i="1" s="1"/>
  <c r="BA234" i="1" s="1"/>
  <c r="BG234" i="1" s="1"/>
  <c r="AE234" i="1"/>
  <c r="AH234" i="1" s="1"/>
  <c r="AN234" i="1" s="1"/>
  <c r="AT234" i="1" s="1"/>
  <c r="AZ234" i="1" s="1"/>
  <c r="AC231" i="1"/>
  <c r="AD231" i="1"/>
  <c r="AF231" i="1" s="1"/>
  <c r="AI231" i="1" s="1"/>
  <c r="AO231" i="1" s="1"/>
  <c r="AU231" i="1" s="1"/>
  <c r="AE230" i="1"/>
  <c r="AH230" i="1" s="1"/>
  <c r="AN230" i="1" s="1"/>
  <c r="AT230" i="1" s="1"/>
  <c r="AZ230" i="1" s="1"/>
  <c r="BF230" i="1" s="1"/>
  <c r="BI230" i="1" s="1"/>
  <c r="AA230" i="1"/>
  <c r="Z230" i="1" s="1"/>
  <c r="AB230" i="1" s="1"/>
  <c r="AC227" i="1"/>
  <c r="AD227" i="1"/>
  <c r="AF227" i="1" s="1"/>
  <c r="AI227" i="1" s="1"/>
  <c r="AO227" i="1" s="1"/>
  <c r="AU227" i="1" s="1"/>
  <c r="BA227" i="1" s="1"/>
  <c r="BG227" i="1" s="1"/>
  <c r="AE226" i="1"/>
  <c r="AH226" i="1" s="1"/>
  <c r="AN226" i="1" s="1"/>
  <c r="AT226" i="1" s="1"/>
  <c r="AZ226" i="1" s="1"/>
  <c r="BF226" i="1" s="1"/>
  <c r="BI226" i="1" s="1"/>
  <c r="O226" i="1" s="1"/>
  <c r="T226" i="1" s="1"/>
  <c r="W226" i="1" s="1"/>
  <c r="AA226" i="1"/>
  <c r="Z226" i="1" s="1"/>
  <c r="AB226" i="1" s="1"/>
  <c r="AD226" i="1" s="1"/>
  <c r="AF226" i="1" s="1"/>
  <c r="AI226" i="1" s="1"/>
  <c r="AO226" i="1" s="1"/>
  <c r="AU226" i="1" s="1"/>
  <c r="BA226" i="1" s="1"/>
  <c r="BG226" i="1" s="1"/>
  <c r="N226" i="1" s="1"/>
  <c r="R226" i="1" s="1"/>
  <c r="V226" i="1" s="1"/>
  <c r="AE222" i="1"/>
  <c r="AH222" i="1" s="1"/>
  <c r="AN222" i="1" s="1"/>
  <c r="AT222" i="1" s="1"/>
  <c r="AZ222" i="1" s="1"/>
  <c r="BF222" i="1" s="1"/>
  <c r="BI222" i="1" s="1"/>
  <c r="AA222" i="1"/>
  <c r="Z222" i="1" s="1"/>
  <c r="AB222" i="1" s="1"/>
  <c r="AE218" i="1"/>
  <c r="AH218" i="1"/>
  <c r="AN218" i="1" s="1"/>
  <c r="AT218" i="1" s="1"/>
  <c r="AZ218" i="1" s="1"/>
  <c r="BF218" i="1" s="1"/>
  <c r="BI218" i="1" s="1"/>
  <c r="AA218" i="1"/>
  <c r="Z218" i="1" s="1"/>
  <c r="AB218" i="1" s="1"/>
  <c r="AE214" i="1"/>
  <c r="AH214" i="1" s="1"/>
  <c r="AN214" i="1" s="1"/>
  <c r="AT214" i="1" s="1"/>
  <c r="AZ214" i="1" s="1"/>
  <c r="BF214" i="1" s="1"/>
  <c r="AA214" i="1"/>
  <c r="Z214" i="1" s="1"/>
  <c r="AB214" i="1"/>
  <c r="AC207" i="1"/>
  <c r="AD207" i="1"/>
  <c r="AF207" i="1" s="1"/>
  <c r="AI207" i="1" s="1"/>
  <c r="AO207" i="1" s="1"/>
  <c r="AU207" i="1" s="1"/>
  <c r="BA207" i="1" s="1"/>
  <c r="AD203" i="1"/>
  <c r="AF203" i="1" s="1"/>
  <c r="AI203" i="1" s="1"/>
  <c r="AO203" i="1" s="1"/>
  <c r="AU203" i="1" s="1"/>
  <c r="AC203" i="1"/>
  <c r="AE198" i="1"/>
  <c r="AH198" i="1" s="1"/>
  <c r="AN198" i="1" s="1"/>
  <c r="AT198" i="1" s="1"/>
  <c r="AZ198" i="1" s="1"/>
  <c r="BF198" i="1" s="1"/>
  <c r="BI198" i="1" s="1"/>
  <c r="AA198" i="1"/>
  <c r="Z198" i="1" s="1"/>
  <c r="AB198" i="1"/>
  <c r="AC198" i="1" s="1"/>
  <c r="AG188" i="1"/>
  <c r="AJ188" i="1" s="1"/>
  <c r="AP188" i="1" s="1"/>
  <c r="AV188" i="1" s="1"/>
  <c r="BB188" i="1" s="1"/>
  <c r="BH188" i="1" s="1"/>
  <c r="AA188" i="1"/>
  <c r="Z188" i="1" s="1"/>
  <c r="AB188" i="1" s="1"/>
  <c r="AG160" i="1"/>
  <c r="AJ160" i="1" s="1"/>
  <c r="AP160" i="1" s="1"/>
  <c r="AV160" i="1"/>
  <c r="BB160" i="1" s="1"/>
  <c r="BH160" i="1" s="1"/>
  <c r="AA160" i="1"/>
  <c r="Z160" i="1" s="1"/>
  <c r="AB160" i="1" s="1"/>
  <c r="AG148" i="1"/>
  <c r="AJ148" i="1" s="1"/>
  <c r="AP148" i="1" s="1"/>
  <c r="AV148" i="1"/>
  <c r="AA148" i="1"/>
  <c r="Z148" i="1" s="1"/>
  <c r="AB148" i="1" s="1"/>
  <c r="AC148" i="1" s="1"/>
  <c r="AE138" i="1"/>
  <c r="AH138" i="1" s="1"/>
  <c r="AN138" i="1" s="1"/>
  <c r="AT138" i="1" s="1"/>
  <c r="AG136" i="1"/>
  <c r="AJ136" i="1" s="1"/>
  <c r="AP136" i="1" s="1"/>
  <c r="AV136" i="1" s="1"/>
  <c r="BB136" i="1" s="1"/>
  <c r="BH136" i="1" s="1"/>
  <c r="AA136" i="1"/>
  <c r="Z136" i="1" s="1"/>
  <c r="AB136" i="1" s="1"/>
  <c r="AD136" i="1" s="1"/>
  <c r="AF136" i="1" s="1"/>
  <c r="AI136" i="1" s="1"/>
  <c r="AO136" i="1" s="1"/>
  <c r="AU136" i="1" s="1"/>
  <c r="BA136" i="1" s="1"/>
  <c r="BG136" i="1" s="1"/>
  <c r="AE130" i="1"/>
  <c r="AH130" i="1" s="1"/>
  <c r="AN130" i="1" s="1"/>
  <c r="AT130" i="1" s="1"/>
  <c r="AZ130" i="1" s="1"/>
  <c r="BF130" i="1" s="1"/>
  <c r="AG128" i="1"/>
  <c r="AJ128" i="1" s="1"/>
  <c r="AP128" i="1" s="1"/>
  <c r="AV128" i="1" s="1"/>
  <c r="AA128" i="1"/>
  <c r="Z128" i="1" s="1"/>
  <c r="AB128" i="1" s="1"/>
  <c r="AD128" i="1" s="1"/>
  <c r="AF128" i="1" s="1"/>
  <c r="AI128" i="1" s="1"/>
  <c r="AO128" i="1" s="1"/>
  <c r="AU128" i="1" s="1"/>
  <c r="BA128" i="1" s="1"/>
  <c r="BG128" i="1" s="1"/>
  <c r="AE122" i="1"/>
  <c r="AH122" i="1" s="1"/>
  <c r="AN122" i="1" s="1"/>
  <c r="AT122" i="1" s="1"/>
  <c r="AZ122" i="1" s="1"/>
  <c r="BF122" i="1" s="1"/>
  <c r="AA122" i="1"/>
  <c r="Z122" i="1" s="1"/>
  <c r="AB122" i="1" s="1"/>
  <c r="AD122" i="1" s="1"/>
  <c r="AF122" i="1" s="1"/>
  <c r="AI122" i="1" s="1"/>
  <c r="AO122" i="1" s="1"/>
  <c r="AU122" i="1" s="1"/>
  <c r="BA122" i="1" s="1"/>
  <c r="BG122" i="1" s="1"/>
  <c r="AG120" i="1"/>
  <c r="AJ120" i="1" s="1"/>
  <c r="AP120" i="1" s="1"/>
  <c r="AV120" i="1" s="1"/>
  <c r="BB120" i="1" s="1"/>
  <c r="BH120" i="1" s="1"/>
  <c r="AA120" i="1"/>
  <c r="Z120" i="1" s="1"/>
  <c r="AB120" i="1" s="1"/>
  <c r="AE110" i="1"/>
  <c r="AH110" i="1" s="1"/>
  <c r="AN110" i="1" s="1"/>
  <c r="AT110" i="1" s="1"/>
  <c r="AZ110" i="1" s="1"/>
  <c r="BF110" i="1" s="1"/>
  <c r="AE106" i="1"/>
  <c r="AH106" i="1" s="1"/>
  <c r="AN106" i="1" s="1"/>
  <c r="AT106" i="1" s="1"/>
  <c r="AZ106" i="1" s="1"/>
  <c r="BF106" i="1" s="1"/>
  <c r="AA106" i="1"/>
  <c r="Z106" i="1" s="1"/>
  <c r="AB106" i="1" s="1"/>
  <c r="AA104" i="1"/>
  <c r="Z104" i="1" s="1"/>
  <c r="AB104" i="1" s="1"/>
  <c r="AG104" i="1"/>
  <c r="AJ104" i="1" s="1"/>
  <c r="AP104" i="1" s="1"/>
  <c r="AV104" i="1" s="1"/>
  <c r="BB104" i="1" s="1"/>
  <c r="AA102" i="1"/>
  <c r="Z102" i="1" s="1"/>
  <c r="AB102" i="1" s="1"/>
  <c r="AE102" i="1"/>
  <c r="AH102" i="1" s="1"/>
  <c r="AN102" i="1" s="1"/>
  <c r="AT102" i="1" s="1"/>
  <c r="AG100" i="1"/>
  <c r="AJ100" i="1" s="1"/>
  <c r="AP100" i="1" s="1"/>
  <c r="AV100" i="1" s="1"/>
  <c r="BB100" i="1" s="1"/>
  <c r="BH100" i="1" s="1"/>
  <c r="AA100" i="1"/>
  <c r="Z100" i="1" s="1"/>
  <c r="AB100" i="1" s="1"/>
  <c r="AA98" i="1"/>
  <c r="Z98" i="1" s="1"/>
  <c r="AB98" i="1" s="1"/>
  <c r="AD98" i="1" s="1"/>
  <c r="AF98" i="1" s="1"/>
  <c r="AI98" i="1" s="1"/>
  <c r="AO98" i="1" s="1"/>
  <c r="AU98" i="1" s="1"/>
  <c r="BA98" i="1" s="1"/>
  <c r="BG98" i="1" s="1"/>
  <c r="AE98" i="1"/>
  <c r="AH98" i="1" s="1"/>
  <c r="AN98" i="1" s="1"/>
  <c r="AT98" i="1" s="1"/>
  <c r="AZ98" i="1" s="1"/>
  <c r="AA96" i="1"/>
  <c r="Z96" i="1" s="1"/>
  <c r="AB96" i="1" s="1"/>
  <c r="AG96" i="1"/>
  <c r="AJ96" i="1" s="1"/>
  <c r="AP96" i="1" s="1"/>
  <c r="AV96" i="1" s="1"/>
  <c r="BB96" i="1" s="1"/>
  <c r="BH96" i="1" s="1"/>
  <c r="AE90" i="1"/>
  <c r="AH90" i="1" s="1"/>
  <c r="AN90" i="1" s="1"/>
  <c r="AT90" i="1" s="1"/>
  <c r="AZ90" i="1" s="1"/>
  <c r="BF90" i="1" s="1"/>
  <c r="AA90" i="1"/>
  <c r="Z90" i="1" s="1"/>
  <c r="AB90" i="1" s="1"/>
  <c r="AD90" i="1" s="1"/>
  <c r="AF90" i="1" s="1"/>
  <c r="AI90" i="1" s="1"/>
  <c r="AO90" i="1" s="1"/>
  <c r="AU90" i="1" s="1"/>
  <c r="BA90" i="1" s="1"/>
  <c r="BG90" i="1" s="1"/>
  <c r="AG88" i="1"/>
  <c r="AJ88" i="1" s="1"/>
  <c r="AP88" i="1" s="1"/>
  <c r="AV88" i="1" s="1"/>
  <c r="BB88" i="1" s="1"/>
  <c r="BH88" i="1" s="1"/>
  <c r="AA88" i="1"/>
  <c r="Z88" i="1" s="1"/>
  <c r="AB88" i="1" s="1"/>
  <c r="AA82" i="1"/>
  <c r="Z82" i="1" s="1"/>
  <c r="AB82" i="1" s="1"/>
  <c r="AE82" i="1"/>
  <c r="AH82" i="1" s="1"/>
  <c r="AN82" i="1" s="1"/>
  <c r="AT82" i="1" s="1"/>
  <c r="AE78" i="1"/>
  <c r="AH78" i="1" s="1"/>
  <c r="AN78" i="1" s="1"/>
  <c r="AT78" i="1" s="1"/>
  <c r="AZ78" i="1" s="1"/>
  <c r="BF78" i="1" s="1"/>
  <c r="AA78" i="1"/>
  <c r="Z78" i="1" s="1"/>
  <c r="AB78" i="1" s="1"/>
  <c r="AD78" i="1" s="1"/>
  <c r="AF78" i="1" s="1"/>
  <c r="AI78" i="1" s="1"/>
  <c r="AO78" i="1" s="1"/>
  <c r="AU78" i="1" s="1"/>
  <c r="BA78" i="1" s="1"/>
  <c r="BG78" i="1" s="1"/>
  <c r="AA74" i="1"/>
  <c r="Z74" i="1" s="1"/>
  <c r="AB74" i="1" s="1"/>
  <c r="AD74" i="1" s="1"/>
  <c r="AF74" i="1" s="1"/>
  <c r="AI74" i="1" s="1"/>
  <c r="AO74" i="1" s="1"/>
  <c r="AU74" i="1" s="1"/>
  <c r="BA74" i="1" s="1"/>
  <c r="AE74" i="1"/>
  <c r="AH74" i="1" s="1"/>
  <c r="AN74" i="1" s="1"/>
  <c r="AT74" i="1" s="1"/>
  <c r="AA70" i="1"/>
  <c r="Z70" i="1" s="1"/>
  <c r="AB70" i="1" s="1"/>
  <c r="AC70" i="1" s="1"/>
  <c r="AE70" i="1"/>
  <c r="AH70" i="1" s="1"/>
  <c r="AN70" i="1" s="1"/>
  <c r="AT70" i="1" s="1"/>
  <c r="AZ70" i="1" s="1"/>
  <c r="BF70" i="1" s="1"/>
  <c r="AE58" i="1"/>
  <c r="AH58" i="1" s="1"/>
  <c r="AN58" i="1" s="1"/>
  <c r="AT58" i="1" s="1"/>
  <c r="AA58" i="1"/>
  <c r="Z58" i="1" s="1"/>
  <c r="AB58" i="1" s="1"/>
  <c r="AA56" i="1"/>
  <c r="Z56" i="1" s="1"/>
  <c r="AB56" i="1" s="1"/>
  <c r="AC56" i="1" s="1"/>
  <c r="AG56" i="1"/>
  <c r="AJ56" i="1" s="1"/>
  <c r="AP56" i="1" s="1"/>
  <c r="AV56" i="1" s="1"/>
  <c r="BB56" i="1" s="1"/>
  <c r="BH56" i="1" s="1"/>
  <c r="AA50" i="1"/>
  <c r="Z50" i="1" s="1"/>
  <c r="AB50" i="1" s="1"/>
  <c r="AE50" i="1"/>
  <c r="AH50" i="1" s="1"/>
  <c r="AN50" i="1" s="1"/>
  <c r="AT50" i="1" s="1"/>
  <c r="AG48" i="1"/>
  <c r="AJ48" i="1" s="1"/>
  <c r="AP48" i="1" s="1"/>
  <c r="AV48" i="1" s="1"/>
  <c r="AA48" i="1"/>
  <c r="Z48" i="1" s="1"/>
  <c r="AB48" i="1" s="1"/>
  <c r="AA38" i="1"/>
  <c r="Z38" i="1" s="1"/>
  <c r="AB38" i="1" s="1"/>
  <c r="AE38" i="1"/>
  <c r="AH38" i="1" s="1"/>
  <c r="AN38" i="1" s="1"/>
  <c r="AT38" i="1" s="1"/>
  <c r="AZ38" i="1" s="1"/>
  <c r="BF38" i="1" s="1"/>
  <c r="AG36" i="1"/>
  <c r="AJ36" i="1" s="1"/>
  <c r="AP36" i="1" s="1"/>
  <c r="AV36" i="1" s="1"/>
  <c r="BB36" i="1" s="1"/>
  <c r="BH36" i="1" s="1"/>
  <c r="AA36" i="1"/>
  <c r="Z36" i="1" s="1"/>
  <c r="AB36" i="1" s="1"/>
  <c r="AG24" i="1"/>
  <c r="AJ24" i="1" s="1"/>
  <c r="AP24" i="1" s="1"/>
  <c r="AV24" i="1" s="1"/>
  <c r="BB24" i="1" s="1"/>
  <c r="BH24" i="1" s="1"/>
  <c r="AA24" i="1"/>
  <c r="Z24" i="1" s="1"/>
  <c r="AB24" i="1" s="1"/>
  <c r="AA22" i="1"/>
  <c r="Z22" i="1" s="1"/>
  <c r="AB22" i="1" s="1"/>
  <c r="AD22" i="1" s="1"/>
  <c r="AF22" i="1" s="1"/>
  <c r="AI22" i="1" s="1"/>
  <c r="AO22" i="1" s="1"/>
  <c r="AU22" i="1" s="1"/>
  <c r="BA22" i="1" s="1"/>
  <c r="BG22" i="1" s="1"/>
  <c r="AE22" i="1"/>
  <c r="AH22" i="1" s="1"/>
  <c r="AN22" i="1" s="1"/>
  <c r="AT22" i="1" s="1"/>
  <c r="AZ22" i="1" s="1"/>
  <c r="BF22" i="1" s="1"/>
  <c r="AA6" i="1"/>
  <c r="Z6" i="1" s="1"/>
  <c r="AB6" i="1" s="1"/>
  <c r="AC6" i="1" s="1"/>
  <c r="AE6" i="1"/>
  <c r="AH6" i="1" s="1"/>
  <c r="AN6" i="1" s="1"/>
  <c r="AT6" i="1" s="1"/>
  <c r="AZ6" i="1" s="1"/>
  <c r="BF6" i="1" s="1"/>
  <c r="BI367" i="1"/>
  <c r="AA7" i="1"/>
  <c r="Z7" i="1" s="1"/>
  <c r="AB7" i="1" s="1"/>
  <c r="AE7" i="1"/>
  <c r="AH7" i="1" s="1"/>
  <c r="AN7" i="1" s="1"/>
  <c r="AT7" i="1" s="1"/>
  <c r="AZ7" i="1" s="1"/>
  <c r="BF7" i="1" s="1"/>
  <c r="S476" i="1"/>
  <c r="U476" i="1" s="1"/>
  <c r="BI435" i="1"/>
  <c r="M435" i="1" s="1"/>
  <c r="BI465" i="1"/>
  <c r="M465" i="1" s="1"/>
  <c r="BI481" i="1"/>
  <c r="M481" i="1" s="1"/>
  <c r="S481" i="1" s="1"/>
  <c r="U481" i="1" s="1"/>
  <c r="M447" i="1"/>
  <c r="S447" i="1" s="1"/>
  <c r="U447" i="1" s="1"/>
  <c r="AD343" i="1"/>
  <c r="AF343" i="1" s="1"/>
  <c r="AI343" i="1" s="1"/>
  <c r="AO343" i="1" s="1"/>
  <c r="AU343" i="1" s="1"/>
  <c r="BA343" i="1" s="1"/>
  <c r="BG343" i="1" s="1"/>
  <c r="AC381" i="1"/>
  <c r="AE186" i="1"/>
  <c r="AH186" i="1" s="1"/>
  <c r="AN186" i="1" s="1"/>
  <c r="AT186" i="1" s="1"/>
  <c r="AZ186" i="1" s="1"/>
  <c r="BF186" i="1" s="1"/>
  <c r="AC307" i="1"/>
  <c r="M325" i="1"/>
  <c r="AZ275" i="1"/>
  <c r="BF275" i="1" s="1"/>
  <c r="AE386" i="1"/>
  <c r="AH386" i="1" s="1"/>
  <c r="AN386" i="1" s="1"/>
  <c r="AT386" i="1" s="1"/>
  <c r="AZ386" i="1" s="1"/>
  <c r="BF386" i="1" s="1"/>
  <c r="AA308" i="1"/>
  <c r="Z308" i="1" s="1"/>
  <c r="AB308" i="1" s="1"/>
  <c r="AD308" i="1" s="1"/>
  <c r="BI453" i="1"/>
  <c r="M453" i="1" s="1"/>
  <c r="BF329" i="1"/>
  <c r="BI329" i="1" s="1"/>
  <c r="BB394" i="1"/>
  <c r="BH394" i="1" s="1"/>
  <c r="BI400" i="1"/>
  <c r="BI209" i="1"/>
  <c r="M209" i="1" s="1"/>
  <c r="BI380" i="1"/>
  <c r="BI464" i="1"/>
  <c r="M464" i="1"/>
  <c r="S464" i="1" s="1"/>
  <c r="U464" i="1" s="1"/>
  <c r="BI361" i="1"/>
  <c r="M361" i="1" s="1"/>
  <c r="BI353" i="1"/>
  <c r="M353" i="1" s="1"/>
  <c r="AD329" i="1"/>
  <c r="AF329" i="1" s="1"/>
  <c r="AI329" i="1" s="1"/>
  <c r="AO329" i="1" s="1"/>
  <c r="AU329" i="1" s="1"/>
  <c r="BA329" i="1" s="1"/>
  <c r="BG329" i="1" s="1"/>
  <c r="AC329" i="1"/>
  <c r="BB221" i="1"/>
  <c r="BH221" i="1" s="1"/>
  <c r="BB407" i="1"/>
  <c r="BH407" i="1" s="1"/>
  <c r="BF328" i="1"/>
  <c r="BI328" i="1" s="1"/>
  <c r="BH287" i="1"/>
  <c r="AD413" i="1"/>
  <c r="AF413" i="1"/>
  <c r="AI413" i="1" s="1"/>
  <c r="AO413" i="1" s="1"/>
  <c r="AU413" i="1" s="1"/>
  <c r="BA413" i="1" s="1"/>
  <c r="BG413" i="1" s="1"/>
  <c r="AC413" i="1"/>
  <c r="BH234" i="1"/>
  <c r="BH427" i="1"/>
  <c r="BB429" i="1"/>
  <c r="BH429" i="1" s="1"/>
  <c r="BB433" i="1"/>
  <c r="BH433" i="1"/>
  <c r="AZ365" i="1"/>
  <c r="BF365" i="1"/>
  <c r="AZ237" i="1"/>
  <c r="BF237" i="1" s="1"/>
  <c r="AZ401" i="1"/>
  <c r="AZ399" i="1"/>
  <c r="BF399" i="1" s="1"/>
  <c r="AZ379" i="1"/>
  <c r="BF379" i="1"/>
  <c r="AZ331" i="1"/>
  <c r="BF331" i="1" s="1"/>
  <c r="BB263" i="1"/>
  <c r="BH263" i="1" s="1"/>
  <c r="BI321" i="1"/>
  <c r="M321" i="1" s="1"/>
  <c r="BF40" i="1"/>
  <c r="AZ233" i="1"/>
  <c r="BF233" i="1" s="1"/>
  <c r="BI233" i="1" s="1"/>
  <c r="M495" i="1"/>
  <c r="BB71" i="1"/>
  <c r="BH71" i="1" s="1"/>
  <c r="BB199" i="1"/>
  <c r="BH199" i="1" s="1"/>
  <c r="BB209" i="1"/>
  <c r="BH209" i="1" s="1"/>
  <c r="BB237" i="1"/>
  <c r="BH237" i="1" s="1"/>
  <c r="BB270" i="1"/>
  <c r="BH270" i="1" s="1"/>
  <c r="BF248" i="1"/>
  <c r="AD269" i="1"/>
  <c r="AF269" i="1" s="1"/>
  <c r="AI269" i="1" s="1"/>
  <c r="AO269" i="1" s="1"/>
  <c r="AU269" i="1" s="1"/>
  <c r="BA269" i="1" s="1"/>
  <c r="BG269" i="1" s="1"/>
  <c r="AC269" i="1"/>
  <c r="AC197" i="1"/>
  <c r="AD197" i="1"/>
  <c r="AF197" i="1" s="1"/>
  <c r="AI197" i="1" s="1"/>
  <c r="AO197" i="1" s="1"/>
  <c r="AU197" i="1" s="1"/>
  <c r="BA197" i="1" s="1"/>
  <c r="BG197" i="1" s="1"/>
  <c r="BH454" i="1"/>
  <c r="AZ249" i="1"/>
  <c r="BF249" i="1" s="1"/>
  <c r="BB473" i="1"/>
  <c r="BH473" i="1" s="1"/>
  <c r="AA496" i="1"/>
  <c r="Z496" i="1" s="1"/>
  <c r="AB496" i="1" s="1"/>
  <c r="AD496" i="1" s="1"/>
  <c r="AA464" i="1"/>
  <c r="Z464" i="1" s="1"/>
  <c r="AB464" i="1" s="1"/>
  <c r="AA444" i="1"/>
  <c r="Z444" i="1" s="1"/>
  <c r="AB444" i="1"/>
  <c r="BB438" i="1"/>
  <c r="BH438" i="1" s="1"/>
  <c r="O438" i="1" s="1"/>
  <c r="T438" i="1" s="1"/>
  <c r="W438" i="1" s="1"/>
  <c r="AA432" i="1"/>
  <c r="Z432" i="1"/>
  <c r="AB432" i="1" s="1"/>
  <c r="AD432" i="1" s="1"/>
  <c r="AA396" i="1"/>
  <c r="Z396" i="1" s="1"/>
  <c r="AB396" i="1" s="1"/>
  <c r="AA392" i="1"/>
  <c r="Z392" i="1" s="1"/>
  <c r="AB392" i="1" s="1"/>
  <c r="AC392" i="1" s="1"/>
  <c r="AA388" i="1"/>
  <c r="Z388" i="1" s="1"/>
  <c r="AB388" i="1" s="1"/>
  <c r="AA348" i="1"/>
  <c r="Z348" i="1" s="1"/>
  <c r="AB348" i="1" s="1"/>
  <c r="AA336" i="1"/>
  <c r="AA224" i="1"/>
  <c r="Z224" i="1" s="1"/>
  <c r="AB224" i="1" s="1"/>
  <c r="AA212" i="1"/>
  <c r="Z212" i="1" s="1"/>
  <c r="AB212" i="1" s="1"/>
  <c r="AC212" i="1" s="1"/>
  <c r="AA164" i="1"/>
  <c r="Z164" i="1" s="1"/>
  <c r="AB164" i="1" s="1"/>
  <c r="AA92" i="1"/>
  <c r="Z92" i="1" s="1"/>
  <c r="AB92" i="1" s="1"/>
  <c r="AC92" i="1" s="1"/>
  <c r="AA60" i="1"/>
  <c r="Z60" i="1" s="1"/>
  <c r="AB60" i="1" s="1"/>
  <c r="AC477" i="1"/>
  <c r="AZ128" i="1"/>
  <c r="BF128" i="1" s="1"/>
  <c r="BB335" i="1"/>
  <c r="BH335" i="1"/>
  <c r="BB343" i="1"/>
  <c r="BH343" i="1"/>
  <c r="AZ369" i="1"/>
  <c r="BF369" i="1"/>
  <c r="AZ409" i="1"/>
  <c r="BF409" i="1" s="1"/>
  <c r="BI409" i="1" s="1"/>
  <c r="M409" i="1" s="1"/>
  <c r="AZ341" i="1"/>
  <c r="AZ260" i="1"/>
  <c r="BF260" i="1" s="1"/>
  <c r="BI260" i="1" s="1"/>
  <c r="M260" i="1" s="1"/>
  <c r="BB293" i="1"/>
  <c r="BH293" i="1" s="1"/>
  <c r="BB341" i="1"/>
  <c r="BH341" i="1" s="1"/>
  <c r="BB363" i="1"/>
  <c r="BH363" i="1" s="1"/>
  <c r="BB379" i="1"/>
  <c r="BH379" i="1" s="1"/>
  <c r="BB470" i="1"/>
  <c r="BH470" i="1" s="1"/>
  <c r="BB471" i="1"/>
  <c r="BH471" i="1" s="1"/>
  <c r="AZ364" i="1"/>
  <c r="BF364" i="1" s="1"/>
  <c r="BI364" i="1" s="1"/>
  <c r="M364" i="1" s="1"/>
  <c r="BB465" i="1"/>
  <c r="BH465" i="1" s="1"/>
  <c r="AZ443" i="1"/>
  <c r="BF443" i="1" s="1"/>
  <c r="AA460" i="1"/>
  <c r="Z460" i="1" s="1"/>
  <c r="AB460" i="1" s="1"/>
  <c r="AE460" i="1"/>
  <c r="AH460" i="1" s="1"/>
  <c r="AN460" i="1" s="1"/>
  <c r="AT460" i="1" s="1"/>
  <c r="AZ460" i="1" s="1"/>
  <c r="BF460" i="1" s="1"/>
  <c r="BI460" i="1" s="1"/>
  <c r="M460" i="1" s="1"/>
  <c r="AA384" i="1"/>
  <c r="Z384" i="1" s="1"/>
  <c r="AB384" i="1" s="1"/>
  <c r="AD384" i="1" s="1"/>
  <c r="AF384" i="1" s="1"/>
  <c r="AI384" i="1" s="1"/>
  <c r="AO384" i="1" s="1"/>
  <c r="AU384" i="1" s="1"/>
  <c r="BA384" i="1" s="1"/>
  <c r="BG384" i="1" s="1"/>
  <c r="N384" i="1" s="1"/>
  <c r="R384" i="1" s="1"/>
  <c r="V384" i="1" s="1"/>
  <c r="AE384" i="1"/>
  <c r="AH384" i="1" s="1"/>
  <c r="AN384" i="1" s="1"/>
  <c r="AT384" i="1" s="1"/>
  <c r="AZ384" i="1" s="1"/>
  <c r="BF384" i="1" s="1"/>
  <c r="BI384" i="1" s="1"/>
  <c r="AA196" i="1"/>
  <c r="Z196" i="1" s="1"/>
  <c r="AB196" i="1"/>
  <c r="AE196" i="1"/>
  <c r="AH196" i="1" s="1"/>
  <c r="AN196" i="1" s="1"/>
  <c r="AT196" i="1" s="1"/>
  <c r="AZ196" i="1" s="1"/>
  <c r="BF196" i="1" s="1"/>
  <c r="BI196" i="1" s="1"/>
  <c r="AA172" i="1"/>
  <c r="Z172" i="1" s="1"/>
  <c r="AB172" i="1" s="1"/>
  <c r="AD172" i="1" s="1"/>
  <c r="AF172" i="1" s="1"/>
  <c r="AI172" i="1" s="1"/>
  <c r="AO172" i="1" s="1"/>
  <c r="AU172" i="1" s="1"/>
  <c r="BA172" i="1" s="1"/>
  <c r="BG172" i="1" s="1"/>
  <c r="AE172" i="1"/>
  <c r="AH172" i="1" s="1"/>
  <c r="AN172" i="1" s="1"/>
  <c r="AT172" i="1" s="1"/>
  <c r="AZ172" i="1" s="1"/>
  <c r="BF172" i="1" s="1"/>
  <c r="AA168" i="1"/>
  <c r="Z168" i="1" s="1"/>
  <c r="AB168" i="1" s="1"/>
  <c r="AE168" i="1"/>
  <c r="AH168" i="1" s="1"/>
  <c r="AN168" i="1" s="1"/>
  <c r="AT168" i="1" s="1"/>
  <c r="AZ168" i="1" s="1"/>
  <c r="BF168" i="1" s="1"/>
  <c r="AE156" i="1"/>
  <c r="AH156" i="1" s="1"/>
  <c r="AN156" i="1" s="1"/>
  <c r="AT156" i="1" s="1"/>
  <c r="AZ156" i="1" s="1"/>
  <c r="BF156" i="1" s="1"/>
  <c r="AA156" i="1"/>
  <c r="Z156" i="1" s="1"/>
  <c r="AB156" i="1" s="1"/>
  <c r="AA124" i="1"/>
  <c r="Z124" i="1" s="1"/>
  <c r="AB124" i="1" s="1"/>
  <c r="AE124" i="1"/>
  <c r="AH124" i="1" s="1"/>
  <c r="AN124" i="1" s="1"/>
  <c r="AT124" i="1" s="1"/>
  <c r="AZ124" i="1" s="1"/>
  <c r="BF124" i="1" s="1"/>
  <c r="AA84" i="1"/>
  <c r="Z84" i="1" s="1"/>
  <c r="AB84" i="1" s="1"/>
  <c r="AD84" i="1" s="1"/>
  <c r="AF84" i="1" s="1"/>
  <c r="AI84" i="1" s="1"/>
  <c r="AO84" i="1" s="1"/>
  <c r="AU84" i="1" s="1"/>
  <c r="AE84" i="1"/>
  <c r="AH84" i="1" s="1"/>
  <c r="AN84" i="1" s="1"/>
  <c r="AT84" i="1" s="1"/>
  <c r="AZ84" i="1" s="1"/>
  <c r="BF84" i="1" s="1"/>
  <c r="AA488" i="1"/>
  <c r="Z488" i="1" s="1"/>
  <c r="AB488" i="1" s="1"/>
  <c r="AA472" i="1"/>
  <c r="Z472" i="1" s="1"/>
  <c r="AB472" i="1" s="1"/>
  <c r="Z469" i="1"/>
  <c r="AB469" i="1" s="1"/>
  <c r="AA436" i="1"/>
  <c r="Z436" i="1" s="1"/>
  <c r="AB436" i="1" s="1"/>
  <c r="AC436" i="1" s="1"/>
  <c r="Z417" i="1"/>
  <c r="AB417" i="1" s="1"/>
  <c r="AA376" i="1"/>
  <c r="Z376" i="1" s="1"/>
  <c r="AB376" i="1" s="1"/>
  <c r="AC376" i="1" s="1"/>
  <c r="Z353" i="1"/>
  <c r="AB353" i="1" s="1"/>
  <c r="AA332" i="1"/>
  <c r="Z332" i="1" s="1"/>
  <c r="AB332" i="1" s="1"/>
  <c r="AD332" i="1" s="1"/>
  <c r="AA328" i="1"/>
  <c r="Z328" i="1"/>
  <c r="AB328" i="1" s="1"/>
  <c r="AA324" i="1"/>
  <c r="Z324" i="1" s="1"/>
  <c r="AB324" i="1" s="1"/>
  <c r="AD324" i="1" s="1"/>
  <c r="AF324" i="1" s="1"/>
  <c r="AI324" i="1" s="1"/>
  <c r="AO324" i="1" s="1"/>
  <c r="AU324" i="1" s="1"/>
  <c r="BA324" i="1" s="1"/>
  <c r="BG324" i="1" s="1"/>
  <c r="Z321" i="1"/>
  <c r="AB321" i="1" s="1"/>
  <c r="AC321" i="1" s="1"/>
  <c r="AA300" i="1"/>
  <c r="Z300" i="1" s="1"/>
  <c r="AB300" i="1" s="1"/>
  <c r="AD300" i="1" s="1"/>
  <c r="AF300" i="1" s="1"/>
  <c r="AI300" i="1" s="1"/>
  <c r="AO300" i="1" s="1"/>
  <c r="AU300" i="1" s="1"/>
  <c r="BA300" i="1" s="1"/>
  <c r="BG300" i="1" s="1"/>
  <c r="AA296" i="1"/>
  <c r="Z296" i="1" s="1"/>
  <c r="AB296" i="1" s="1"/>
  <c r="AA292" i="1"/>
  <c r="Z292" i="1" s="1"/>
  <c r="AB292" i="1" s="1"/>
  <c r="AC292" i="1" s="1"/>
  <c r="AA288" i="1"/>
  <c r="Z288" i="1" s="1"/>
  <c r="AB288" i="1" s="1"/>
  <c r="AC288" i="1" s="1"/>
  <c r="AA284" i="1"/>
  <c r="Z284" i="1" s="1"/>
  <c r="AB284" i="1" s="1"/>
  <c r="AA280" i="1"/>
  <c r="Z280" i="1" s="1"/>
  <c r="AB280" i="1" s="1"/>
  <c r="AA276" i="1"/>
  <c r="Z276" i="1" s="1"/>
  <c r="AB276" i="1" s="1"/>
  <c r="AA268" i="1"/>
  <c r="Z268" i="1" s="1"/>
  <c r="AB268" i="1" s="1"/>
  <c r="AC268" i="1" s="1"/>
  <c r="AA252" i="1"/>
  <c r="Z252" i="1" s="1"/>
  <c r="AB252" i="1" s="1"/>
  <c r="AA248" i="1"/>
  <c r="Z248" i="1" s="1"/>
  <c r="AB248" i="1" s="1"/>
  <c r="AA244" i="1"/>
  <c r="Z244" i="1" s="1"/>
  <c r="AB244" i="1" s="1"/>
  <c r="AD244" i="1" s="1"/>
  <c r="AF244" i="1" s="1"/>
  <c r="AI244" i="1" s="1"/>
  <c r="AO244" i="1" s="1"/>
  <c r="AU244" i="1" s="1"/>
  <c r="BA244" i="1" s="1"/>
  <c r="BG244" i="1" s="1"/>
  <c r="AA236" i="1"/>
  <c r="Z236" i="1" s="1"/>
  <c r="AB236" i="1" s="1"/>
  <c r="AA232" i="1"/>
  <c r="Z232" i="1" s="1"/>
  <c r="AB232" i="1" s="1"/>
  <c r="AA228" i="1"/>
  <c r="Z228" i="1" s="1"/>
  <c r="AB228" i="1" s="1"/>
  <c r="Z221" i="1"/>
  <c r="AB221" i="1" s="1"/>
  <c r="AA184" i="1"/>
  <c r="Z184" i="1" s="1"/>
  <c r="AB184" i="1" s="1"/>
  <c r="AA180" i="1"/>
  <c r="Z180" i="1" s="1"/>
  <c r="AB180" i="1" s="1"/>
  <c r="AC180" i="1" s="1"/>
  <c r="AA144" i="1"/>
  <c r="Z144" i="1" s="1"/>
  <c r="AB144" i="1" s="1"/>
  <c r="AA140" i="1"/>
  <c r="Z140" i="1" s="1"/>
  <c r="AB140" i="1" s="1"/>
  <c r="AA132" i="1"/>
  <c r="Z132" i="1" s="1"/>
  <c r="AB132" i="1" s="1"/>
  <c r="AA108" i="1"/>
  <c r="Z108" i="1" s="1"/>
  <c r="AB108" i="1" s="1"/>
  <c r="AD108" i="1" s="1"/>
  <c r="AF108" i="1" s="1"/>
  <c r="AI108" i="1" s="1"/>
  <c r="AO108" i="1" s="1"/>
  <c r="AU108" i="1" s="1"/>
  <c r="BA108" i="1" s="1"/>
  <c r="BG108" i="1" s="1"/>
  <c r="AA76" i="1"/>
  <c r="Z76" i="1" s="1"/>
  <c r="AB76" i="1" s="1"/>
  <c r="AD76" i="1" s="1"/>
  <c r="AF76" i="1" s="1"/>
  <c r="AI76" i="1" s="1"/>
  <c r="AO76" i="1" s="1"/>
  <c r="AU76" i="1" s="1"/>
  <c r="AA72" i="1"/>
  <c r="Z72" i="1" s="1"/>
  <c r="AB72" i="1" s="1"/>
  <c r="AC72" i="1" s="1"/>
  <c r="AA68" i="1"/>
  <c r="Z68" i="1" s="1"/>
  <c r="AB68" i="1" s="1"/>
  <c r="AA64" i="1"/>
  <c r="Z64" i="1" s="1"/>
  <c r="AB64" i="1" s="1"/>
  <c r="AA52" i="1"/>
  <c r="Z52" i="1" s="1"/>
  <c r="AB52" i="1" s="1"/>
  <c r="AA44" i="1"/>
  <c r="Z44" i="1" s="1"/>
  <c r="AB44" i="1" s="1"/>
  <c r="AD44" i="1" s="1"/>
  <c r="AF44" i="1" s="1"/>
  <c r="AI44" i="1" s="1"/>
  <c r="AO44" i="1" s="1"/>
  <c r="AU44" i="1" s="1"/>
  <c r="BA44" i="1" s="1"/>
  <c r="BG44" i="1" s="1"/>
  <c r="AA40" i="1"/>
  <c r="Z40" i="1" s="1"/>
  <c r="AB40" i="1" s="1"/>
  <c r="AC40" i="1" s="1"/>
  <c r="AA16" i="1"/>
  <c r="AE496" i="1"/>
  <c r="AH496" i="1" s="1"/>
  <c r="AN496" i="1" s="1"/>
  <c r="AT496" i="1" s="1"/>
  <c r="AZ496" i="1" s="1"/>
  <c r="BF496" i="1" s="1"/>
  <c r="BI496" i="1" s="1"/>
  <c r="AE488" i="1"/>
  <c r="AH488" i="1" s="1"/>
  <c r="AN488" i="1" s="1"/>
  <c r="AT488" i="1" s="1"/>
  <c r="AZ488" i="1" s="1"/>
  <c r="BF488" i="1" s="1"/>
  <c r="BI488" i="1" s="1"/>
  <c r="AA452" i="1"/>
  <c r="Z452" i="1" s="1"/>
  <c r="AB452" i="1" s="1"/>
  <c r="AD452" i="1" s="1"/>
  <c r="AF452" i="1" s="1"/>
  <c r="AI452" i="1" s="1"/>
  <c r="AO452" i="1" s="1"/>
  <c r="AU452" i="1" s="1"/>
  <c r="BA452" i="1" s="1"/>
  <c r="BG452" i="1" s="1"/>
  <c r="AE444" i="1"/>
  <c r="AH444" i="1" s="1"/>
  <c r="AN444" i="1" s="1"/>
  <c r="AT444" i="1" s="1"/>
  <c r="AZ444" i="1" s="1"/>
  <c r="BF444" i="1" s="1"/>
  <c r="AE436" i="1"/>
  <c r="AH436" i="1" s="1"/>
  <c r="AN436" i="1" s="1"/>
  <c r="AT436" i="1" s="1"/>
  <c r="AZ436" i="1" s="1"/>
  <c r="BF436" i="1" s="1"/>
  <c r="AA408" i="1"/>
  <c r="Z408" i="1" s="1"/>
  <c r="AB408" i="1" s="1"/>
  <c r="AE348" i="1"/>
  <c r="AH348" i="1" s="1"/>
  <c r="AN348" i="1" s="1"/>
  <c r="AT348" i="1" s="1"/>
  <c r="AZ348" i="1" s="1"/>
  <c r="AA312" i="1"/>
  <c r="Z312" i="1" s="1"/>
  <c r="AB312" i="1" s="1"/>
  <c r="AA304" i="1"/>
  <c r="Z304" i="1" s="1"/>
  <c r="AB304" i="1" s="1"/>
  <c r="AE228" i="1"/>
  <c r="AH228" i="1" s="1"/>
  <c r="AN228" i="1" s="1"/>
  <c r="AT228" i="1" s="1"/>
  <c r="AZ228" i="1" s="1"/>
  <c r="BF228" i="1" s="1"/>
  <c r="BI228" i="1" s="1"/>
  <c r="AA220" i="1"/>
  <c r="Z220" i="1" s="1"/>
  <c r="AB220" i="1" s="1"/>
  <c r="AA216" i="1"/>
  <c r="Z216" i="1" s="1"/>
  <c r="AB216" i="1" s="1"/>
  <c r="AE108" i="1"/>
  <c r="AH108" i="1" s="1"/>
  <c r="AN108" i="1" s="1"/>
  <c r="AT108" i="1" s="1"/>
  <c r="AE76" i="1"/>
  <c r="AH76" i="1" s="1"/>
  <c r="AN76" i="1" s="1"/>
  <c r="AT76" i="1" s="1"/>
  <c r="AZ76" i="1" s="1"/>
  <c r="BF76" i="1" s="1"/>
  <c r="AA199" i="1"/>
  <c r="Z199" i="1" s="1"/>
  <c r="AB199" i="1" s="1"/>
  <c r="AE199" i="1"/>
  <c r="AH199" i="1" s="1"/>
  <c r="AN199" i="1" s="1"/>
  <c r="AT199" i="1" s="1"/>
  <c r="AA191" i="1"/>
  <c r="Z191" i="1" s="1"/>
  <c r="AB191" i="1" s="1"/>
  <c r="AE191" i="1"/>
  <c r="AH191" i="1" s="1"/>
  <c r="AN191" i="1" s="1"/>
  <c r="AT191" i="1" s="1"/>
  <c r="AZ191" i="1" s="1"/>
  <c r="BF191" i="1" s="1"/>
  <c r="AA179" i="1"/>
  <c r="Z179" i="1" s="1"/>
  <c r="AB179" i="1" s="1"/>
  <c r="AC179" i="1" s="1"/>
  <c r="AE179" i="1"/>
  <c r="AH179" i="1" s="1"/>
  <c r="AN179" i="1" s="1"/>
  <c r="AT179" i="1" s="1"/>
  <c r="AZ179" i="1" s="1"/>
  <c r="BF179" i="1" s="1"/>
  <c r="AA175" i="1"/>
  <c r="Z175" i="1" s="1"/>
  <c r="AB175" i="1" s="1"/>
  <c r="AE175" i="1"/>
  <c r="AH175" i="1" s="1"/>
  <c r="AN175" i="1" s="1"/>
  <c r="AT175" i="1" s="1"/>
  <c r="AZ175" i="1" s="1"/>
  <c r="BF175" i="1" s="1"/>
  <c r="AA169" i="1"/>
  <c r="Z169" i="1" s="1"/>
  <c r="AB169" i="1" s="1"/>
  <c r="AC169" i="1" s="1"/>
  <c r="AG169" i="1"/>
  <c r="AJ169" i="1" s="1"/>
  <c r="AP169" i="1" s="1"/>
  <c r="AV169" i="1" s="1"/>
  <c r="BB169" i="1" s="1"/>
  <c r="AA135" i="1"/>
  <c r="Z135" i="1" s="1"/>
  <c r="AB135" i="1" s="1"/>
  <c r="AC135" i="1" s="1"/>
  <c r="AE135" i="1"/>
  <c r="AH135" i="1" s="1"/>
  <c r="AN135" i="1" s="1"/>
  <c r="AT135" i="1" s="1"/>
  <c r="AZ135" i="1" s="1"/>
  <c r="AA121" i="1"/>
  <c r="Z121" i="1" s="1"/>
  <c r="AB121" i="1" s="1"/>
  <c r="AG121" i="1"/>
  <c r="AJ121" i="1" s="1"/>
  <c r="AP121" i="1" s="1"/>
  <c r="AV121" i="1" s="1"/>
  <c r="BB121" i="1" s="1"/>
  <c r="BH121" i="1" s="1"/>
  <c r="AA111" i="1"/>
  <c r="Z111" i="1" s="1"/>
  <c r="AB111" i="1" s="1"/>
  <c r="AE111" i="1"/>
  <c r="AH111" i="1" s="1"/>
  <c r="AN111" i="1" s="1"/>
  <c r="AT111" i="1" s="1"/>
  <c r="AZ111" i="1" s="1"/>
  <c r="BF111" i="1" s="1"/>
  <c r="AA105" i="1"/>
  <c r="Z105" i="1" s="1"/>
  <c r="AB105" i="1" s="1"/>
  <c r="AG105" i="1"/>
  <c r="AJ105" i="1" s="1"/>
  <c r="AP105" i="1" s="1"/>
  <c r="AV105" i="1" s="1"/>
  <c r="BB105" i="1" s="1"/>
  <c r="BH105" i="1" s="1"/>
  <c r="AA89" i="1"/>
  <c r="Z89" i="1" s="1"/>
  <c r="AB89" i="1" s="1"/>
  <c r="AG89" i="1"/>
  <c r="AJ89" i="1" s="1"/>
  <c r="AP89" i="1" s="1"/>
  <c r="AV89" i="1" s="1"/>
  <c r="BB89" i="1" s="1"/>
  <c r="BH89" i="1" s="1"/>
  <c r="AA61" i="1"/>
  <c r="Z61" i="1" s="1"/>
  <c r="AB61" i="1" s="1"/>
  <c r="AC61" i="1" s="1"/>
  <c r="AG61" i="1"/>
  <c r="AJ61" i="1" s="1"/>
  <c r="AP61" i="1" s="1"/>
  <c r="AV61" i="1" s="1"/>
  <c r="BB61" i="1" s="1"/>
  <c r="BH61" i="1" s="1"/>
  <c r="AA57" i="1"/>
  <c r="Z57" i="1" s="1"/>
  <c r="AB57" i="1" s="1"/>
  <c r="AG57" i="1"/>
  <c r="AJ57" i="1" s="1"/>
  <c r="AP57" i="1" s="1"/>
  <c r="AV57" i="1" s="1"/>
  <c r="BB57" i="1" s="1"/>
  <c r="BH57" i="1" s="1"/>
  <c r="AA45" i="1"/>
  <c r="Z45" i="1" s="1"/>
  <c r="AB45" i="1" s="1"/>
  <c r="AG45" i="1"/>
  <c r="AJ45" i="1" s="1"/>
  <c r="AP45" i="1" s="1"/>
  <c r="AV45" i="1" s="1"/>
  <c r="BB45" i="1" s="1"/>
  <c r="BH45" i="1" s="1"/>
  <c r="AA41" i="1"/>
  <c r="Z41" i="1" s="1"/>
  <c r="AB41" i="1" s="1"/>
  <c r="AG41" i="1"/>
  <c r="AJ41" i="1" s="1"/>
  <c r="AP41" i="1" s="1"/>
  <c r="AV41" i="1" s="1"/>
  <c r="BB41" i="1" s="1"/>
  <c r="BH41" i="1" s="1"/>
  <c r="Z208" i="1"/>
  <c r="AB208" i="1" s="1"/>
  <c r="AD208" i="1" s="1"/>
  <c r="AF208" i="1" s="1"/>
  <c r="AI208" i="1" s="1"/>
  <c r="AC208" i="1"/>
  <c r="AO208" i="1"/>
  <c r="AU208" i="1" s="1"/>
  <c r="BA208" i="1" s="1"/>
  <c r="BG208" i="1" s="1"/>
  <c r="N208" i="1" s="1"/>
  <c r="AD169" i="1"/>
  <c r="AF169" i="1" s="1"/>
  <c r="AI169" i="1" s="1"/>
  <c r="AO169" i="1" s="1"/>
  <c r="AU169" i="1" s="1"/>
  <c r="BA169" i="1" s="1"/>
  <c r="BG169" i="1" s="1"/>
  <c r="S353" i="1"/>
  <c r="U353" i="1" s="1"/>
  <c r="BI275" i="1"/>
  <c r="AD469" i="1"/>
  <c r="AF469" i="1" s="1"/>
  <c r="AI469" i="1" s="1"/>
  <c r="AO469" i="1" s="1"/>
  <c r="AU469" i="1" s="1"/>
  <c r="BA469" i="1" s="1"/>
  <c r="BG469" i="1" s="1"/>
  <c r="N469" i="1" s="1"/>
  <c r="R469" i="1" s="1"/>
  <c r="V469" i="1" s="1"/>
  <c r="AC469" i="1"/>
  <c r="AC310" i="1"/>
  <c r="BG310" i="1"/>
  <c r="AC346" i="1"/>
  <c r="AD346" i="1"/>
  <c r="AF346" i="1" s="1"/>
  <c r="AI346" i="1" s="1"/>
  <c r="AO346" i="1" s="1"/>
  <c r="AU346" i="1" s="1"/>
  <c r="BA346" i="1" s="1"/>
  <c r="BG346" i="1" s="1"/>
  <c r="AC378" i="1"/>
  <c r="AD400" i="1"/>
  <c r="AF400" i="1" s="1"/>
  <c r="AI400" i="1" s="1"/>
  <c r="AO400" i="1" s="1"/>
  <c r="AU400" i="1"/>
  <c r="BA400" i="1" s="1"/>
  <c r="BG400" i="1" s="1"/>
  <c r="AC400" i="1"/>
  <c r="AC456" i="1"/>
  <c r="AF456" i="1"/>
  <c r="AI456" i="1" s="1"/>
  <c r="AO456" i="1" s="1"/>
  <c r="AU456" i="1" s="1"/>
  <c r="BA456" i="1" s="1"/>
  <c r="BG456" i="1" s="1"/>
  <c r="AD242" i="1"/>
  <c r="AF242" i="1" s="1"/>
  <c r="AI242" i="1" s="1"/>
  <c r="AO242" i="1" s="1"/>
  <c r="AU242" i="1" s="1"/>
  <c r="BA242" i="1" s="1"/>
  <c r="BG242" i="1" s="1"/>
  <c r="N242" i="1" s="1"/>
  <c r="AC242" i="1"/>
  <c r="AD246" i="1"/>
  <c r="AF246" i="1"/>
  <c r="AI246" i="1" s="1"/>
  <c r="AO246" i="1" s="1"/>
  <c r="AU246" i="1" s="1"/>
  <c r="BA246" i="1" s="1"/>
  <c r="BG246" i="1" s="1"/>
  <c r="N246" i="1" s="1"/>
  <c r="R246" i="1" s="1"/>
  <c r="V246" i="1" s="1"/>
  <c r="M250" i="1"/>
  <c r="BI254" i="1"/>
  <c r="AD282" i="1"/>
  <c r="AF282" i="1" s="1"/>
  <c r="AI282" i="1" s="1"/>
  <c r="AO282" i="1" s="1"/>
  <c r="AU282" i="1" s="1"/>
  <c r="BA282" i="1" s="1"/>
  <c r="BG282" i="1" s="1"/>
  <c r="AC282" i="1"/>
  <c r="AC334" i="1"/>
  <c r="AD334" i="1"/>
  <c r="AF334" i="1" s="1"/>
  <c r="AI334" i="1" s="1"/>
  <c r="AO334" i="1"/>
  <c r="AU334" i="1" s="1"/>
  <c r="BA334" i="1" s="1"/>
  <c r="BG334" i="1" s="1"/>
  <c r="N334" i="1" s="1"/>
  <c r="R334" i="1" s="1"/>
  <c r="AC354" i="1"/>
  <c r="BI390" i="1"/>
  <c r="AD394" i="1"/>
  <c r="AF394" i="1" s="1"/>
  <c r="AI394" i="1" s="1"/>
  <c r="AO394" i="1" s="1"/>
  <c r="AU394" i="1" s="1"/>
  <c r="BA394" i="1" s="1"/>
  <c r="BG394" i="1" s="1"/>
  <c r="AC394" i="1"/>
  <c r="AC430" i="1"/>
  <c r="M458" i="1"/>
  <c r="BI458" i="1"/>
  <c r="M474" i="1"/>
  <c r="M207" i="1"/>
  <c r="S207" i="1" s="1"/>
  <c r="U207" i="1" s="1"/>
  <c r="M367" i="1"/>
  <c r="S367" i="1" s="1"/>
  <c r="U367" i="1" s="1"/>
  <c r="M472" i="1"/>
  <c r="S321" i="1"/>
  <c r="U321" i="1" s="1"/>
  <c r="BI249" i="1"/>
  <c r="S495" i="1"/>
  <c r="U495" i="1" s="1"/>
  <c r="S361" i="1"/>
  <c r="U361" i="1" s="1"/>
  <c r="S453" i="1"/>
  <c r="U453" i="1" s="1"/>
  <c r="AD376" i="1"/>
  <c r="AF376" i="1" s="1"/>
  <c r="AI376" i="1" s="1"/>
  <c r="AO376" i="1" s="1"/>
  <c r="AU376" i="1" s="1"/>
  <c r="BA376" i="1" s="1"/>
  <c r="BG376" i="1" s="1"/>
  <c r="BI369" i="1"/>
  <c r="BI379" i="1"/>
  <c r="S465" i="1"/>
  <c r="U465" i="1" s="1"/>
  <c r="AC324" i="1"/>
  <c r="AD212" i="1"/>
  <c r="AF212" i="1" s="1"/>
  <c r="AI212" i="1" s="1"/>
  <c r="AO212" i="1" s="1"/>
  <c r="AU212" i="1" s="1"/>
  <c r="BA212" i="1" s="1"/>
  <c r="BG212" i="1" s="1"/>
  <c r="AF432" i="1"/>
  <c r="AI432" i="1" s="1"/>
  <c r="AO432" i="1" s="1"/>
  <c r="AU432" i="1" s="1"/>
  <c r="BA432" i="1" s="1"/>
  <c r="BG432" i="1" s="1"/>
  <c r="AC432" i="1"/>
  <c r="AF496" i="1"/>
  <c r="AI496" i="1" s="1"/>
  <c r="AO496" i="1" s="1"/>
  <c r="AU496" i="1" s="1"/>
  <c r="BA496" i="1" s="1"/>
  <c r="BG496" i="1" s="1"/>
  <c r="N496" i="1" s="1"/>
  <c r="AC496" i="1"/>
  <c r="BI331" i="1"/>
  <c r="M331" i="1" s="1"/>
  <c r="AF308" i="1"/>
  <c r="AI308" i="1" s="1"/>
  <c r="AO308" i="1" s="1"/>
  <c r="AU308" i="1" s="1"/>
  <c r="BA308" i="1" s="1"/>
  <c r="BG308" i="1" s="1"/>
  <c r="AC308" i="1"/>
  <c r="AC342" i="1"/>
  <c r="AC422" i="1"/>
  <c r="AD422" i="1"/>
  <c r="AF422" i="1" s="1"/>
  <c r="AI422" i="1" s="1"/>
  <c r="AO422" i="1" s="1"/>
  <c r="AU422" i="1"/>
  <c r="BA422" i="1" s="1"/>
  <c r="BG422" i="1" s="1"/>
  <c r="M462" i="1"/>
  <c r="S462" i="1" s="1"/>
  <c r="U462" i="1" s="1"/>
  <c r="BI462" i="1"/>
  <c r="AD484" i="1"/>
  <c r="AF484" i="1" s="1"/>
  <c r="AI484" i="1" s="1"/>
  <c r="AO484" i="1" s="1"/>
  <c r="AU484" i="1" s="1"/>
  <c r="BA484" i="1" s="1"/>
  <c r="BG484" i="1" s="1"/>
  <c r="AD204" i="1"/>
  <c r="AF204" i="1" s="1"/>
  <c r="AI204" i="1" s="1"/>
  <c r="AO204" i="1" s="1"/>
  <c r="AU204" i="1" s="1"/>
  <c r="BA204" i="1" s="1"/>
  <c r="BG204" i="1" s="1"/>
  <c r="AC204" i="1"/>
  <c r="BI242" i="1"/>
  <c r="BI246" i="1"/>
  <c r="AD250" i="1"/>
  <c r="AF250" i="1" s="1"/>
  <c r="AI250" i="1" s="1"/>
  <c r="AO250" i="1" s="1"/>
  <c r="AU250" i="1" s="1"/>
  <c r="BA250" i="1" s="1"/>
  <c r="BG250" i="1" s="1"/>
  <c r="N250" i="1" s="1"/>
  <c r="AC250" i="1"/>
  <c r="AD256" i="1"/>
  <c r="AF256" i="1" s="1"/>
  <c r="AI256" i="1" s="1"/>
  <c r="AO256" i="1" s="1"/>
  <c r="AU256" i="1" s="1"/>
  <c r="BA256" i="1" s="1"/>
  <c r="BG256" i="1" s="1"/>
  <c r="AC256" i="1"/>
  <c r="BI282" i="1"/>
  <c r="M282" i="1" s="1"/>
  <c r="S282" i="1" s="1"/>
  <c r="U282" i="1" s="1"/>
  <c r="BI334" i="1"/>
  <c r="M334" i="1" s="1"/>
  <c r="S334" i="1" s="1"/>
  <c r="U334" i="1" s="1"/>
  <c r="M354" i="1"/>
  <c r="AD366" i="1"/>
  <c r="AF366" i="1" s="1"/>
  <c r="AI366" i="1" s="1"/>
  <c r="AO366" i="1" s="1"/>
  <c r="AU366" i="1" s="1"/>
  <c r="BA366" i="1" s="1"/>
  <c r="BG366" i="1" s="1"/>
  <c r="AC366" i="1"/>
  <c r="M394" i="1"/>
  <c r="BI430" i="1"/>
  <c r="M430" i="1" s="1"/>
  <c r="AD448" i="1"/>
  <c r="AF448" i="1" s="1"/>
  <c r="AI448" i="1" s="1"/>
  <c r="AO448" i="1" s="1"/>
  <c r="AU448" i="1" s="1"/>
  <c r="BA448" i="1"/>
  <c r="BG448" i="1" s="1"/>
  <c r="AD474" i="1"/>
  <c r="AF474" i="1" s="1"/>
  <c r="AI474" i="1" s="1"/>
  <c r="AO474" i="1" s="1"/>
  <c r="AU474" i="1" s="1"/>
  <c r="BA474" i="1"/>
  <c r="BG474" i="1" s="1"/>
  <c r="AC474" i="1"/>
  <c r="AD478" i="1"/>
  <c r="AF478" i="1" s="1"/>
  <c r="AI478" i="1" s="1"/>
  <c r="AO478" i="1" s="1"/>
  <c r="AU478" i="1" s="1"/>
  <c r="BA478" i="1" s="1"/>
  <c r="BG478" i="1" s="1"/>
  <c r="AD480" i="1"/>
  <c r="AF480" i="1" s="1"/>
  <c r="AI480" i="1" s="1"/>
  <c r="AO480" i="1" s="1"/>
  <c r="AU480" i="1" s="1"/>
  <c r="BA480" i="1" s="1"/>
  <c r="BG480" i="1" s="1"/>
  <c r="AC480" i="1"/>
  <c r="AD500" i="1"/>
  <c r="AF500" i="1" s="1"/>
  <c r="AI500" i="1" s="1"/>
  <c r="AO500" i="1" s="1"/>
  <c r="AU500" i="1" s="1"/>
  <c r="BA500" i="1" s="1"/>
  <c r="BG500" i="1" s="1"/>
  <c r="AC500" i="1"/>
  <c r="M295" i="1"/>
  <c r="S295" i="1" s="1"/>
  <c r="U295" i="1" s="1"/>
  <c r="AD288" i="1"/>
  <c r="AF288" i="1" s="1"/>
  <c r="AI288" i="1" s="1"/>
  <c r="AO288" i="1" s="1"/>
  <c r="AU288" i="1" s="1"/>
  <c r="BA288" i="1" s="1"/>
  <c r="BG288" i="1" s="1"/>
  <c r="AD353" i="1"/>
  <c r="AF353" i="1" s="1"/>
  <c r="AI353" i="1" s="1"/>
  <c r="AO353" i="1" s="1"/>
  <c r="AU353" i="1" s="1"/>
  <c r="BA353" i="1" s="1"/>
  <c r="BG353" i="1" s="1"/>
  <c r="N353" i="1" s="1"/>
  <c r="AC353" i="1"/>
  <c r="AD436" i="1"/>
  <c r="AF436" i="1" s="1"/>
  <c r="AI436" i="1" s="1"/>
  <c r="AO436" i="1" s="1"/>
  <c r="AU436" i="1" s="1"/>
  <c r="BA436" i="1" s="1"/>
  <c r="BG436" i="1" s="1"/>
  <c r="AD392" i="1"/>
  <c r="AF392" i="1" s="1"/>
  <c r="AI392" i="1" s="1"/>
  <c r="AO392" i="1" s="1"/>
  <c r="AU392" i="1"/>
  <c r="BA392" i="1" s="1"/>
  <c r="BG392" i="1" s="1"/>
  <c r="AC444" i="1"/>
  <c r="AD444" i="1"/>
  <c r="AF444" i="1" s="1"/>
  <c r="AI444" i="1" s="1"/>
  <c r="AO444" i="1" s="1"/>
  <c r="AU444" i="1" s="1"/>
  <c r="BA444" i="1" s="1"/>
  <c r="BG444" i="1" s="1"/>
  <c r="M198" i="1"/>
  <c r="BI214" i="1"/>
  <c r="AC234" i="1"/>
  <c r="AD258" i="1"/>
  <c r="AF258" i="1" s="1"/>
  <c r="AI258" i="1" s="1"/>
  <c r="AO258" i="1" s="1"/>
  <c r="AU258" i="1" s="1"/>
  <c r="BA258" i="1" s="1"/>
  <c r="BG258" i="1" s="1"/>
  <c r="AC258" i="1"/>
  <c r="BI262" i="1"/>
  <c r="M262" i="1" s="1"/>
  <c r="AC290" i="1"/>
  <c r="AD290" i="1"/>
  <c r="AF290" i="1"/>
  <c r="AI290" i="1" s="1"/>
  <c r="AO290" i="1" s="1"/>
  <c r="AU290" i="1" s="1"/>
  <c r="BA290" i="1" s="1"/>
  <c r="BG290" i="1" s="1"/>
  <c r="N290" i="1" s="1"/>
  <c r="AD294" i="1"/>
  <c r="AF294" i="1" s="1"/>
  <c r="AI294" i="1" s="1"/>
  <c r="AO294" i="1" s="1"/>
  <c r="AU294" i="1" s="1"/>
  <c r="BA294" i="1" s="1"/>
  <c r="BG294" i="1" s="1"/>
  <c r="AC294" i="1"/>
  <c r="AC302" i="1"/>
  <c r="AD302" i="1"/>
  <c r="AF302" i="1" s="1"/>
  <c r="AI302" i="1" s="1"/>
  <c r="AO302" i="1" s="1"/>
  <c r="AU302" i="1" s="1"/>
  <c r="BA302" i="1" s="1"/>
  <c r="BG302" i="1" s="1"/>
  <c r="N302" i="1" s="1"/>
  <c r="AD344" i="1"/>
  <c r="AF344" i="1" s="1"/>
  <c r="AI344" i="1" s="1"/>
  <c r="AO344" i="1" s="1"/>
  <c r="AU344" i="1" s="1"/>
  <c r="BA344" i="1" s="1"/>
  <c r="BG344" i="1" s="1"/>
  <c r="AC344" i="1"/>
  <c r="AC358" i="1"/>
  <c r="AD358" i="1"/>
  <c r="AF358" i="1"/>
  <c r="AI358" i="1" s="1"/>
  <c r="AO358" i="1" s="1"/>
  <c r="AU358" i="1" s="1"/>
  <c r="BA358" i="1" s="1"/>
  <c r="BG358" i="1" s="1"/>
  <c r="AC402" i="1"/>
  <c r="AD402" i="1"/>
  <c r="AF402" i="1" s="1"/>
  <c r="AI402" i="1" s="1"/>
  <c r="AO402" i="1" s="1"/>
  <c r="AU402" i="1" s="1"/>
  <c r="BA402" i="1" s="1"/>
  <c r="BG402" i="1"/>
  <c r="N402" i="1" s="1"/>
  <c r="AD434" i="1"/>
  <c r="AF434" i="1" s="1"/>
  <c r="AI434" i="1" s="1"/>
  <c r="AO434" i="1" s="1"/>
  <c r="AU434" i="1" s="1"/>
  <c r="BA434" i="1" s="1"/>
  <c r="BG434" i="1" s="1"/>
  <c r="AC434" i="1"/>
  <c r="AD470" i="1"/>
  <c r="AF470" i="1" s="1"/>
  <c r="AI470" i="1" s="1"/>
  <c r="AO470" i="1" s="1"/>
  <c r="AU470" i="1" s="1"/>
  <c r="BA470" i="1" s="1"/>
  <c r="BG470" i="1" s="1"/>
  <c r="AC470" i="1"/>
  <c r="BI486" i="1"/>
  <c r="AC206" i="1"/>
  <c r="AD206" i="1"/>
  <c r="AF206" i="1" s="1"/>
  <c r="AI206" i="1" s="1"/>
  <c r="AO206" i="1" s="1"/>
  <c r="AU206" i="1" s="1"/>
  <c r="BA206" i="1" s="1"/>
  <c r="BG206" i="1" s="1"/>
  <c r="AD266" i="1"/>
  <c r="AF266" i="1" s="1"/>
  <c r="AI266" i="1" s="1"/>
  <c r="AO266" i="1" s="1"/>
  <c r="AU266" i="1" s="1"/>
  <c r="BA266" i="1" s="1"/>
  <c r="BG266" i="1" s="1"/>
  <c r="AC266" i="1"/>
  <c r="AC270" i="1"/>
  <c r="AD270" i="1"/>
  <c r="AF270" i="1" s="1"/>
  <c r="AI270" i="1" s="1"/>
  <c r="AO270" i="1" s="1"/>
  <c r="AU270" i="1" s="1"/>
  <c r="BA270" i="1" s="1"/>
  <c r="BG270" i="1" s="1"/>
  <c r="AC274" i="1"/>
  <c r="AD274" i="1"/>
  <c r="AF274" i="1" s="1"/>
  <c r="AI274" i="1" s="1"/>
  <c r="AO274" i="1" s="1"/>
  <c r="AU274" i="1" s="1"/>
  <c r="BA274" i="1" s="1"/>
  <c r="BG274" i="1" s="1"/>
  <c r="N274" i="1" s="1"/>
  <c r="R274" i="1" s="1"/>
  <c r="V274" i="1" s="1"/>
  <c r="AD278" i="1"/>
  <c r="AF278" i="1" s="1"/>
  <c r="AI278" i="1" s="1"/>
  <c r="AO278" i="1" s="1"/>
  <c r="AU278" i="1" s="1"/>
  <c r="BA278" i="1" s="1"/>
  <c r="BG278" i="1" s="1"/>
  <c r="AC278" i="1"/>
  <c r="AD298" i="1"/>
  <c r="AF298" i="1" s="1"/>
  <c r="AI298" i="1" s="1"/>
  <c r="AO298" i="1" s="1"/>
  <c r="AU298" i="1" s="1"/>
  <c r="BA298" i="1" s="1"/>
  <c r="BG298" i="1" s="1"/>
  <c r="AC298" i="1"/>
  <c r="AD306" i="1"/>
  <c r="AF306" i="1" s="1"/>
  <c r="AI306" i="1" s="1"/>
  <c r="AO306" i="1" s="1"/>
  <c r="AU306" i="1" s="1"/>
  <c r="BA306" i="1" s="1"/>
  <c r="BG306" i="1" s="1"/>
  <c r="AC306" i="1"/>
  <c r="AC314" i="1"/>
  <c r="AD314" i="1"/>
  <c r="AF314" i="1" s="1"/>
  <c r="AI314" i="1" s="1"/>
  <c r="AO314" i="1" s="1"/>
  <c r="AU314" i="1" s="1"/>
  <c r="BA314" i="1" s="1"/>
  <c r="BG314" i="1" s="1"/>
  <c r="AC364" i="1"/>
  <c r="AD364" i="1"/>
  <c r="AF364" i="1" s="1"/>
  <c r="AI364" i="1" s="1"/>
  <c r="AO364" i="1" s="1"/>
  <c r="AU364" i="1" s="1"/>
  <c r="BA364" i="1" s="1"/>
  <c r="BG364" i="1" s="1"/>
  <c r="N364" i="1" s="1"/>
  <c r="BI382" i="1"/>
  <c r="AC414" i="1"/>
  <c r="AD414" i="1"/>
  <c r="AF414" i="1" s="1"/>
  <c r="AI414" i="1" s="1"/>
  <c r="AO414" i="1" s="1"/>
  <c r="AU414" i="1" s="1"/>
  <c r="BA414" i="1" s="1"/>
  <c r="BG414" i="1" s="1"/>
  <c r="AC418" i="1"/>
  <c r="AD418" i="1"/>
  <c r="AF418" i="1" s="1"/>
  <c r="AI418" i="1" s="1"/>
  <c r="AO418" i="1" s="1"/>
  <c r="AU418" i="1" s="1"/>
  <c r="BA418" i="1" s="1"/>
  <c r="BG418" i="1" s="1"/>
  <c r="AC442" i="1"/>
  <c r="AD92" i="1"/>
  <c r="AF92" i="1" s="1"/>
  <c r="AI92" i="1" s="1"/>
  <c r="AO92" i="1" s="1"/>
  <c r="AU92" i="1" s="1"/>
  <c r="BA92" i="1" s="1"/>
  <c r="AC221" i="1"/>
  <c r="AD221" i="1"/>
  <c r="AF221" i="1" s="1"/>
  <c r="AI221" i="1"/>
  <c r="AO221" i="1" s="1"/>
  <c r="AU221" i="1" s="1"/>
  <c r="BA221" i="1" s="1"/>
  <c r="BG221" i="1" s="1"/>
  <c r="AC244" i="1"/>
  <c r="AC284" i="1"/>
  <c r="AD284" i="1"/>
  <c r="AF284" i="1" s="1"/>
  <c r="AI284" i="1" s="1"/>
  <c r="AO284" i="1" s="1"/>
  <c r="AU284" i="1" s="1"/>
  <c r="BA284" i="1" s="1"/>
  <c r="BG284" i="1" s="1"/>
  <c r="AC300" i="1"/>
  <c r="AC332" i="1"/>
  <c r="AF332" i="1"/>
  <c r="AI332" i="1" s="1"/>
  <c r="AO332" i="1" s="1"/>
  <c r="AU332" i="1" s="1"/>
  <c r="BA332" i="1"/>
  <c r="BG332" i="1" s="1"/>
  <c r="AD417" i="1"/>
  <c r="AF417" i="1" s="1"/>
  <c r="AI417" i="1" s="1"/>
  <c r="AO417" i="1" s="1"/>
  <c r="AU417" i="1" s="1"/>
  <c r="BA417" i="1" s="1"/>
  <c r="BG417" i="1" s="1"/>
  <c r="AC417" i="1"/>
  <c r="BI443" i="1"/>
  <c r="M443" i="1" s="1"/>
  <c r="AD224" i="1"/>
  <c r="AF224" i="1" s="1"/>
  <c r="AI224" i="1" s="1"/>
  <c r="AO224" i="1" s="1"/>
  <c r="AU224" i="1" s="1"/>
  <c r="BA224" i="1" s="1"/>
  <c r="BG224" i="1" s="1"/>
  <c r="AC224" i="1"/>
  <c r="BI248" i="1"/>
  <c r="M248" i="1" s="1"/>
  <c r="BI399" i="1"/>
  <c r="S325" i="1"/>
  <c r="U325" i="1" s="1"/>
  <c r="AD198" i="1"/>
  <c r="AF198" i="1" s="1"/>
  <c r="AI198" i="1" s="1"/>
  <c r="AO198" i="1" s="1"/>
  <c r="AU198" i="1" s="1"/>
  <c r="BA198" i="1" s="1"/>
  <c r="BG198" i="1" s="1"/>
  <c r="N198" i="1" s="1"/>
  <c r="AD218" i="1"/>
  <c r="AF218" i="1" s="1"/>
  <c r="AI218" i="1" s="1"/>
  <c r="AO218" i="1" s="1"/>
  <c r="AU218" i="1"/>
  <c r="BA218" i="1" s="1"/>
  <c r="BG218" i="1" s="1"/>
  <c r="AC218" i="1"/>
  <c r="AC226" i="1"/>
  <c r="AD230" i="1"/>
  <c r="AF230" i="1" s="1"/>
  <c r="AI230" i="1" s="1"/>
  <c r="AO230" i="1" s="1"/>
  <c r="AU230" i="1" s="1"/>
  <c r="BA230" i="1" s="1"/>
  <c r="BG230" i="1" s="1"/>
  <c r="N230" i="1" s="1"/>
  <c r="R230" i="1" s="1"/>
  <c r="AC230" i="1"/>
  <c r="BI258" i="1"/>
  <c r="AD262" i="1"/>
  <c r="AF262" i="1" s="1"/>
  <c r="AI262" i="1"/>
  <c r="AO262" i="1" s="1"/>
  <c r="AU262" i="1" s="1"/>
  <c r="BA262" i="1" s="1"/>
  <c r="BG262" i="1" s="1"/>
  <c r="N262" i="1" s="1"/>
  <c r="R262" i="1" s="1"/>
  <c r="V262" i="1" s="1"/>
  <c r="AC262" i="1"/>
  <c r="BI302" i="1"/>
  <c r="M302" i="1" s="1"/>
  <c r="S302" i="1" s="1"/>
  <c r="U302" i="1" s="1"/>
  <c r="AC320" i="1"/>
  <c r="BI362" i="1"/>
  <c r="M362" i="1" s="1"/>
  <c r="BI374" i="1"/>
  <c r="M374" i="1" s="1"/>
  <c r="S374" i="1" s="1"/>
  <c r="U374" i="1" s="1"/>
  <c r="BI402" i="1"/>
  <c r="M402" i="1" s="1"/>
  <c r="S402" i="1" s="1"/>
  <c r="U402" i="1" s="1"/>
  <c r="AC410" i="1"/>
  <c r="BI434" i="1"/>
  <c r="BI438" i="1"/>
  <c r="M438" i="1" s="1"/>
  <c r="AD486" i="1"/>
  <c r="AF486" i="1" s="1"/>
  <c r="AI486" i="1" s="1"/>
  <c r="AO486" i="1" s="1"/>
  <c r="AU486" i="1" s="1"/>
  <c r="BA486" i="1" s="1"/>
  <c r="BG486" i="1" s="1"/>
  <c r="AC486" i="1"/>
  <c r="AC494" i="1"/>
  <c r="AD494" i="1"/>
  <c r="AF494" i="1" s="1"/>
  <c r="AI494" i="1" s="1"/>
  <c r="AO494" i="1" s="1"/>
  <c r="AU494" i="1" s="1"/>
  <c r="BA494" i="1" s="1"/>
  <c r="BG494" i="1" s="1"/>
  <c r="AC194" i="1"/>
  <c r="AD194" i="1"/>
  <c r="AF194" i="1" s="1"/>
  <c r="AI194" i="1" s="1"/>
  <c r="AO194" i="1" s="1"/>
  <c r="AU194" i="1" s="1"/>
  <c r="BA194" i="1" s="1"/>
  <c r="BG194" i="1" s="1"/>
  <c r="AC210" i="1"/>
  <c r="AD210" i="1"/>
  <c r="AF210" i="1"/>
  <c r="AI210" i="1" s="1"/>
  <c r="AO210" i="1" s="1"/>
  <c r="AU210" i="1" s="1"/>
  <c r="AD240" i="1"/>
  <c r="AF240" i="1" s="1"/>
  <c r="AI240" i="1" s="1"/>
  <c r="AO240" i="1" s="1"/>
  <c r="AU240" i="1" s="1"/>
  <c r="BA240" i="1" s="1"/>
  <c r="BG240" i="1" s="1"/>
  <c r="AC240" i="1"/>
  <c r="BI274" i="1"/>
  <c r="BI278" i="1"/>
  <c r="M278" i="1" s="1"/>
  <c r="S278" i="1" s="1"/>
  <c r="U278" i="1" s="1"/>
  <c r="BI298" i="1"/>
  <c r="M298" i="1" s="1"/>
  <c r="S298" i="1" s="1"/>
  <c r="U298" i="1" s="1"/>
  <c r="BI306" i="1"/>
  <c r="AC340" i="1"/>
  <c r="AD340" i="1"/>
  <c r="AF340" i="1" s="1"/>
  <c r="AI340" i="1" s="1"/>
  <c r="AO340" i="1" s="1"/>
  <c r="AU340" i="1" s="1"/>
  <c r="BA340" i="1" s="1"/>
  <c r="BG340" i="1" s="1"/>
  <c r="AC368" i="1"/>
  <c r="AD368" i="1"/>
  <c r="AF368" i="1" s="1"/>
  <c r="AI368" i="1" s="1"/>
  <c r="AO368" i="1" s="1"/>
  <c r="AU368" i="1" s="1"/>
  <c r="BA368" i="1" s="1"/>
  <c r="BG368" i="1" s="1"/>
  <c r="AC382" i="1"/>
  <c r="AD382" i="1"/>
  <c r="AF382" i="1" s="1"/>
  <c r="AI382" i="1"/>
  <c r="AO382" i="1" s="1"/>
  <c r="AU382" i="1" s="1"/>
  <c r="BA382" i="1" s="1"/>
  <c r="BG382" i="1" s="1"/>
  <c r="N382" i="1" s="1"/>
  <c r="R382" i="1" s="1"/>
  <c r="V382" i="1" s="1"/>
  <c r="AC428" i="1"/>
  <c r="AD428" i="1"/>
  <c r="AF428" i="1" s="1"/>
  <c r="AI428" i="1" s="1"/>
  <c r="AO428" i="1" s="1"/>
  <c r="AU428" i="1" s="1"/>
  <c r="BA428" i="1" s="1"/>
  <c r="BG428" i="1" s="1"/>
  <c r="BI442" i="1"/>
  <c r="AD490" i="1"/>
  <c r="AF490" i="1" s="1"/>
  <c r="AI490" i="1" s="1"/>
  <c r="AO490" i="1" s="1"/>
  <c r="AU490" i="1" s="1"/>
  <c r="BA490" i="1" s="1"/>
  <c r="BG490" i="1" s="1"/>
  <c r="AC490" i="1"/>
  <c r="O250" i="1"/>
  <c r="T250" i="1" s="1"/>
  <c r="W250" i="1" s="1"/>
  <c r="O364" i="1"/>
  <c r="T364" i="1" s="1"/>
  <c r="W364" i="1" s="1"/>
  <c r="S438" i="1"/>
  <c r="U438" i="1" s="1"/>
  <c r="S250" i="1"/>
  <c r="U250" i="1" s="1"/>
  <c r="S394" i="1"/>
  <c r="U394" i="1" s="1"/>
  <c r="S238" i="1"/>
  <c r="U238" i="1" s="1"/>
  <c r="S443" i="1"/>
  <c r="U443" i="1" s="1"/>
  <c r="S458" i="1"/>
  <c r="U458" i="1" s="1"/>
  <c r="S223" i="1"/>
  <c r="U223" i="1" s="1"/>
  <c r="M329" i="1"/>
  <c r="M222" i="1"/>
  <c r="S222" i="1" s="1"/>
  <c r="U222" i="1" s="1"/>
  <c r="M246" i="1"/>
  <c r="S246" i="1" s="1"/>
  <c r="U246" i="1" s="1"/>
  <c r="M266" i="1"/>
  <c r="S266" i="1" s="1"/>
  <c r="U266" i="1" s="1"/>
  <c r="M488" i="1"/>
  <c r="M228" i="1"/>
  <c r="O394" i="1"/>
  <c r="DX394" i="1" s="1"/>
  <c r="V334" i="1"/>
  <c r="M254" i="1"/>
  <c r="S490" i="1"/>
  <c r="U490" i="1" s="1"/>
  <c r="S364" i="1"/>
  <c r="U364" i="1"/>
  <c r="S202" i="1"/>
  <c r="U202" i="1" s="1"/>
  <c r="U461" i="1"/>
  <c r="S472" i="1"/>
  <c r="U472" i="1"/>
  <c r="S435" i="1"/>
  <c r="U435" i="1" s="1"/>
  <c r="R208" i="1"/>
  <c r="V208" i="1" s="1"/>
  <c r="M214" i="1"/>
  <c r="M249" i="1"/>
  <c r="S249" i="1" s="1"/>
  <c r="U249" i="1" s="1"/>
  <c r="M274" i="1"/>
  <c r="S274" i="1" s="1"/>
  <c r="U274" i="1" s="1"/>
  <c r="V230" i="1"/>
  <c r="N329" i="1"/>
  <c r="M290" i="1"/>
  <c r="M210" i="1"/>
  <c r="M218" i="1"/>
  <c r="M242" i="1"/>
  <c r="S242" i="1" s="1"/>
  <c r="U242" i="1" s="1"/>
  <c r="M318" i="1"/>
  <c r="S318" i="1" s="1"/>
  <c r="U318" i="1" s="1"/>
  <c r="M496" i="1"/>
  <c r="S496" i="1" s="1"/>
  <c r="U496" i="1" s="1"/>
  <c r="M498" i="1"/>
  <c r="N394" i="1"/>
  <c r="M328" i="1"/>
  <c r="S328" i="1" s="1"/>
  <c r="U328" i="1" s="1"/>
  <c r="M233" i="1"/>
  <c r="S488" i="1"/>
  <c r="U488" i="1" s="1"/>
  <c r="S498" i="1"/>
  <c r="U498" i="1" s="1"/>
  <c r="S233" i="1"/>
  <c r="U233" i="1" s="1"/>
  <c r="S409" i="1"/>
  <c r="U409" i="1" s="1"/>
  <c r="S254" i="1"/>
  <c r="U254" i="1" s="1"/>
  <c r="S290" i="1"/>
  <c r="U290" i="1" s="1"/>
  <c r="S331" i="1"/>
  <c r="U331" i="1" s="1"/>
  <c r="EA250" i="1"/>
  <c r="Z65" i="1" l="1"/>
  <c r="AB65" i="1" s="1"/>
  <c r="AC26" i="1"/>
  <c r="AA146" i="1"/>
  <c r="Z146" i="1" s="1"/>
  <c r="AB146" i="1" s="1"/>
  <c r="AA142" i="1"/>
  <c r="Z142" i="1" s="1"/>
  <c r="AB142" i="1" s="1"/>
  <c r="AA33" i="1"/>
  <c r="Z33" i="1" s="1"/>
  <c r="AB33" i="1" s="1"/>
  <c r="Z161" i="1"/>
  <c r="AB161" i="1" s="1"/>
  <c r="AA117" i="1"/>
  <c r="AD154" i="1"/>
  <c r="AF154" i="1" s="1"/>
  <c r="AI154" i="1" s="1"/>
  <c r="AO154" i="1" s="1"/>
  <c r="AU154" i="1" s="1"/>
  <c r="BA154" i="1" s="1"/>
  <c r="BG154" i="1" s="1"/>
  <c r="AD70" i="1"/>
  <c r="AF70" i="1" s="1"/>
  <c r="AI70" i="1" s="1"/>
  <c r="AO70" i="1" s="1"/>
  <c r="AU70" i="1" s="1"/>
  <c r="BA70" i="1" s="1"/>
  <c r="BG70" i="1" s="1"/>
  <c r="AA131" i="1"/>
  <c r="AA103" i="1"/>
  <c r="Z103" i="1" s="1"/>
  <c r="AB103" i="1" s="1"/>
  <c r="AC103" i="1" s="1"/>
  <c r="AA63" i="1"/>
  <c r="AA110" i="1"/>
  <c r="Z110" i="1" s="1"/>
  <c r="AB110" i="1" s="1"/>
  <c r="AD110" i="1" s="1"/>
  <c r="AF110" i="1" s="1"/>
  <c r="AI110" i="1" s="1"/>
  <c r="AO110" i="1" s="1"/>
  <c r="AU110" i="1" s="1"/>
  <c r="BA110" i="1" s="1"/>
  <c r="BG110" i="1" s="1"/>
  <c r="AC146" i="1"/>
  <c r="AD146" i="1"/>
  <c r="AF146" i="1" s="1"/>
  <c r="AI146" i="1" s="1"/>
  <c r="AO146" i="1" s="1"/>
  <c r="AU146" i="1" s="1"/>
  <c r="BA146" i="1" s="1"/>
  <c r="BG146" i="1" s="1"/>
  <c r="AC142" i="1"/>
  <c r="AD142" i="1"/>
  <c r="AF142" i="1" s="1"/>
  <c r="AI142" i="1" s="1"/>
  <c r="AO142" i="1" s="1"/>
  <c r="AU142" i="1" s="1"/>
  <c r="BA142" i="1" s="1"/>
  <c r="BG142" i="1" s="1"/>
  <c r="AD161" i="1"/>
  <c r="AF161" i="1" s="1"/>
  <c r="AI161" i="1" s="1"/>
  <c r="AO161" i="1" s="1"/>
  <c r="AU161" i="1" s="1"/>
  <c r="BA161" i="1" s="1"/>
  <c r="BG161" i="1" s="1"/>
  <c r="AC161" i="1"/>
  <c r="M186" i="1"/>
  <c r="S186" i="1" s="1"/>
  <c r="U186" i="1" s="1"/>
  <c r="BI185" i="1"/>
  <c r="M185" i="1" s="1"/>
  <c r="S185" i="1" s="1"/>
  <c r="U185" i="1" s="1"/>
  <c r="AE146" i="1"/>
  <c r="AH146" i="1" s="1"/>
  <c r="AN146" i="1" s="1"/>
  <c r="AT146" i="1" s="1"/>
  <c r="AZ146" i="1" s="1"/>
  <c r="BF146" i="1" s="1"/>
  <c r="AA170" i="1"/>
  <c r="Z170" i="1" s="1"/>
  <c r="AB170" i="1" s="1"/>
  <c r="AE142" i="1"/>
  <c r="AH142" i="1" s="1"/>
  <c r="AN142" i="1" s="1"/>
  <c r="AT142" i="1" s="1"/>
  <c r="AZ142" i="1" s="1"/>
  <c r="BF142" i="1" s="1"/>
  <c r="BI186" i="1"/>
  <c r="AA114" i="1"/>
  <c r="Z114" i="1" s="1"/>
  <c r="AB114" i="1" s="1"/>
  <c r="AC114" i="1" s="1"/>
  <c r="AG110" i="1"/>
  <c r="AJ110" i="1" s="1"/>
  <c r="AP110" i="1" s="1"/>
  <c r="AV110" i="1" s="1"/>
  <c r="BB110" i="1" s="1"/>
  <c r="BH110" i="1" s="1"/>
  <c r="AE150" i="1"/>
  <c r="AH150" i="1" s="1"/>
  <c r="AN150" i="1" s="1"/>
  <c r="AT150" i="1" s="1"/>
  <c r="AZ150" i="1" s="1"/>
  <c r="BF150" i="1" s="1"/>
  <c r="AE174" i="1"/>
  <c r="AH174" i="1" s="1"/>
  <c r="AN174" i="1" s="1"/>
  <c r="AT174" i="1" s="1"/>
  <c r="AZ174" i="1" s="1"/>
  <c r="BF174" i="1" s="1"/>
  <c r="AE162" i="1"/>
  <c r="AH162" i="1" s="1"/>
  <c r="AN162" i="1" s="1"/>
  <c r="AT162" i="1" s="1"/>
  <c r="AZ162" i="1" s="1"/>
  <c r="BF162" i="1" s="1"/>
  <c r="AE178" i="1"/>
  <c r="AH178" i="1" s="1"/>
  <c r="AN178" i="1" s="1"/>
  <c r="AT178" i="1" s="1"/>
  <c r="AZ178" i="1" s="1"/>
  <c r="BF178" i="1" s="1"/>
  <c r="AA118" i="1"/>
  <c r="Z118" i="1" s="1"/>
  <c r="AB118" i="1" s="1"/>
  <c r="AC118" i="1" s="1"/>
  <c r="BB108" i="1"/>
  <c r="BH108" i="1" s="1"/>
  <c r="AG161" i="1"/>
  <c r="AJ161" i="1" s="1"/>
  <c r="AP161" i="1" s="1"/>
  <c r="AV161" i="1" s="1"/>
  <c r="BB161" i="1" s="1"/>
  <c r="AA165" i="1"/>
  <c r="AA145" i="1"/>
  <c r="AA130" i="1"/>
  <c r="Z130" i="1" s="1"/>
  <c r="AB130" i="1" s="1"/>
  <c r="AD130" i="1" s="1"/>
  <c r="AF130" i="1" s="1"/>
  <c r="AI130" i="1" s="1"/>
  <c r="AO130" i="1" s="1"/>
  <c r="AU130" i="1" s="1"/>
  <c r="BA130" i="1" s="1"/>
  <c r="BG130" i="1" s="1"/>
  <c r="AA126" i="1"/>
  <c r="Z126" i="1" s="1"/>
  <c r="AB126" i="1" s="1"/>
  <c r="AA182" i="1"/>
  <c r="Z182" i="1" s="1"/>
  <c r="AB182" i="1" s="1"/>
  <c r="AA95" i="1"/>
  <c r="AA137" i="1"/>
  <c r="Z137" i="1" s="1"/>
  <c r="AB137" i="1" s="1"/>
  <c r="AC112" i="1"/>
  <c r="AE117" i="1"/>
  <c r="AH117" i="1" s="1"/>
  <c r="AN117" i="1" s="1"/>
  <c r="AT117" i="1" s="1"/>
  <c r="AZ117" i="1" s="1"/>
  <c r="BF117" i="1" s="1"/>
  <c r="AA25" i="1"/>
  <c r="AC66" i="1"/>
  <c r="AC18" i="1"/>
  <c r="AE166" i="1"/>
  <c r="AH166" i="1" s="1"/>
  <c r="AN166" i="1" s="1"/>
  <c r="AT166" i="1" s="1"/>
  <c r="AZ166" i="1" s="1"/>
  <c r="BF166" i="1" s="1"/>
  <c r="BI54" i="1"/>
  <c r="N54" i="1" s="1"/>
  <c r="R54" i="1" s="1"/>
  <c r="V54" i="1" s="1"/>
  <c r="AA134" i="1"/>
  <c r="Z134" i="1" s="1"/>
  <c r="AB134" i="1" s="1"/>
  <c r="AC134" i="1" s="1"/>
  <c r="AA75" i="1"/>
  <c r="AA171" i="1"/>
  <c r="Z171" i="1" s="1"/>
  <c r="AB171" i="1" s="1"/>
  <c r="AD180" i="1"/>
  <c r="AF180" i="1" s="1"/>
  <c r="AI180" i="1" s="1"/>
  <c r="AO180" i="1" s="1"/>
  <c r="AU180" i="1" s="1"/>
  <c r="BA180" i="1" s="1"/>
  <c r="BG180" i="1" s="1"/>
  <c r="AC44" i="1"/>
  <c r="AA138" i="1"/>
  <c r="Z138" i="1" s="1"/>
  <c r="AB138" i="1" s="1"/>
  <c r="AC138" i="1" s="1"/>
  <c r="AA195" i="1"/>
  <c r="Z195" i="1" s="1"/>
  <c r="AB195" i="1" s="1"/>
  <c r="AC144" i="1"/>
  <c r="AD144" i="1"/>
  <c r="AF144" i="1" s="1"/>
  <c r="AI144" i="1" s="1"/>
  <c r="AO144" i="1" s="1"/>
  <c r="AU144" i="1" s="1"/>
  <c r="BA144" i="1" s="1"/>
  <c r="BG144" i="1" s="1"/>
  <c r="AA113" i="1"/>
  <c r="Z113" i="1" s="1"/>
  <c r="AB113" i="1" s="1"/>
  <c r="AC113" i="1" s="1"/>
  <c r="Z29" i="1"/>
  <c r="AB29" i="1" s="1"/>
  <c r="AA69" i="1"/>
  <c r="BI122" i="1"/>
  <c r="N122" i="1" s="1"/>
  <c r="R122" i="1" s="1"/>
  <c r="V122" i="1" s="1"/>
  <c r="AD114" i="1"/>
  <c r="AF114" i="1" s="1"/>
  <c r="AI114" i="1" s="1"/>
  <c r="AO114" i="1" s="1"/>
  <c r="AU114" i="1" s="1"/>
  <c r="BA114" i="1" s="1"/>
  <c r="BG114" i="1" s="1"/>
  <c r="AC74" i="1"/>
  <c r="AC136" i="1"/>
  <c r="AA167" i="1"/>
  <c r="Z167" i="1" s="1"/>
  <c r="AB167" i="1" s="1"/>
  <c r="AC167" i="1" s="1"/>
  <c r="Z127" i="1"/>
  <c r="AB127" i="1" s="1"/>
  <c r="AC127" i="1" s="1"/>
  <c r="AC42" i="1"/>
  <c r="AC76" i="1"/>
  <c r="AC80" i="1"/>
  <c r="AE165" i="1"/>
  <c r="AH165" i="1" s="1"/>
  <c r="AN165" i="1" s="1"/>
  <c r="AT165" i="1" s="1"/>
  <c r="AZ165" i="1" s="1"/>
  <c r="BF165" i="1" s="1"/>
  <c r="AA123" i="1"/>
  <c r="Z123" i="1" s="1"/>
  <c r="AB123" i="1" s="1"/>
  <c r="AD123" i="1" s="1"/>
  <c r="AF123" i="1" s="1"/>
  <c r="AI123" i="1" s="1"/>
  <c r="AO123" i="1" s="1"/>
  <c r="AU123" i="1" s="1"/>
  <c r="BA123" i="1" s="1"/>
  <c r="BG123" i="1" s="1"/>
  <c r="AA43" i="1"/>
  <c r="AC78" i="1"/>
  <c r="BB50" i="1"/>
  <c r="BH50" i="1" s="1"/>
  <c r="AA91" i="1"/>
  <c r="Z91" i="1" s="1"/>
  <c r="AB91" i="1" s="1"/>
  <c r="AD72" i="1"/>
  <c r="AF72" i="1" s="1"/>
  <c r="AI72" i="1" s="1"/>
  <c r="AO72" i="1" s="1"/>
  <c r="AU72" i="1" s="1"/>
  <c r="BA72" i="1" s="1"/>
  <c r="BG72" i="1" s="1"/>
  <c r="AA109" i="1"/>
  <c r="AA153" i="1"/>
  <c r="Z153" i="1" s="1"/>
  <c r="AB153" i="1" s="1"/>
  <c r="AC153" i="1" s="1"/>
  <c r="AA23" i="1"/>
  <c r="Z23" i="1" s="1"/>
  <c r="AB23" i="1" s="1"/>
  <c r="AD166" i="1"/>
  <c r="AF166" i="1" s="1"/>
  <c r="AI166" i="1" s="1"/>
  <c r="AO166" i="1" s="1"/>
  <c r="AU166" i="1" s="1"/>
  <c r="BA166" i="1" s="1"/>
  <c r="BG166" i="1" s="1"/>
  <c r="AC166" i="1"/>
  <c r="AD120" i="1"/>
  <c r="AF120" i="1" s="1"/>
  <c r="AI120" i="1" s="1"/>
  <c r="AO120" i="1" s="1"/>
  <c r="AU120" i="1" s="1"/>
  <c r="BA120" i="1" s="1"/>
  <c r="BG120" i="1" s="1"/>
  <c r="BI120" i="1" s="1"/>
  <c r="M120" i="1" s="1"/>
  <c r="AC120" i="1"/>
  <c r="AC11" i="1"/>
  <c r="AD11" i="1"/>
  <c r="AF11" i="1" s="1"/>
  <c r="AI11" i="1" s="1"/>
  <c r="AO11" i="1" s="1"/>
  <c r="AU11" i="1" s="1"/>
  <c r="BA11" i="1" s="1"/>
  <c r="BG11" i="1" s="1"/>
  <c r="AC100" i="1"/>
  <c r="AD100" i="1"/>
  <c r="AF100" i="1" s="1"/>
  <c r="AI100" i="1" s="1"/>
  <c r="AO100" i="1" s="1"/>
  <c r="AU100" i="1" s="1"/>
  <c r="BA100" i="1" s="1"/>
  <c r="BG100" i="1" s="1"/>
  <c r="AD6" i="1"/>
  <c r="AF6" i="1" s="1"/>
  <c r="AI6" i="1" s="1"/>
  <c r="AO6" i="1" s="1"/>
  <c r="AU6" i="1" s="1"/>
  <c r="BA6" i="1" s="1"/>
  <c r="BG6" i="1" s="1"/>
  <c r="AC122" i="1"/>
  <c r="AC84" i="1"/>
  <c r="AC90" i="1"/>
  <c r="AD178" i="1"/>
  <c r="AF178" i="1" s="1"/>
  <c r="AI178" i="1" s="1"/>
  <c r="AO178" i="1" s="1"/>
  <c r="AU178" i="1" s="1"/>
  <c r="BA178" i="1" s="1"/>
  <c r="BG178" i="1" s="1"/>
  <c r="AA149" i="1"/>
  <c r="AA107" i="1"/>
  <c r="Z107" i="1" s="1"/>
  <c r="AB107" i="1" s="1"/>
  <c r="AA151" i="1"/>
  <c r="AG127" i="1"/>
  <c r="AJ127" i="1" s="1"/>
  <c r="AP127" i="1" s="1"/>
  <c r="AV127" i="1" s="1"/>
  <c r="BB127" i="1" s="1"/>
  <c r="BH127" i="1" s="1"/>
  <c r="AC28" i="1"/>
  <c r="BI18" i="1"/>
  <c r="O18" i="1" s="1"/>
  <c r="T18" i="1" s="1"/>
  <c r="W18" i="1" s="1"/>
  <c r="AA143" i="1"/>
  <c r="AA186" i="1"/>
  <c r="BF167" i="1"/>
  <c r="AC22" i="1"/>
  <c r="AG9" i="1"/>
  <c r="AJ9" i="1" s="1"/>
  <c r="AP9" i="1" s="1"/>
  <c r="AV9" i="1" s="1"/>
  <c r="BB9" i="1" s="1"/>
  <c r="BH9" i="1" s="1"/>
  <c r="M196" i="1"/>
  <c r="BB170" i="1"/>
  <c r="BH170" i="1" s="1"/>
  <c r="AG171" i="1"/>
  <c r="AJ171" i="1" s="1"/>
  <c r="AP171" i="1" s="1"/>
  <c r="AV171" i="1" s="1"/>
  <c r="BB171" i="1" s="1"/>
  <c r="BH171" i="1" s="1"/>
  <c r="AG33" i="1"/>
  <c r="AJ33" i="1" s="1"/>
  <c r="AP33" i="1" s="1"/>
  <c r="AV33" i="1" s="1"/>
  <c r="BB33" i="1" s="1"/>
  <c r="BH33" i="1" s="1"/>
  <c r="AA59" i="1"/>
  <c r="Z59" i="1" s="1"/>
  <c r="AB59" i="1" s="1"/>
  <c r="AD148" i="1"/>
  <c r="AF148" i="1" s="1"/>
  <c r="AI148" i="1" s="1"/>
  <c r="AO148" i="1" s="1"/>
  <c r="AU148" i="1" s="1"/>
  <c r="BA148" i="1" s="1"/>
  <c r="BG148" i="1" s="1"/>
  <c r="AC172" i="1"/>
  <c r="AC20" i="1"/>
  <c r="AZ72" i="1"/>
  <c r="BF72" i="1" s="1"/>
  <c r="AG153" i="1"/>
  <c r="AJ153" i="1" s="1"/>
  <c r="AP153" i="1" s="1"/>
  <c r="AV153" i="1" s="1"/>
  <c r="BB153" i="1" s="1"/>
  <c r="BH153" i="1" s="1"/>
  <c r="AE123" i="1"/>
  <c r="AH123" i="1" s="1"/>
  <c r="AN123" i="1" s="1"/>
  <c r="AT123" i="1" s="1"/>
  <c r="AZ123" i="1" s="1"/>
  <c r="BF123" i="1" s="1"/>
  <c r="AA53" i="1"/>
  <c r="Z53" i="1" s="1"/>
  <c r="AB53" i="1" s="1"/>
  <c r="AA141" i="1"/>
  <c r="AA51" i="1"/>
  <c r="AA8" i="1"/>
  <c r="Z8" i="1" s="1"/>
  <c r="AB8" i="1" s="1"/>
  <c r="AD8" i="1" s="1"/>
  <c r="AF8" i="1" s="1"/>
  <c r="AI8" i="1" s="1"/>
  <c r="AO8" i="1" s="1"/>
  <c r="AU8" i="1" s="1"/>
  <c r="BA8" i="1" s="1"/>
  <c r="BG8" i="1" s="1"/>
  <c r="AC108" i="1"/>
  <c r="AC54" i="1"/>
  <c r="BB107" i="1"/>
  <c r="BH107" i="1" s="1"/>
  <c r="BB145" i="1"/>
  <c r="BH145" i="1" s="1"/>
  <c r="AE167" i="1"/>
  <c r="AH167" i="1" s="1"/>
  <c r="AN167" i="1" s="1"/>
  <c r="AT167" i="1" s="1"/>
  <c r="AZ167" i="1" s="1"/>
  <c r="AE69" i="1"/>
  <c r="AH69" i="1" s="1"/>
  <c r="AN69" i="1" s="1"/>
  <c r="AT69" i="1" s="1"/>
  <c r="AC128" i="1"/>
  <c r="AC30" i="1"/>
  <c r="EG250" i="1"/>
  <c r="P250" i="1"/>
  <c r="EB250" i="1"/>
  <c r="AD57" i="1"/>
  <c r="AF57" i="1" s="1"/>
  <c r="AI57" i="1" s="1"/>
  <c r="AO57" i="1" s="1"/>
  <c r="AU57" i="1" s="1"/>
  <c r="BA57" i="1" s="1"/>
  <c r="BG57" i="1" s="1"/>
  <c r="AC57" i="1"/>
  <c r="AC52" i="1"/>
  <c r="AD52" i="1"/>
  <c r="AF52" i="1" s="1"/>
  <c r="AI52" i="1" s="1"/>
  <c r="AO52" i="1" s="1"/>
  <c r="AU52" i="1" s="1"/>
  <c r="BA52" i="1" s="1"/>
  <c r="BG52" i="1" s="1"/>
  <c r="AC438" i="1"/>
  <c r="AD438" i="1"/>
  <c r="AF438" i="1" s="1"/>
  <c r="AI438" i="1" s="1"/>
  <c r="AO438" i="1" s="1"/>
  <c r="AU438" i="1" s="1"/>
  <c r="BA438" i="1" s="1"/>
  <c r="BG438" i="1" s="1"/>
  <c r="N438" i="1" s="1"/>
  <c r="AD462" i="1"/>
  <c r="AF462" i="1" s="1"/>
  <c r="AI462" i="1" s="1"/>
  <c r="AO462" i="1" s="1"/>
  <c r="AU462" i="1" s="1"/>
  <c r="BA462" i="1" s="1"/>
  <c r="BG462" i="1" s="1"/>
  <c r="N462" i="1" s="1"/>
  <c r="AC462" i="1"/>
  <c r="AD202" i="1"/>
  <c r="AF202" i="1" s="1"/>
  <c r="AI202" i="1" s="1"/>
  <c r="AO202" i="1" s="1"/>
  <c r="AU202" i="1" s="1"/>
  <c r="BA202" i="1" s="1"/>
  <c r="BG202" i="1" s="1"/>
  <c r="N202" i="1" s="1"/>
  <c r="AC202" i="1"/>
  <c r="AC238" i="1"/>
  <c r="AD238" i="1"/>
  <c r="AF238" i="1" s="1"/>
  <c r="AI238" i="1" s="1"/>
  <c r="AO238" i="1" s="1"/>
  <c r="AU238" i="1" s="1"/>
  <c r="BA238" i="1" s="1"/>
  <c r="BG238" i="1" s="1"/>
  <c r="N238" i="1" s="1"/>
  <c r="DY250" i="1"/>
  <c r="AD150" i="1"/>
  <c r="AF150" i="1" s="1"/>
  <c r="AI150" i="1" s="1"/>
  <c r="AO150" i="1" s="1"/>
  <c r="AU150" i="1" s="1"/>
  <c r="BA150" i="1" s="1"/>
  <c r="BG150" i="1" s="1"/>
  <c r="AC150" i="1"/>
  <c r="EE364" i="1"/>
  <c r="DS364" i="1"/>
  <c r="EL364" i="1" s="1"/>
  <c r="EM364" i="1" s="1"/>
  <c r="ED364" i="1"/>
  <c r="DV364" i="1"/>
  <c r="EB364" i="1"/>
  <c r="BI426" i="1"/>
  <c r="M426" i="1"/>
  <c r="BI500" i="1"/>
  <c r="N500" i="1" s="1"/>
  <c r="R500" i="1" s="1"/>
  <c r="V500" i="1" s="1"/>
  <c r="T394" i="1"/>
  <c r="W394" i="1" s="1"/>
  <c r="DW394" i="1"/>
  <c r="DT394" i="1"/>
  <c r="DS394" i="1"/>
  <c r="EL394" i="1" s="1"/>
  <c r="EM394" i="1" s="1"/>
  <c r="DZ394" i="1"/>
  <c r="EK394" i="1"/>
  <c r="EC394" i="1"/>
  <c r="ED394" i="1"/>
  <c r="DV394" i="1"/>
  <c r="DY394" i="1"/>
  <c r="BI414" i="1"/>
  <c r="M414" i="1" s="1"/>
  <c r="S414" i="1" s="1"/>
  <c r="U414" i="1" s="1"/>
  <c r="BG92" i="1"/>
  <c r="AD472" i="1"/>
  <c r="AF472" i="1" s="1"/>
  <c r="AI472" i="1" s="1"/>
  <c r="AO472" i="1" s="1"/>
  <c r="AU472" i="1" s="1"/>
  <c r="BA472" i="1" s="1"/>
  <c r="BG472" i="1" s="1"/>
  <c r="N472" i="1" s="1"/>
  <c r="AC472" i="1"/>
  <c r="AC58" i="1"/>
  <c r="AD58" i="1"/>
  <c r="AF58" i="1" s="1"/>
  <c r="AI58" i="1" s="1"/>
  <c r="AO58" i="1" s="1"/>
  <c r="AU58" i="1" s="1"/>
  <c r="BA58" i="1" s="1"/>
  <c r="BG58" i="1" s="1"/>
  <c r="AD406" i="1"/>
  <c r="AF406" i="1" s="1"/>
  <c r="AI406" i="1" s="1"/>
  <c r="AO406" i="1" s="1"/>
  <c r="AU406" i="1" s="1"/>
  <c r="BA406" i="1" s="1"/>
  <c r="BG406" i="1" s="1"/>
  <c r="AC406" i="1"/>
  <c r="BI365" i="1"/>
  <c r="M365" i="1"/>
  <c r="M243" i="1"/>
  <c r="S243" i="1" s="1"/>
  <c r="U243" i="1" s="1"/>
  <c r="O243" i="1"/>
  <c r="T243" i="1" s="1"/>
  <c r="W243" i="1" s="1"/>
  <c r="S354" i="1"/>
  <c r="U354" i="1" s="1"/>
  <c r="EB354" i="1"/>
  <c r="AC488" i="1"/>
  <c r="AD488" i="1"/>
  <c r="AF488" i="1" s="1"/>
  <c r="AI488" i="1" s="1"/>
  <c r="AO488" i="1" s="1"/>
  <c r="AU488" i="1" s="1"/>
  <c r="BA488" i="1" s="1"/>
  <c r="BG488" i="1" s="1"/>
  <c r="N488" i="1" s="1"/>
  <c r="R488" i="1" s="1"/>
  <c r="V488" i="1" s="1"/>
  <c r="AC416" i="1"/>
  <c r="AD416" i="1"/>
  <c r="AF416" i="1" s="1"/>
  <c r="AI416" i="1" s="1"/>
  <c r="AO416" i="1" s="1"/>
  <c r="AU416" i="1" s="1"/>
  <c r="BA416" i="1" s="1"/>
  <c r="BG416" i="1" s="1"/>
  <c r="BI446" i="1"/>
  <c r="M446" i="1" s="1"/>
  <c r="AD420" i="1"/>
  <c r="AF420" i="1" s="1"/>
  <c r="AI420" i="1" s="1"/>
  <c r="AO420" i="1" s="1"/>
  <c r="AU420" i="1" s="1"/>
  <c r="BA420" i="1" s="1"/>
  <c r="BG420" i="1" s="1"/>
  <c r="AD316" i="1"/>
  <c r="AF316" i="1" s="1"/>
  <c r="AI316" i="1" s="1"/>
  <c r="AO316" i="1" s="1"/>
  <c r="AU316" i="1" s="1"/>
  <c r="BA316" i="1" s="1"/>
  <c r="BG316" i="1" s="1"/>
  <c r="AC316" i="1"/>
  <c r="AD82" i="1"/>
  <c r="AF82" i="1" s="1"/>
  <c r="AI82" i="1" s="1"/>
  <c r="AO82" i="1" s="1"/>
  <c r="AU82" i="1" s="1"/>
  <c r="BA82" i="1" s="1"/>
  <c r="BG82" i="1" s="1"/>
  <c r="AC82" i="1"/>
  <c r="AC426" i="1"/>
  <c r="AD426" i="1"/>
  <c r="AF426" i="1" s="1"/>
  <c r="AI426" i="1" s="1"/>
  <c r="AO426" i="1" s="1"/>
  <c r="AU426" i="1" s="1"/>
  <c r="BA426" i="1" s="1"/>
  <c r="BG426" i="1" s="1"/>
  <c r="N426" i="1" s="1"/>
  <c r="R426" i="1" s="1"/>
  <c r="V426" i="1" s="1"/>
  <c r="BI346" i="1"/>
  <c r="M346" i="1" s="1"/>
  <c r="EG364" i="1"/>
  <c r="AD390" i="1"/>
  <c r="AF390" i="1" s="1"/>
  <c r="AI390" i="1" s="1"/>
  <c r="AO390" i="1" s="1"/>
  <c r="AU390" i="1" s="1"/>
  <c r="BA390" i="1" s="1"/>
  <c r="BG390" i="1" s="1"/>
  <c r="N390" i="1" s="1"/>
  <c r="R390" i="1" s="1"/>
  <c r="V390" i="1" s="1"/>
  <c r="AC390" i="1"/>
  <c r="N399" i="1"/>
  <c r="R399" i="1" s="1"/>
  <c r="V399" i="1" s="1"/>
  <c r="BI237" i="1"/>
  <c r="O237" i="1" s="1"/>
  <c r="T237" i="1" s="1"/>
  <c r="W237" i="1" s="1"/>
  <c r="M237" i="1"/>
  <c r="S237" i="1" s="1"/>
  <c r="U237" i="1" s="1"/>
  <c r="BI466" i="1"/>
  <c r="M466" i="1"/>
  <c r="AD168" i="1"/>
  <c r="AF168" i="1" s="1"/>
  <c r="AI168" i="1" s="1"/>
  <c r="AO168" i="1" s="1"/>
  <c r="AU168" i="1" s="1"/>
  <c r="BA168" i="1" s="1"/>
  <c r="BG168" i="1" s="1"/>
  <c r="AC168" i="1"/>
  <c r="DZ250" i="1"/>
  <c r="AC220" i="1"/>
  <c r="AD220" i="1"/>
  <c r="AF220" i="1" s="1"/>
  <c r="AI220" i="1" s="1"/>
  <c r="AO220" i="1" s="1"/>
  <c r="AU220" i="1" s="1"/>
  <c r="BA220" i="1" s="1"/>
  <c r="BG220" i="1" s="1"/>
  <c r="N220" i="1" s="1"/>
  <c r="AC137" i="1"/>
  <c r="AD137" i="1"/>
  <c r="AF137" i="1" s="1"/>
  <c r="AI137" i="1" s="1"/>
  <c r="AO137" i="1" s="1"/>
  <c r="AU137" i="1" s="1"/>
  <c r="BA137" i="1" s="1"/>
  <c r="BG137" i="1" s="1"/>
  <c r="AD464" i="1"/>
  <c r="AF464" i="1" s="1"/>
  <c r="AI464" i="1" s="1"/>
  <c r="AO464" i="1" s="1"/>
  <c r="AU464" i="1" s="1"/>
  <c r="BA464" i="1" s="1"/>
  <c r="BG464" i="1" s="1"/>
  <c r="N464" i="1" s="1"/>
  <c r="AC464" i="1"/>
  <c r="BH32" i="1"/>
  <c r="AC50" i="1"/>
  <c r="AD50" i="1"/>
  <c r="AF50" i="1" s="1"/>
  <c r="AI50" i="1" s="1"/>
  <c r="AO50" i="1" s="1"/>
  <c r="AU50" i="1" s="1"/>
  <c r="BA50" i="1" s="1"/>
  <c r="BG50" i="1" s="1"/>
  <c r="AC466" i="1"/>
  <c r="AD466" i="1"/>
  <c r="AF466" i="1" s="1"/>
  <c r="AI466" i="1" s="1"/>
  <c r="AO466" i="1" s="1"/>
  <c r="AU466" i="1" s="1"/>
  <c r="BA466" i="1" s="1"/>
  <c r="BG466" i="1" s="1"/>
  <c r="DT250" i="1"/>
  <c r="DV250" i="1"/>
  <c r="AD362" i="1"/>
  <c r="AF362" i="1" s="1"/>
  <c r="AI362" i="1" s="1"/>
  <c r="AO362" i="1" s="1"/>
  <c r="AU362" i="1" s="1"/>
  <c r="BA362" i="1" s="1"/>
  <c r="BG362" i="1" s="1"/>
  <c r="N362" i="1" s="1"/>
  <c r="R362" i="1" s="1"/>
  <c r="V362" i="1" s="1"/>
  <c r="AD321" i="1"/>
  <c r="AF321" i="1" s="1"/>
  <c r="AI321" i="1" s="1"/>
  <c r="AO321" i="1" s="1"/>
  <c r="AU321" i="1" s="1"/>
  <c r="BA321" i="1" s="1"/>
  <c r="BG321" i="1" s="1"/>
  <c r="N321" i="1" s="1"/>
  <c r="R321" i="1" s="1"/>
  <c r="V321" i="1" s="1"/>
  <c r="AC106" i="1"/>
  <c r="AD106" i="1"/>
  <c r="AF106" i="1" s="1"/>
  <c r="AI106" i="1" s="1"/>
  <c r="AO106" i="1" s="1"/>
  <c r="AU106" i="1" s="1"/>
  <c r="BA106" i="1" s="1"/>
  <c r="BG106" i="1" s="1"/>
  <c r="BI106" i="1" s="1"/>
  <c r="O106" i="1" s="1"/>
  <c r="T106" i="1" s="1"/>
  <c r="W106" i="1" s="1"/>
  <c r="AD222" i="1"/>
  <c r="AF222" i="1" s="1"/>
  <c r="AI222" i="1" s="1"/>
  <c r="AO222" i="1" s="1"/>
  <c r="AU222" i="1" s="1"/>
  <c r="BA222" i="1" s="1"/>
  <c r="BG222" i="1" s="1"/>
  <c r="N222" i="1" s="1"/>
  <c r="R222" i="1" s="1"/>
  <c r="V222" i="1" s="1"/>
  <c r="AC222" i="1"/>
  <c r="AC254" i="1"/>
  <c r="AD254" i="1"/>
  <c r="AF254" i="1" s="1"/>
  <c r="AI254" i="1" s="1"/>
  <c r="AO254" i="1" s="1"/>
  <c r="AU254" i="1" s="1"/>
  <c r="BA254" i="1" s="1"/>
  <c r="BG254" i="1" s="1"/>
  <c r="N254" i="1" s="1"/>
  <c r="R254" i="1" s="1"/>
  <c r="V254" i="1" s="1"/>
  <c r="AC492" i="1"/>
  <c r="AD492" i="1"/>
  <c r="AF492" i="1" s="1"/>
  <c r="AI492" i="1" s="1"/>
  <c r="AO492" i="1" s="1"/>
  <c r="AU492" i="1" s="1"/>
  <c r="BA492" i="1" s="1"/>
  <c r="BG492" i="1" s="1"/>
  <c r="S218" i="1"/>
  <c r="U218" i="1" s="1"/>
  <c r="M457" i="1"/>
  <c r="S457" i="1" s="1"/>
  <c r="U457" i="1" s="1"/>
  <c r="M326" i="1"/>
  <c r="S326" i="1" s="1"/>
  <c r="U326" i="1" s="1"/>
  <c r="AC111" i="1"/>
  <c r="AD111" i="1"/>
  <c r="AF111" i="1" s="1"/>
  <c r="AI111" i="1" s="1"/>
  <c r="AO111" i="1" s="1"/>
  <c r="AU111" i="1" s="1"/>
  <c r="BA111" i="1" s="1"/>
  <c r="BG111" i="1" s="1"/>
  <c r="AD175" i="1"/>
  <c r="AF175" i="1" s="1"/>
  <c r="AI175" i="1" s="1"/>
  <c r="AO175" i="1" s="1"/>
  <c r="AU175" i="1" s="1"/>
  <c r="BA175" i="1" s="1"/>
  <c r="BG175" i="1" s="1"/>
  <c r="AC175" i="1"/>
  <c r="AC352" i="1"/>
  <c r="AD352" i="1"/>
  <c r="AF352" i="1" s="1"/>
  <c r="AI352" i="1" s="1"/>
  <c r="AO352" i="1" s="1"/>
  <c r="AU352" i="1" s="1"/>
  <c r="BA352" i="1" s="1"/>
  <c r="BG352" i="1" s="1"/>
  <c r="AD356" i="1"/>
  <c r="AF356" i="1" s="1"/>
  <c r="AI356" i="1" s="1"/>
  <c r="AO356" i="1" s="1"/>
  <c r="AU356" i="1" s="1"/>
  <c r="BA356" i="1" s="1"/>
  <c r="BG356" i="1" s="1"/>
  <c r="AC34" i="1"/>
  <c r="AD34" i="1"/>
  <c r="AF34" i="1" s="1"/>
  <c r="AI34" i="1" s="1"/>
  <c r="AO34" i="1" s="1"/>
  <c r="AU34" i="1" s="1"/>
  <c r="BA34" i="1" s="1"/>
  <c r="BG34" i="1" s="1"/>
  <c r="BI340" i="1"/>
  <c r="AD374" i="1"/>
  <c r="AF374" i="1" s="1"/>
  <c r="AI374" i="1" s="1"/>
  <c r="AO374" i="1" s="1"/>
  <c r="AU374" i="1" s="1"/>
  <c r="BA374" i="1" s="1"/>
  <c r="BG374" i="1" s="1"/>
  <c r="N374" i="1" s="1"/>
  <c r="AC374" i="1"/>
  <c r="AC116" i="1"/>
  <c r="AD116" i="1"/>
  <c r="AF116" i="1" s="1"/>
  <c r="AI116" i="1" s="1"/>
  <c r="AO116" i="1" s="1"/>
  <c r="AU116" i="1" s="1"/>
  <c r="BA116" i="1" s="1"/>
  <c r="BG116" i="1" s="1"/>
  <c r="AD24" i="1"/>
  <c r="AF24" i="1" s="1"/>
  <c r="AI24" i="1" s="1"/>
  <c r="AO24" i="1" s="1"/>
  <c r="AU24" i="1" s="1"/>
  <c r="BA24" i="1" s="1"/>
  <c r="BG24" i="1" s="1"/>
  <c r="AC24" i="1"/>
  <c r="BI450" i="1"/>
  <c r="M450" i="1"/>
  <c r="AD370" i="1"/>
  <c r="AF370" i="1" s="1"/>
  <c r="AI370" i="1" s="1"/>
  <c r="AO370" i="1" s="1"/>
  <c r="AU370" i="1" s="1"/>
  <c r="BA370" i="1" s="1"/>
  <c r="BG370" i="1" s="1"/>
  <c r="N370" i="1" s="1"/>
  <c r="AC370" i="1"/>
  <c r="BI470" i="1"/>
  <c r="O470" i="1" s="1"/>
  <c r="T470" i="1" s="1"/>
  <c r="W470" i="1" s="1"/>
  <c r="M470" i="1"/>
  <c r="N470" i="1"/>
  <c r="AC124" i="1"/>
  <c r="AD124" i="1"/>
  <c r="AF124" i="1" s="1"/>
  <c r="AI124" i="1" s="1"/>
  <c r="AO124" i="1" s="1"/>
  <c r="AU124" i="1" s="1"/>
  <c r="BA124" i="1" s="1"/>
  <c r="BG124" i="1" s="1"/>
  <c r="AC174" i="1"/>
  <c r="AD174" i="1"/>
  <c r="AF174" i="1" s="1"/>
  <c r="AI174" i="1" s="1"/>
  <c r="AO174" i="1" s="1"/>
  <c r="AU174" i="1" s="1"/>
  <c r="BA174" i="1" s="1"/>
  <c r="BG174" i="1" s="1"/>
  <c r="BI422" i="1"/>
  <c r="M422" i="1"/>
  <c r="BA210" i="1"/>
  <c r="BG210" i="1" s="1"/>
  <c r="N210" i="1" s="1"/>
  <c r="AZ199" i="1"/>
  <c r="BF199" i="1" s="1"/>
  <c r="BI199" i="1" s="1"/>
  <c r="M199" i="1" s="1"/>
  <c r="S199" i="1" s="1"/>
  <c r="U199" i="1" s="1"/>
  <c r="AD156" i="1"/>
  <c r="AF156" i="1" s="1"/>
  <c r="AI156" i="1" s="1"/>
  <c r="AO156" i="1" s="1"/>
  <c r="AU156" i="1" s="1"/>
  <c r="BA156" i="1" s="1"/>
  <c r="BG156" i="1" s="1"/>
  <c r="AC156" i="1"/>
  <c r="M258" i="1"/>
  <c r="BI358" i="1"/>
  <c r="M358" i="1"/>
  <c r="AD482" i="1"/>
  <c r="AF482" i="1" s="1"/>
  <c r="AI482" i="1" s="1"/>
  <c r="AO482" i="1" s="1"/>
  <c r="AU482" i="1" s="1"/>
  <c r="BA482" i="1" s="1"/>
  <c r="BG482" i="1" s="1"/>
  <c r="AC482" i="1"/>
  <c r="AD286" i="1"/>
  <c r="AF286" i="1" s="1"/>
  <c r="AI286" i="1" s="1"/>
  <c r="AO286" i="1" s="1"/>
  <c r="AU286" i="1" s="1"/>
  <c r="BA286" i="1" s="1"/>
  <c r="BG286" i="1" s="1"/>
  <c r="AC286" i="1"/>
  <c r="AD86" i="1"/>
  <c r="AF86" i="1" s="1"/>
  <c r="AI86" i="1" s="1"/>
  <c r="AO86" i="1" s="1"/>
  <c r="AU86" i="1" s="1"/>
  <c r="BA86" i="1" s="1"/>
  <c r="BG86" i="1" s="1"/>
  <c r="AC86" i="1"/>
  <c r="AD160" i="1"/>
  <c r="AF160" i="1" s="1"/>
  <c r="AI160" i="1" s="1"/>
  <c r="AO160" i="1" s="1"/>
  <c r="AU160" i="1" s="1"/>
  <c r="BA160" i="1" s="1"/>
  <c r="BG160" i="1" s="1"/>
  <c r="AC160" i="1"/>
  <c r="BA203" i="1"/>
  <c r="BG203" i="1" s="1"/>
  <c r="AC46" i="1"/>
  <c r="M491" i="1"/>
  <c r="S491" i="1" s="1"/>
  <c r="U491" i="1" s="1"/>
  <c r="N258" i="1"/>
  <c r="EA258" i="1" s="1"/>
  <c r="AD56" i="1"/>
  <c r="AF56" i="1" s="1"/>
  <c r="AI56" i="1" s="1"/>
  <c r="AO56" i="1" s="1"/>
  <c r="AU56" i="1" s="1"/>
  <c r="BA56" i="1" s="1"/>
  <c r="BG56" i="1" s="1"/>
  <c r="AD476" i="1"/>
  <c r="AF476" i="1" s="1"/>
  <c r="AI476" i="1" s="1"/>
  <c r="AO476" i="1" s="1"/>
  <c r="AU476" i="1" s="1"/>
  <c r="BA476" i="1" s="1"/>
  <c r="BG476" i="1" s="1"/>
  <c r="N476" i="1" s="1"/>
  <c r="AC476" i="1"/>
  <c r="O500" i="1"/>
  <c r="T500" i="1" s="1"/>
  <c r="W500" i="1" s="1"/>
  <c r="BB13" i="1"/>
  <c r="BH13" i="1" s="1"/>
  <c r="AZ11" i="1"/>
  <c r="BF11" i="1" s="1"/>
  <c r="M369" i="1"/>
  <c r="S369" i="1" s="1"/>
  <c r="U369" i="1" s="1"/>
  <c r="BB6" i="1"/>
  <c r="BH6" i="1" s="1"/>
  <c r="BI6" i="1" s="1"/>
  <c r="N218" i="1"/>
  <c r="N414" i="1"/>
  <c r="R394" i="1"/>
  <c r="V394" i="1" s="1"/>
  <c r="X394" i="1" s="1"/>
  <c r="EH394" i="1"/>
  <c r="S474" i="1"/>
  <c r="U474" i="1" s="1"/>
  <c r="DX438" i="1"/>
  <c r="AC384" i="1"/>
  <c r="AD326" i="1"/>
  <c r="AF326" i="1" s="1"/>
  <c r="AI326" i="1" s="1"/>
  <c r="AO326" i="1" s="1"/>
  <c r="AU326" i="1" s="1"/>
  <c r="BA326" i="1" s="1"/>
  <c r="BG326" i="1" s="1"/>
  <c r="N326" i="1" s="1"/>
  <c r="R326" i="1" s="1"/>
  <c r="V326" i="1" s="1"/>
  <c r="AC228" i="1"/>
  <c r="AD228" i="1"/>
  <c r="AF228" i="1" s="1"/>
  <c r="AI228" i="1" s="1"/>
  <c r="AO228" i="1" s="1"/>
  <c r="AU228" i="1" s="1"/>
  <c r="BA228" i="1" s="1"/>
  <c r="BG228" i="1" s="1"/>
  <c r="N228" i="1" s="1"/>
  <c r="AD296" i="1"/>
  <c r="AF296" i="1" s="1"/>
  <c r="AI296" i="1" s="1"/>
  <c r="AO296" i="1" s="1"/>
  <c r="AU296" i="1" s="1"/>
  <c r="BA296" i="1" s="1"/>
  <c r="BG296" i="1" s="1"/>
  <c r="N296" i="1" s="1"/>
  <c r="AC296" i="1"/>
  <c r="AC460" i="1"/>
  <c r="AD460" i="1"/>
  <c r="AF460" i="1" s="1"/>
  <c r="AI460" i="1" s="1"/>
  <c r="AO460" i="1" s="1"/>
  <c r="AU460" i="1" s="1"/>
  <c r="BA460" i="1" s="1"/>
  <c r="BG460" i="1" s="1"/>
  <c r="AC38" i="1"/>
  <c r="AD38" i="1"/>
  <c r="AF38" i="1" s="1"/>
  <c r="AI38" i="1" s="1"/>
  <c r="AO38" i="1" s="1"/>
  <c r="AU38" i="1" s="1"/>
  <c r="BA38" i="1" s="1"/>
  <c r="BG38" i="1" s="1"/>
  <c r="AZ5" i="1"/>
  <c r="AD450" i="1"/>
  <c r="AF450" i="1" s="1"/>
  <c r="AI450" i="1" s="1"/>
  <c r="AO450" i="1" s="1"/>
  <c r="AU450" i="1" s="1"/>
  <c r="BA450" i="1" s="1"/>
  <c r="BG450" i="1" s="1"/>
  <c r="N194" i="1"/>
  <c r="R194" i="1" s="1"/>
  <c r="V194" i="1" s="1"/>
  <c r="AD318" i="1"/>
  <c r="AF318" i="1" s="1"/>
  <c r="AI318" i="1" s="1"/>
  <c r="AO318" i="1" s="1"/>
  <c r="AU318" i="1" s="1"/>
  <c r="O209" i="1"/>
  <c r="T209" i="1" s="1"/>
  <c r="W209" i="1" s="1"/>
  <c r="AZ310" i="1"/>
  <c r="BF310" i="1" s="1"/>
  <c r="AC322" i="1"/>
  <c r="AD322" i="1"/>
  <c r="AF322" i="1" s="1"/>
  <c r="AI322" i="1" s="1"/>
  <c r="AO322" i="1" s="1"/>
  <c r="AU322" i="1" s="1"/>
  <c r="BA322" i="1" s="1"/>
  <c r="BG322" i="1" s="1"/>
  <c r="AC272" i="1"/>
  <c r="AD272" i="1"/>
  <c r="AF272" i="1" s="1"/>
  <c r="AI272" i="1" s="1"/>
  <c r="AO272" i="1" s="1"/>
  <c r="AU272" i="1" s="1"/>
  <c r="BA272" i="1" s="1"/>
  <c r="BG272" i="1" s="1"/>
  <c r="AZ53" i="1"/>
  <c r="BF53" i="1" s="1"/>
  <c r="BB19" i="1"/>
  <c r="BH19" i="1" s="1"/>
  <c r="BH86" i="1"/>
  <c r="BB98" i="1"/>
  <c r="BH98" i="1" s="1"/>
  <c r="BB265" i="1"/>
  <c r="BH265" i="1" s="1"/>
  <c r="BH258" i="1"/>
  <c r="O258" i="1" s="1"/>
  <c r="T258" i="1" s="1"/>
  <c r="W258" i="1" s="1"/>
  <c r="BB135" i="1"/>
  <c r="BH135" i="1" s="1"/>
  <c r="BF348" i="1"/>
  <c r="BF341" i="1"/>
  <c r="BI341" i="1" s="1"/>
  <c r="O341" i="1" s="1"/>
  <c r="T341" i="1" s="1"/>
  <c r="W341" i="1" s="1"/>
  <c r="AC102" i="1"/>
  <c r="AD102" i="1"/>
  <c r="AF102" i="1" s="1"/>
  <c r="AI102" i="1" s="1"/>
  <c r="AO102" i="1" s="1"/>
  <c r="AU102" i="1" s="1"/>
  <c r="BA102" i="1" s="1"/>
  <c r="BG102" i="1" s="1"/>
  <c r="AZ30" i="1"/>
  <c r="BF30" i="1" s="1"/>
  <c r="BI30" i="1" s="1"/>
  <c r="AZ206" i="1"/>
  <c r="BF206" i="1" s="1"/>
  <c r="BI206" i="1" s="1"/>
  <c r="N206" i="1" s="1"/>
  <c r="BA354" i="1"/>
  <c r="BG354" i="1" s="1"/>
  <c r="N354" i="1" s="1"/>
  <c r="DW354" i="1" s="1"/>
  <c r="AD179" i="1"/>
  <c r="AF179" i="1" s="1"/>
  <c r="AI179" i="1" s="1"/>
  <c r="AO179" i="1" s="1"/>
  <c r="AU179" i="1" s="1"/>
  <c r="BA179" i="1" s="1"/>
  <c r="BG179" i="1" s="1"/>
  <c r="N400" i="1"/>
  <c r="R400" i="1" s="1"/>
  <c r="V400" i="1" s="1"/>
  <c r="N413" i="1"/>
  <c r="R413" i="1" s="1"/>
  <c r="V413" i="1" s="1"/>
  <c r="BB48" i="1"/>
  <c r="AC94" i="1"/>
  <c r="AD94" i="1"/>
  <c r="AF94" i="1" s="1"/>
  <c r="AI94" i="1" s="1"/>
  <c r="AO94" i="1" s="1"/>
  <c r="AU94" i="1" s="1"/>
  <c r="BA94" i="1" s="1"/>
  <c r="BG94" i="1" s="1"/>
  <c r="AD152" i="1"/>
  <c r="AF152" i="1" s="1"/>
  <c r="AI152" i="1" s="1"/>
  <c r="AO152" i="1" s="1"/>
  <c r="AU152" i="1" s="1"/>
  <c r="BA152" i="1" s="1"/>
  <c r="BG152" i="1" s="1"/>
  <c r="AC152" i="1"/>
  <c r="BI189" i="1"/>
  <c r="M189" i="1" s="1"/>
  <c r="S189" i="1" s="1"/>
  <c r="U189" i="1" s="1"/>
  <c r="AD192" i="1"/>
  <c r="AF192" i="1" s="1"/>
  <c r="AI192" i="1" s="1"/>
  <c r="AO192" i="1" s="1"/>
  <c r="AU192" i="1" s="1"/>
  <c r="BA192" i="1" s="1"/>
  <c r="BG192" i="1" s="1"/>
  <c r="AC192" i="1"/>
  <c r="BB38" i="1"/>
  <c r="BH38" i="1" s="1"/>
  <c r="BF401" i="1"/>
  <c r="BI401" i="1" s="1"/>
  <c r="M401" i="1" s="1"/>
  <c r="S401" i="1" s="1"/>
  <c r="U401" i="1" s="1"/>
  <c r="BA231" i="1"/>
  <c r="BG231" i="1" s="1"/>
  <c r="BB28" i="1"/>
  <c r="BH28" i="1" s="1"/>
  <c r="BB67" i="1"/>
  <c r="BH67" i="1" s="1"/>
  <c r="AZ133" i="1"/>
  <c r="BF133" i="1" s="1"/>
  <c r="BB154" i="1"/>
  <c r="BH154" i="1" s="1"/>
  <c r="BB201" i="1"/>
  <c r="BH201" i="1" s="1"/>
  <c r="BB458" i="1"/>
  <c r="BB217" i="1"/>
  <c r="BH217" i="1" s="1"/>
  <c r="BB205" i="1"/>
  <c r="BH205" i="1" s="1"/>
  <c r="BH393" i="1"/>
  <c r="BB189" i="1"/>
  <c r="BH189" i="1" s="1"/>
  <c r="O189" i="1" s="1"/>
  <c r="T189" i="1" s="1"/>
  <c r="W189" i="1" s="1"/>
  <c r="AZ155" i="1"/>
  <c r="BF155" i="1" s="1"/>
  <c r="BB220" i="1"/>
  <c r="BB195" i="1"/>
  <c r="BH245" i="1"/>
  <c r="BB339" i="1"/>
  <c r="BH339" i="1" s="1"/>
  <c r="BB178" i="1"/>
  <c r="BH178" i="1" s="1"/>
  <c r="BB185" i="1"/>
  <c r="BH185" i="1" s="1"/>
  <c r="O185" i="1" s="1"/>
  <c r="T185" i="1" s="1"/>
  <c r="W185" i="1" s="1"/>
  <c r="BB319" i="1"/>
  <c r="BH319" i="1" s="1"/>
  <c r="BB101" i="1"/>
  <c r="BH101" i="1" s="1"/>
  <c r="AZ293" i="1"/>
  <c r="BF293" i="1" s="1"/>
  <c r="BB309" i="1"/>
  <c r="BB175" i="1"/>
  <c r="BH175" i="1" s="1"/>
  <c r="BI175" i="1" s="1"/>
  <c r="O175" i="1" s="1"/>
  <c r="T175" i="1" s="1"/>
  <c r="W175" i="1" s="1"/>
  <c r="BF177" i="1"/>
  <c r="BB262" i="1"/>
  <c r="BH262" i="1" s="1"/>
  <c r="O262" i="1" s="1"/>
  <c r="T262" i="1" s="1"/>
  <c r="W262" i="1" s="1"/>
  <c r="BA76" i="1"/>
  <c r="BG76" i="1" s="1"/>
  <c r="N306" i="1"/>
  <c r="N266" i="1"/>
  <c r="M419" i="1"/>
  <c r="S419" i="1" s="1"/>
  <c r="U419" i="1" s="1"/>
  <c r="BF24" i="1"/>
  <c r="BB162" i="1"/>
  <c r="BH162" i="1" s="1"/>
  <c r="BB172" i="1"/>
  <c r="BH172" i="1" s="1"/>
  <c r="BI172" i="1" s="1"/>
  <c r="O172" i="1" s="1"/>
  <c r="T172" i="1" s="1"/>
  <c r="W172" i="1" s="1"/>
  <c r="AZ280" i="1"/>
  <c r="BF280" i="1" s="1"/>
  <c r="BI280" i="1" s="1"/>
  <c r="M280" i="1" s="1"/>
  <c r="S280" i="1" s="1"/>
  <c r="U280" i="1" s="1"/>
  <c r="O328" i="1"/>
  <c r="T328" i="1" s="1"/>
  <c r="W328" i="1" s="1"/>
  <c r="AZ164" i="1"/>
  <c r="BF164" i="1" s="1"/>
  <c r="N474" i="1"/>
  <c r="EG474" i="1" s="1"/>
  <c r="AZ102" i="1"/>
  <c r="BF102" i="1" s="1"/>
  <c r="BB148" i="1"/>
  <c r="BH148" i="1" s="1"/>
  <c r="BH208" i="1"/>
  <c r="AZ39" i="1"/>
  <c r="BF39" i="1" s="1"/>
  <c r="BB90" i="1"/>
  <c r="BH90" i="1" s="1"/>
  <c r="BH156" i="1"/>
  <c r="BB159" i="1"/>
  <c r="BH159" i="1" s="1"/>
  <c r="BF212" i="1"/>
  <c r="AZ108" i="1"/>
  <c r="BF108" i="1" s="1"/>
  <c r="AZ50" i="1"/>
  <c r="BF50" i="1" s="1"/>
  <c r="AZ74" i="1"/>
  <c r="BF74" i="1" s="1"/>
  <c r="AZ26" i="1"/>
  <c r="BF26" i="1" s="1"/>
  <c r="BF412" i="1"/>
  <c r="AZ105" i="1"/>
  <c r="BF105" i="1" s="1"/>
  <c r="BB10" i="1"/>
  <c r="BH10" i="1" s="1"/>
  <c r="BB73" i="1"/>
  <c r="BH73" i="1" s="1"/>
  <c r="AZ92" i="1"/>
  <c r="BF92" i="1" s="1"/>
  <c r="BB147" i="1"/>
  <c r="BH147" i="1" s="1"/>
  <c r="BF363" i="1"/>
  <c r="BH353" i="1"/>
  <c r="BF324" i="1"/>
  <c r="BB202" i="1"/>
  <c r="AZ479" i="1"/>
  <c r="BF479" i="1" s="1"/>
  <c r="AZ471" i="1"/>
  <c r="AA425" i="1"/>
  <c r="AE413" i="1"/>
  <c r="AH413" i="1" s="1"/>
  <c r="AN413" i="1" s="1"/>
  <c r="AT413" i="1" s="1"/>
  <c r="AZ413" i="1" s="1"/>
  <c r="BF413" i="1" s="1"/>
  <c r="BI413" i="1" s="1"/>
  <c r="AA383" i="1"/>
  <c r="Z383" i="1" s="1"/>
  <c r="AB383" i="1" s="1"/>
  <c r="AA371" i="1"/>
  <c r="BB357" i="1"/>
  <c r="AE343" i="1"/>
  <c r="AH343" i="1" s="1"/>
  <c r="AN343" i="1" s="1"/>
  <c r="AT343" i="1" s="1"/>
  <c r="BB294" i="1"/>
  <c r="AG285" i="1"/>
  <c r="AJ285" i="1" s="1"/>
  <c r="AP285" i="1" s="1"/>
  <c r="AV285" i="1" s="1"/>
  <c r="AG271" i="1"/>
  <c r="AJ271" i="1" s="1"/>
  <c r="AP271" i="1" s="1"/>
  <c r="AV271" i="1" s="1"/>
  <c r="BB271" i="1" s="1"/>
  <c r="BH271" i="1" s="1"/>
  <c r="BB257" i="1"/>
  <c r="BH257" i="1" s="1"/>
  <c r="AA225" i="1"/>
  <c r="Z225" i="1" s="1"/>
  <c r="AB225" i="1" s="1"/>
  <c r="AA201" i="1"/>
  <c r="AA85" i="1"/>
  <c r="Z85" i="1" s="1"/>
  <c r="AB85" i="1" s="1"/>
  <c r="AA37" i="1"/>
  <c r="AA455" i="1"/>
  <c r="Z455" i="1" s="1"/>
  <c r="AB455" i="1" s="1"/>
  <c r="AA429" i="1"/>
  <c r="Z429" i="1" s="1"/>
  <c r="AB429" i="1" s="1"/>
  <c r="AA213" i="1"/>
  <c r="Z213" i="1" s="1"/>
  <c r="AB213" i="1" s="1"/>
  <c r="Z209" i="1"/>
  <c r="AB209" i="1" s="1"/>
  <c r="AA71" i="1"/>
  <c r="Z71" i="1" s="1"/>
  <c r="AB71" i="1" s="1"/>
  <c r="BB213" i="1"/>
  <c r="BH213" i="1" s="1"/>
  <c r="BB219" i="1"/>
  <c r="BH219" i="1" s="1"/>
  <c r="BB298" i="1"/>
  <c r="AZ317" i="1"/>
  <c r="BB377" i="1"/>
  <c r="BH377" i="1" s="1"/>
  <c r="AZ385" i="1"/>
  <c r="BF385" i="1" s="1"/>
  <c r="BB399" i="1"/>
  <c r="BH399" i="1" s="1"/>
  <c r="O399" i="1" s="1"/>
  <c r="T399" i="1" s="1"/>
  <c r="W399" i="1" s="1"/>
  <c r="BB413" i="1"/>
  <c r="BB469" i="1"/>
  <c r="BH469" i="1" s="1"/>
  <c r="AA479" i="1"/>
  <c r="AA459" i="1"/>
  <c r="Z459" i="1" s="1"/>
  <c r="AB459" i="1" s="1"/>
  <c r="AA397" i="1"/>
  <c r="AA331" i="1"/>
  <c r="Z331" i="1" s="1"/>
  <c r="AB331" i="1" s="1"/>
  <c r="AZ319" i="1"/>
  <c r="BF319" i="1" s="1"/>
  <c r="AZ285" i="1"/>
  <c r="BF285" i="1" s="1"/>
  <c r="AA498" i="1"/>
  <c r="Z451" i="1"/>
  <c r="AB451" i="1" s="1"/>
  <c r="AA398" i="1"/>
  <c r="Z398" i="1" s="1"/>
  <c r="AB398" i="1" s="1"/>
  <c r="AA363" i="1"/>
  <c r="BB266" i="1"/>
  <c r="BH266" i="1" s="1"/>
  <c r="O266" i="1" s="1"/>
  <c r="T266" i="1" s="1"/>
  <c r="W266" i="1" s="1"/>
  <c r="AA205" i="1"/>
  <c r="Z205" i="1" s="1"/>
  <c r="AB205" i="1" s="1"/>
  <c r="BB166" i="1"/>
  <c r="BH166" i="1" s="1"/>
  <c r="AA129" i="1"/>
  <c r="Z129" i="1" s="1"/>
  <c r="AB129" i="1" s="1"/>
  <c r="AA97" i="1"/>
  <c r="Z97" i="1" s="1"/>
  <c r="AB97" i="1" s="1"/>
  <c r="BB466" i="1"/>
  <c r="BH466" i="1" s="1"/>
  <c r="BB387" i="1"/>
  <c r="BB390" i="1"/>
  <c r="BH390" i="1" s="1"/>
  <c r="O390" i="1" s="1"/>
  <c r="T390" i="1" s="1"/>
  <c r="W390" i="1" s="1"/>
  <c r="AZ429" i="1"/>
  <c r="BF429" i="1" s="1"/>
  <c r="BI429" i="1" s="1"/>
  <c r="M429" i="1" s="1"/>
  <c r="S429" i="1" s="1"/>
  <c r="U429" i="1" s="1"/>
  <c r="BH434" i="1"/>
  <c r="BB455" i="1"/>
  <c r="BH477" i="1"/>
  <c r="BB303" i="1"/>
  <c r="BH303" i="1" s="1"/>
  <c r="AZ428" i="1"/>
  <c r="Z397" i="1"/>
  <c r="AB397" i="1" s="1"/>
  <c r="BB249" i="1"/>
  <c r="BH249" i="1" s="1"/>
  <c r="BH272" i="1"/>
  <c r="BB365" i="1"/>
  <c r="BH365" i="1" s="1"/>
  <c r="BH371" i="1"/>
  <c r="BB449" i="1"/>
  <c r="BH449" i="1" s="1"/>
  <c r="AE221" i="1"/>
  <c r="AH221" i="1" s="1"/>
  <c r="AN221" i="1" s="1"/>
  <c r="AT221" i="1" s="1"/>
  <c r="AZ221" i="1" s="1"/>
  <c r="BF221" i="1" s="1"/>
  <c r="AE59" i="1"/>
  <c r="AH59" i="1" s="1"/>
  <c r="AN59" i="1" s="1"/>
  <c r="AT59" i="1" s="1"/>
  <c r="AG43" i="1"/>
  <c r="AJ43" i="1" s="1"/>
  <c r="AP43" i="1" s="1"/>
  <c r="AV43" i="1" s="1"/>
  <c r="AA497" i="1"/>
  <c r="BB485" i="1"/>
  <c r="BH485" i="1" s="1"/>
  <c r="BB327" i="1"/>
  <c r="BH327" i="1" s="1"/>
  <c r="AA158" i="1"/>
  <c r="Z158" i="1" s="1"/>
  <c r="AB158" i="1" s="1"/>
  <c r="AZ66" i="1"/>
  <c r="BF66" i="1" s="1"/>
  <c r="BI66" i="1" s="1"/>
  <c r="O66" i="1" s="1"/>
  <c r="T66" i="1" s="1"/>
  <c r="W66" i="1" s="1"/>
  <c r="AA21" i="1"/>
  <c r="Z21" i="1" s="1"/>
  <c r="AB21" i="1" s="1"/>
  <c r="AC21" i="1" s="1"/>
  <c r="AA17" i="1"/>
  <c r="Z17" i="1" s="1"/>
  <c r="AB17" i="1" s="1"/>
  <c r="AZ56" i="1"/>
  <c r="BF56" i="1" s="1"/>
  <c r="AZ99" i="1"/>
  <c r="BF99" i="1" s="1"/>
  <c r="AZ36" i="1"/>
  <c r="BF36" i="1" s="1"/>
  <c r="AZ203" i="1"/>
  <c r="BF203" i="1" s="1"/>
  <c r="BI203" i="1" s="1"/>
  <c r="AZ307" i="1"/>
  <c r="BF307" i="1" s="1"/>
  <c r="BI307" i="1" s="1"/>
  <c r="BB35" i="1"/>
  <c r="BB87" i="1"/>
  <c r="BH87" i="1" s="1"/>
  <c r="BB459" i="1"/>
  <c r="BH459" i="1" s="1"/>
  <c r="AE499" i="1"/>
  <c r="AH499" i="1" s="1"/>
  <c r="AN499" i="1" s="1"/>
  <c r="AT499" i="1" s="1"/>
  <c r="AZ499" i="1" s="1"/>
  <c r="BF499" i="1" s="1"/>
  <c r="AA467" i="1"/>
  <c r="AA449" i="1"/>
  <c r="Z449" i="1" s="1"/>
  <c r="AB449" i="1" s="1"/>
  <c r="AE433" i="1"/>
  <c r="AH433" i="1" s="1"/>
  <c r="AN433" i="1" s="1"/>
  <c r="AT433" i="1" s="1"/>
  <c r="AZ433" i="1" s="1"/>
  <c r="BB291" i="1"/>
  <c r="BH291" i="1" s="1"/>
  <c r="AZ267" i="1"/>
  <c r="BF267" i="1" s="1"/>
  <c r="AA183" i="1"/>
  <c r="AE141" i="1"/>
  <c r="AH141" i="1" s="1"/>
  <c r="AN141" i="1" s="1"/>
  <c r="AT141" i="1" s="1"/>
  <c r="AA489" i="1"/>
  <c r="Z489" i="1" s="1"/>
  <c r="AB489" i="1" s="1"/>
  <c r="AA473" i="1"/>
  <c r="AA458" i="1"/>
  <c r="Z458" i="1" s="1"/>
  <c r="AB458" i="1" s="1"/>
  <c r="AA454" i="1"/>
  <c r="Z454" i="1" s="1"/>
  <c r="AB454" i="1" s="1"/>
  <c r="AA446" i="1"/>
  <c r="Z446" i="1" s="1"/>
  <c r="AB446" i="1" s="1"/>
  <c r="BB442" i="1"/>
  <c r="BH442" i="1" s="1"/>
  <c r="Z427" i="1"/>
  <c r="AB427" i="1" s="1"/>
  <c r="AZ408" i="1"/>
  <c r="BF408" i="1" s="1"/>
  <c r="BI408" i="1" s="1"/>
  <c r="M408" i="1" s="1"/>
  <c r="S408" i="1" s="1"/>
  <c r="U408" i="1" s="1"/>
  <c r="AA365" i="1"/>
  <c r="Z365" i="1" s="1"/>
  <c r="AB365" i="1" s="1"/>
  <c r="AA253" i="1"/>
  <c r="AA81" i="1"/>
  <c r="Z81" i="1" s="1"/>
  <c r="AB81" i="1" s="1"/>
  <c r="AC81" i="1" s="1"/>
  <c r="AA77" i="1"/>
  <c r="Z77" i="1" s="1"/>
  <c r="AB77" i="1" s="1"/>
  <c r="AZ350" i="1"/>
  <c r="BF350" i="1" s="1"/>
  <c r="AZ418" i="1"/>
  <c r="BF418" i="1" s="1"/>
  <c r="AZ8" i="1"/>
  <c r="BF8" i="1" s="1"/>
  <c r="AZ88" i="1"/>
  <c r="BF88" i="1" s="1"/>
  <c r="AZ152" i="1"/>
  <c r="BF152" i="1" s="1"/>
  <c r="AZ225" i="1"/>
  <c r="BF225" i="1" s="1"/>
  <c r="AZ456" i="1"/>
  <c r="BF456" i="1" s="1"/>
  <c r="BI456" i="1" s="1"/>
  <c r="O456" i="1" s="1"/>
  <c r="T456" i="1" s="1"/>
  <c r="W456" i="1" s="1"/>
  <c r="AZ20" i="1"/>
  <c r="BF20" i="1" s="1"/>
  <c r="BI20" i="1" s="1"/>
  <c r="M20" i="1" s="1"/>
  <c r="BH111" i="1"/>
  <c r="BB142" i="1"/>
  <c r="BH142" i="1" s="1"/>
  <c r="BH214" i="1"/>
  <c r="O214" i="1" s="1"/>
  <c r="AZ261" i="1"/>
  <c r="BF261" i="1" s="1"/>
  <c r="BI261" i="1" s="1"/>
  <c r="M261" i="1" s="1"/>
  <c r="S261" i="1" s="1"/>
  <c r="U261" i="1" s="1"/>
  <c r="BB279" i="1"/>
  <c r="BH279" i="1" s="1"/>
  <c r="BB286" i="1"/>
  <c r="BH286" i="1" s="1"/>
  <c r="BB418" i="1"/>
  <c r="BH418" i="1" s="1"/>
  <c r="BB453" i="1"/>
  <c r="BH453" i="1" s="1"/>
  <c r="AA339" i="1"/>
  <c r="AG275" i="1"/>
  <c r="AJ275" i="1" s="1"/>
  <c r="AP275" i="1" s="1"/>
  <c r="AV275" i="1" s="1"/>
  <c r="BB275" i="1" s="1"/>
  <c r="BH275" i="1" s="1"/>
  <c r="O275" i="1" s="1"/>
  <c r="T275" i="1" s="1"/>
  <c r="W275" i="1" s="1"/>
  <c r="AE251" i="1"/>
  <c r="AH251" i="1" s="1"/>
  <c r="AN251" i="1" s="1"/>
  <c r="AT251" i="1" s="1"/>
  <c r="AZ251" i="1" s="1"/>
  <c r="BF251" i="1" s="1"/>
  <c r="AE229" i="1"/>
  <c r="AH229" i="1" s="1"/>
  <c r="AN229" i="1" s="1"/>
  <c r="AT229" i="1" s="1"/>
  <c r="AZ229" i="1" s="1"/>
  <c r="BF229" i="1" s="1"/>
  <c r="AE195" i="1"/>
  <c r="AH195" i="1" s="1"/>
  <c r="AN195" i="1" s="1"/>
  <c r="AT195" i="1" s="1"/>
  <c r="AZ195" i="1" s="1"/>
  <c r="BF195" i="1" s="1"/>
  <c r="AG151" i="1"/>
  <c r="AJ151" i="1" s="1"/>
  <c r="AP151" i="1" s="1"/>
  <c r="AV151" i="1" s="1"/>
  <c r="AE113" i="1"/>
  <c r="AH113" i="1" s="1"/>
  <c r="AN113" i="1" s="1"/>
  <c r="AT113" i="1" s="1"/>
  <c r="AZ113" i="1" s="1"/>
  <c r="BF113" i="1" s="1"/>
  <c r="AE91" i="1"/>
  <c r="AH91" i="1" s="1"/>
  <c r="AN91" i="1" s="1"/>
  <c r="AT91" i="1" s="1"/>
  <c r="AZ91" i="1" s="1"/>
  <c r="BF91" i="1" s="1"/>
  <c r="AA79" i="1"/>
  <c r="Z465" i="1"/>
  <c r="AB465" i="1" s="1"/>
  <c r="BB461" i="1"/>
  <c r="AA377" i="1"/>
  <c r="AA357" i="1"/>
  <c r="Z357" i="1" s="1"/>
  <c r="AB357" i="1" s="1"/>
  <c r="AA319" i="1"/>
  <c r="Z319" i="1" s="1"/>
  <c r="AB319" i="1" s="1"/>
  <c r="BB299" i="1"/>
  <c r="AA265" i="1"/>
  <c r="Z265" i="1" s="1"/>
  <c r="AB265" i="1" s="1"/>
  <c r="AA215" i="1"/>
  <c r="Z211" i="1"/>
  <c r="AB211" i="1" s="1"/>
  <c r="BB128" i="1"/>
  <c r="BH128" i="1" s="1"/>
  <c r="BI128" i="1" s="1"/>
  <c r="BG207" i="1"/>
  <c r="N207" i="1" s="1"/>
  <c r="BH240" i="1"/>
  <c r="BF478" i="1"/>
  <c r="BI478" i="1" s="1"/>
  <c r="M478" i="1" s="1"/>
  <c r="S478" i="1" s="1"/>
  <c r="U478" i="1" s="1"/>
  <c r="AZ112" i="1"/>
  <c r="BF112" i="1" s="1"/>
  <c r="BI112" i="1" s="1"/>
  <c r="O112" i="1" s="1"/>
  <c r="T112" i="1" s="1"/>
  <c r="W112" i="1" s="1"/>
  <c r="BB78" i="1"/>
  <c r="BH78" i="1" s="1"/>
  <c r="BB81" i="1"/>
  <c r="BH81" i="1" s="1"/>
  <c r="BB99" i="1"/>
  <c r="BH99" i="1" s="1"/>
  <c r="AZ125" i="1"/>
  <c r="BF125" i="1" s="1"/>
  <c r="AZ131" i="1"/>
  <c r="BF131" i="1" s="1"/>
  <c r="BH228" i="1"/>
  <c r="O228" i="1" s="1"/>
  <c r="T228" i="1" s="1"/>
  <c r="W228" i="1" s="1"/>
  <c r="BB347" i="1"/>
  <c r="BH347" i="1" s="1"/>
  <c r="AA389" i="1"/>
  <c r="Z389" i="1" s="1"/>
  <c r="AB389" i="1" s="1"/>
  <c r="AA351" i="1"/>
  <c r="Z351" i="1" s="1"/>
  <c r="AB351" i="1" s="1"/>
  <c r="AG281" i="1"/>
  <c r="AJ281" i="1" s="1"/>
  <c r="AP281" i="1" s="1"/>
  <c r="AV281" i="1" s="1"/>
  <c r="AA239" i="1"/>
  <c r="Z239" i="1" s="1"/>
  <c r="AB239" i="1" s="1"/>
  <c r="BB215" i="1"/>
  <c r="BH215" i="1" s="1"/>
  <c r="AA67" i="1"/>
  <c r="AA55" i="1"/>
  <c r="AG29" i="1"/>
  <c r="AJ29" i="1" s="1"/>
  <c r="AP29" i="1" s="1"/>
  <c r="AV29" i="1" s="1"/>
  <c r="BB29" i="1" s="1"/>
  <c r="BH29" i="1" s="1"/>
  <c r="Z453" i="1"/>
  <c r="AB453" i="1" s="1"/>
  <c r="BB426" i="1"/>
  <c r="AA345" i="1"/>
  <c r="BB272" i="1"/>
  <c r="AZ31" i="1"/>
  <c r="BF31" i="1" s="1"/>
  <c r="AZ314" i="1"/>
  <c r="BF314" i="1" s="1"/>
  <c r="BI314" i="1" s="1"/>
  <c r="BF366" i="1"/>
  <c r="BF398" i="1"/>
  <c r="AZ173" i="1"/>
  <c r="BF173" i="1" s="1"/>
  <c r="BF304" i="1"/>
  <c r="AZ371" i="1"/>
  <c r="BF371" i="1" s="1"/>
  <c r="AZ215" i="1"/>
  <c r="BF215" i="1" s="1"/>
  <c r="AZ404" i="1"/>
  <c r="BF404" i="1" s="1"/>
  <c r="BH155" i="1"/>
  <c r="BH161" i="1"/>
  <c r="BF213" i="1"/>
  <c r="BI213" i="1" s="1"/>
  <c r="M213" i="1" s="1"/>
  <c r="S213" i="1" s="1"/>
  <c r="U213" i="1" s="1"/>
  <c r="BB445" i="1"/>
  <c r="BH445" i="1" s="1"/>
  <c r="AE417" i="1"/>
  <c r="AH417" i="1" s="1"/>
  <c r="AN417" i="1" s="1"/>
  <c r="AT417" i="1" s="1"/>
  <c r="AZ417" i="1" s="1"/>
  <c r="BF417" i="1" s="1"/>
  <c r="BI417" i="1" s="1"/>
  <c r="AZ388" i="1"/>
  <c r="BF388" i="1" s="1"/>
  <c r="AG227" i="1"/>
  <c r="AJ227" i="1" s="1"/>
  <c r="AP227" i="1" s="1"/>
  <c r="AV227" i="1" s="1"/>
  <c r="BB227" i="1" s="1"/>
  <c r="BH227" i="1" s="1"/>
  <c r="BB333" i="1"/>
  <c r="BH333" i="1" s="1"/>
  <c r="AZ10" i="1"/>
  <c r="BF10" i="1" s="1"/>
  <c r="BB192" i="1"/>
  <c r="BH192" i="1" s="1"/>
  <c r="BH480" i="1"/>
  <c r="AZ61" i="1"/>
  <c r="BF61" i="1" s="1"/>
  <c r="AZ95" i="1"/>
  <c r="BF95" i="1" s="1"/>
  <c r="BB118" i="1"/>
  <c r="BH118" i="1" s="1"/>
  <c r="BB149" i="1"/>
  <c r="BH149" i="1" s="1"/>
  <c r="BB206" i="1"/>
  <c r="BH206" i="1" s="1"/>
  <c r="BB218" i="1"/>
  <c r="BH218" i="1" s="1"/>
  <c r="O218" i="1" s="1"/>
  <c r="T218" i="1" s="1"/>
  <c r="W218" i="1" s="1"/>
  <c r="BB297" i="1"/>
  <c r="BH297" i="1" s="1"/>
  <c r="BB395" i="1"/>
  <c r="BH395" i="1" s="1"/>
  <c r="AZ115" i="1"/>
  <c r="BF115" i="1" s="1"/>
  <c r="BB495" i="1"/>
  <c r="BH495" i="1" s="1"/>
  <c r="BB481" i="1"/>
  <c r="AZ473" i="1"/>
  <c r="AA387" i="1"/>
  <c r="BA323" i="1"/>
  <c r="BG323" i="1" s="1"/>
  <c r="AZ296" i="1"/>
  <c r="BF296" i="1" s="1"/>
  <c r="BI296" i="1" s="1"/>
  <c r="AZ227" i="1"/>
  <c r="BF227" i="1" s="1"/>
  <c r="AZ480" i="1"/>
  <c r="BF480" i="1" s="1"/>
  <c r="BB391" i="1"/>
  <c r="BH391" i="1" s="1"/>
  <c r="Z337" i="1"/>
  <c r="AB337" i="1" s="1"/>
  <c r="AZ276" i="1"/>
  <c r="AZ268" i="1"/>
  <c r="BF268" i="1" s="1"/>
  <c r="AZ184" i="1"/>
  <c r="BF184" i="1" s="1"/>
  <c r="BF241" i="1"/>
  <c r="AZ43" i="1"/>
  <c r="BF43" i="1" s="1"/>
  <c r="AA385" i="1"/>
  <c r="Z385" i="1" s="1"/>
  <c r="AB385" i="1" s="1"/>
  <c r="AA87" i="1"/>
  <c r="Z87" i="1" s="1"/>
  <c r="AB87" i="1" s="1"/>
  <c r="Z433" i="1"/>
  <c r="AB433" i="1" s="1"/>
  <c r="BB290" i="1"/>
  <c r="BH290" i="1" s="1"/>
  <c r="O290" i="1" s="1"/>
  <c r="AZ17" i="1"/>
  <c r="BF17" i="1" s="1"/>
  <c r="AZ121" i="1"/>
  <c r="BF121" i="1" s="1"/>
  <c r="AZ100" i="1"/>
  <c r="BF100" i="1" s="1"/>
  <c r="AZ180" i="1"/>
  <c r="BF180" i="1" s="1"/>
  <c r="AZ467" i="1"/>
  <c r="BF467" i="1" s="1"/>
  <c r="BI467" i="1" s="1"/>
  <c r="M467" i="1" s="1"/>
  <c r="S467" i="1" s="1"/>
  <c r="U467" i="1" s="1"/>
  <c r="BB21" i="1"/>
  <c r="BH21" i="1" s="1"/>
  <c r="AZ372" i="1"/>
  <c r="BA307" i="1"/>
  <c r="BG307" i="1" s="1"/>
  <c r="AZ272" i="1"/>
  <c r="BB259" i="1"/>
  <c r="BB225" i="1"/>
  <c r="BH225" i="1" s="1"/>
  <c r="I12" i="1"/>
  <c r="S475" i="1"/>
  <c r="U475" i="1" s="1"/>
  <c r="N316" i="1"/>
  <c r="ED450" i="1"/>
  <c r="R266" i="1"/>
  <c r="V266" i="1" s="1"/>
  <c r="EI266" i="1"/>
  <c r="EJ266" i="1"/>
  <c r="EK266" i="1"/>
  <c r="DX266" i="1"/>
  <c r="DS266" i="1"/>
  <c r="EL266" i="1" s="1"/>
  <c r="EM266" i="1" s="1"/>
  <c r="AD214" i="1"/>
  <c r="AF214" i="1" s="1"/>
  <c r="AI214" i="1" s="1"/>
  <c r="AO214" i="1" s="1"/>
  <c r="AU214" i="1" s="1"/>
  <c r="BA214" i="1" s="1"/>
  <c r="BG214" i="1" s="1"/>
  <c r="N214" i="1" s="1"/>
  <c r="AC214" i="1"/>
  <c r="AD10" i="1"/>
  <c r="AF10" i="1" s="1"/>
  <c r="AI10" i="1" s="1"/>
  <c r="AO10" i="1" s="1"/>
  <c r="AU10" i="1" s="1"/>
  <c r="BA10" i="1" s="1"/>
  <c r="BG10" i="1" s="1"/>
  <c r="AC10" i="1"/>
  <c r="AE15" i="1"/>
  <c r="AH15" i="1" s="1"/>
  <c r="AN15" i="1" s="1"/>
  <c r="AT15" i="1" s="1"/>
  <c r="AZ15" i="1" s="1"/>
  <c r="BF15" i="1" s="1"/>
  <c r="AA15" i="1"/>
  <c r="Z15" i="1" s="1"/>
  <c r="AB15" i="1" s="1"/>
  <c r="EA462" i="1"/>
  <c r="S426" i="1"/>
  <c r="U426" i="1" s="1"/>
  <c r="EB210" i="1"/>
  <c r="EG210" i="1"/>
  <c r="DV228" i="1"/>
  <c r="O206" i="1"/>
  <c r="T206" i="1" s="1"/>
  <c r="W206" i="1" s="1"/>
  <c r="M206" i="1"/>
  <c r="DX364" i="1"/>
  <c r="EA364" i="1"/>
  <c r="DW364" i="1"/>
  <c r="M275" i="1"/>
  <c r="AD216" i="1"/>
  <c r="AF216" i="1" s="1"/>
  <c r="AI216" i="1" s="1"/>
  <c r="AO216" i="1" s="1"/>
  <c r="AU216" i="1" s="1"/>
  <c r="BA216" i="1" s="1"/>
  <c r="BG216" i="1" s="1"/>
  <c r="N216" i="1" s="1"/>
  <c r="R216" i="1" s="1"/>
  <c r="V216" i="1" s="1"/>
  <c r="AC216" i="1"/>
  <c r="AD312" i="1"/>
  <c r="AF312" i="1" s="1"/>
  <c r="AI312" i="1" s="1"/>
  <c r="AO312" i="1" s="1"/>
  <c r="AU312" i="1" s="1"/>
  <c r="BA312" i="1" s="1"/>
  <c r="BG312" i="1" s="1"/>
  <c r="AC312" i="1"/>
  <c r="AD68" i="1"/>
  <c r="AF68" i="1" s="1"/>
  <c r="AI68" i="1" s="1"/>
  <c r="AO68" i="1" s="1"/>
  <c r="AU68" i="1" s="1"/>
  <c r="BA68" i="1" s="1"/>
  <c r="BG68" i="1" s="1"/>
  <c r="AC68" i="1"/>
  <c r="BI22" i="1"/>
  <c r="N22" i="1" s="1"/>
  <c r="R22" i="1" s="1"/>
  <c r="V22" i="1" s="1"/>
  <c r="AD36" i="1"/>
  <c r="AF36" i="1" s="1"/>
  <c r="AI36" i="1" s="1"/>
  <c r="AO36" i="1" s="1"/>
  <c r="AU36" i="1" s="1"/>
  <c r="BA36" i="1" s="1"/>
  <c r="BG36" i="1" s="1"/>
  <c r="AC36" i="1"/>
  <c r="BI294" i="1"/>
  <c r="M294" i="1"/>
  <c r="AD412" i="1"/>
  <c r="AF412" i="1" s="1"/>
  <c r="AI412" i="1" s="1"/>
  <c r="AO412" i="1" s="1"/>
  <c r="AU412" i="1" s="1"/>
  <c r="BA412" i="1" s="1"/>
  <c r="BG412" i="1" s="1"/>
  <c r="AC412" i="1"/>
  <c r="K12" i="1"/>
  <c r="EK354" i="1"/>
  <c r="DX262" i="1"/>
  <c r="EH266" i="1"/>
  <c r="EC266" i="1"/>
  <c r="EB266" i="1"/>
  <c r="DY266" i="1"/>
  <c r="R329" i="1"/>
  <c r="V329" i="1" s="1"/>
  <c r="DY364" i="1"/>
  <c r="EC364" i="1"/>
  <c r="DT364" i="1"/>
  <c r="DZ354" i="1"/>
  <c r="DX354" i="1"/>
  <c r="AC98" i="1"/>
  <c r="N275" i="1"/>
  <c r="M306" i="1"/>
  <c r="EB306" i="1" s="1"/>
  <c r="AC121" i="1"/>
  <c r="AD121" i="1"/>
  <c r="AF121" i="1" s="1"/>
  <c r="AI121" i="1" s="1"/>
  <c r="AO121" i="1" s="1"/>
  <c r="AU121" i="1" s="1"/>
  <c r="BA121" i="1" s="1"/>
  <c r="BG121" i="1" s="1"/>
  <c r="AC276" i="1"/>
  <c r="AD276" i="1"/>
  <c r="AF276" i="1" s="1"/>
  <c r="AI276" i="1" s="1"/>
  <c r="AO276" i="1" s="1"/>
  <c r="AU276" i="1" s="1"/>
  <c r="BA276" i="1" s="1"/>
  <c r="BG276" i="1" s="1"/>
  <c r="AC338" i="1"/>
  <c r="AD338" i="1"/>
  <c r="AF338" i="1" s="1"/>
  <c r="AI338" i="1" s="1"/>
  <c r="AO338" i="1" s="1"/>
  <c r="AU338" i="1" s="1"/>
  <c r="BA338" i="1" s="1"/>
  <c r="BG338" i="1" s="1"/>
  <c r="EI250" i="1"/>
  <c r="EC250" i="1"/>
  <c r="DU250" i="1"/>
  <c r="EK250" i="1"/>
  <c r="DT222" i="1"/>
  <c r="EF362" i="1"/>
  <c r="DY438" i="1"/>
  <c r="EI438" i="1"/>
  <c r="AC96" i="1"/>
  <c r="AD96" i="1"/>
  <c r="AF96" i="1" s="1"/>
  <c r="AI96" i="1" s="1"/>
  <c r="AO96" i="1" s="1"/>
  <c r="AU96" i="1" s="1"/>
  <c r="BA96" i="1" s="1"/>
  <c r="BG96" i="1" s="1"/>
  <c r="BI322" i="1"/>
  <c r="AC360" i="1"/>
  <c r="AD360" i="1"/>
  <c r="AF360" i="1" s="1"/>
  <c r="AI360" i="1" s="1"/>
  <c r="AO360" i="1" s="1"/>
  <c r="AU360" i="1" s="1"/>
  <c r="BA360" i="1" s="1"/>
  <c r="BG360" i="1" s="1"/>
  <c r="N360" i="1" s="1"/>
  <c r="R360" i="1" s="1"/>
  <c r="V360" i="1" s="1"/>
  <c r="AD372" i="1"/>
  <c r="AF372" i="1" s="1"/>
  <c r="AI372" i="1" s="1"/>
  <c r="AO372" i="1" s="1"/>
  <c r="AU372" i="1" s="1"/>
  <c r="BA372" i="1" s="1"/>
  <c r="BG372" i="1" s="1"/>
  <c r="AC372" i="1"/>
  <c r="AC440" i="1"/>
  <c r="AD440" i="1"/>
  <c r="AF440" i="1" s="1"/>
  <c r="AI440" i="1" s="1"/>
  <c r="AO440" i="1" s="1"/>
  <c r="AU440" i="1" s="1"/>
  <c r="BA440" i="1" s="1"/>
  <c r="BG440" i="1" s="1"/>
  <c r="BI366" i="1"/>
  <c r="O366" i="1" s="1"/>
  <c r="T366" i="1" s="1"/>
  <c r="W366" i="1" s="1"/>
  <c r="S370" i="1"/>
  <c r="U370" i="1" s="1"/>
  <c r="BI398" i="1"/>
  <c r="O398" i="1" s="1"/>
  <c r="T398" i="1" s="1"/>
  <c r="W398" i="1" s="1"/>
  <c r="BI205" i="1"/>
  <c r="M205" i="1" s="1"/>
  <c r="BI269" i="1"/>
  <c r="M269" i="1"/>
  <c r="DY246" i="1"/>
  <c r="L12" i="1"/>
  <c r="P262" i="1"/>
  <c r="ED266" i="1"/>
  <c r="EA266" i="1"/>
  <c r="S450" i="1"/>
  <c r="U450" i="1" s="1"/>
  <c r="N417" i="1"/>
  <c r="R417" i="1" s="1"/>
  <c r="V417" i="1" s="1"/>
  <c r="N460" i="1"/>
  <c r="R460" i="1" s="1"/>
  <c r="V460" i="1" s="1"/>
  <c r="EI354" i="1"/>
  <c r="R354" i="1"/>
  <c r="V354" i="1" s="1"/>
  <c r="X354" i="1" s="1"/>
  <c r="DU354" i="1"/>
  <c r="EG354" i="1"/>
  <c r="DY354" i="1"/>
  <c r="EF354" i="1"/>
  <c r="R474" i="1"/>
  <c r="V474" i="1" s="1"/>
  <c r="X474" i="1" s="1"/>
  <c r="EJ474" i="1"/>
  <c r="P474" i="1"/>
  <c r="DT474" i="1"/>
  <c r="DU474" i="1"/>
  <c r="AC7" i="1"/>
  <c r="AD7" i="1"/>
  <c r="AF7" i="1" s="1"/>
  <c r="AI7" i="1" s="1"/>
  <c r="AO7" i="1" s="1"/>
  <c r="AU7" i="1" s="1"/>
  <c r="BA7" i="1" s="1"/>
  <c r="BG7" i="1" s="1"/>
  <c r="G12" i="1"/>
  <c r="H12" i="1"/>
  <c r="R220" i="1"/>
  <c r="V220" i="1" s="1"/>
  <c r="AD205" i="1"/>
  <c r="AF205" i="1" s="1"/>
  <c r="AI205" i="1" s="1"/>
  <c r="AO205" i="1" s="1"/>
  <c r="AU205" i="1" s="1"/>
  <c r="BA205" i="1" s="1"/>
  <c r="BG205" i="1" s="1"/>
  <c r="AC205" i="1"/>
  <c r="R242" i="1"/>
  <c r="V242" i="1" s="1"/>
  <c r="EE394" i="1"/>
  <c r="EB394" i="1"/>
  <c r="EF394" i="1"/>
  <c r="S214" i="1"/>
  <c r="U214" i="1" s="1"/>
  <c r="T454" i="1"/>
  <c r="W454" i="1" s="1"/>
  <c r="AD232" i="1"/>
  <c r="AF232" i="1" s="1"/>
  <c r="AI232" i="1" s="1"/>
  <c r="AO232" i="1" s="1"/>
  <c r="AU232" i="1" s="1"/>
  <c r="BA232" i="1" s="1"/>
  <c r="BG232" i="1" s="1"/>
  <c r="AC232" i="1"/>
  <c r="AC252" i="1"/>
  <c r="AD252" i="1"/>
  <c r="AF252" i="1" s="1"/>
  <c r="AI252" i="1" s="1"/>
  <c r="AO252" i="1" s="1"/>
  <c r="AU252" i="1" s="1"/>
  <c r="BA252" i="1" s="1"/>
  <c r="BG252" i="1" s="1"/>
  <c r="AD388" i="1"/>
  <c r="AF388" i="1" s="1"/>
  <c r="AI388" i="1" s="1"/>
  <c r="AO388" i="1" s="1"/>
  <c r="AU388" i="1" s="1"/>
  <c r="BA388" i="1" s="1"/>
  <c r="BG388" i="1" s="1"/>
  <c r="AC388" i="1"/>
  <c r="AD188" i="1"/>
  <c r="AF188" i="1" s="1"/>
  <c r="AI188" i="1" s="1"/>
  <c r="AO188" i="1" s="1"/>
  <c r="AU188" i="1" s="1"/>
  <c r="BA188" i="1" s="1"/>
  <c r="BG188" i="1" s="1"/>
  <c r="AC188" i="1"/>
  <c r="AD404" i="1"/>
  <c r="AF404" i="1" s="1"/>
  <c r="AI404" i="1" s="1"/>
  <c r="AO404" i="1" s="1"/>
  <c r="AU404" i="1" s="1"/>
  <c r="BA404" i="1" s="1"/>
  <c r="BG404" i="1" s="1"/>
  <c r="AC404" i="1"/>
  <c r="BI406" i="1"/>
  <c r="N406" i="1" s="1"/>
  <c r="M406" i="1"/>
  <c r="BI410" i="1"/>
  <c r="O410" i="1" s="1"/>
  <c r="T410" i="1" s="1"/>
  <c r="W410" i="1" s="1"/>
  <c r="M410" i="1"/>
  <c r="EH354" i="1"/>
  <c r="EF266" i="1"/>
  <c r="DV354" i="1"/>
  <c r="DX474" i="1"/>
  <c r="EJ250" i="1"/>
  <c r="ED354" i="1"/>
  <c r="EE438" i="1"/>
  <c r="DS250" i="1"/>
  <c r="EL250" i="1" s="1"/>
  <c r="EM250" i="1" s="1"/>
  <c r="DS222" i="1"/>
  <c r="EL222" i="1" s="1"/>
  <c r="EM222" i="1" s="1"/>
  <c r="S228" i="1"/>
  <c r="U228" i="1" s="1"/>
  <c r="EH250" i="1"/>
  <c r="EG266" i="1"/>
  <c r="DT266" i="1"/>
  <c r="DV266" i="1"/>
  <c r="DU266" i="1"/>
  <c r="EE210" i="1"/>
  <c r="DU218" i="1"/>
  <c r="DW218" i="1"/>
  <c r="M226" i="1"/>
  <c r="EI364" i="1"/>
  <c r="DZ364" i="1"/>
  <c r="DU364" i="1"/>
  <c r="EF364" i="1"/>
  <c r="DS354" i="1"/>
  <c r="EL354" i="1" s="1"/>
  <c r="EM354" i="1" s="1"/>
  <c r="EE354" i="1"/>
  <c r="EE474" i="1"/>
  <c r="EC474" i="1"/>
  <c r="EI474" i="1"/>
  <c r="N410" i="1"/>
  <c r="R410" i="1" s="1"/>
  <c r="V410" i="1" s="1"/>
  <c r="N278" i="1"/>
  <c r="N434" i="1"/>
  <c r="R434" i="1" s="1"/>
  <c r="V434" i="1" s="1"/>
  <c r="N358" i="1"/>
  <c r="R358" i="1" s="1"/>
  <c r="V358" i="1" s="1"/>
  <c r="BI378" i="1"/>
  <c r="AD292" i="1"/>
  <c r="AF292" i="1" s="1"/>
  <c r="AI292" i="1" s="1"/>
  <c r="AO292" i="1" s="1"/>
  <c r="AU292" i="1" s="1"/>
  <c r="BA292" i="1" s="1"/>
  <c r="BG292" i="1" s="1"/>
  <c r="AD135" i="1"/>
  <c r="AF135" i="1" s="1"/>
  <c r="AI135" i="1" s="1"/>
  <c r="AO135" i="1" s="1"/>
  <c r="AU135" i="1" s="1"/>
  <c r="BA135" i="1" s="1"/>
  <c r="BG135" i="1" s="1"/>
  <c r="AC60" i="1"/>
  <c r="AD60" i="1"/>
  <c r="AF60" i="1" s="1"/>
  <c r="AI60" i="1" s="1"/>
  <c r="AO60" i="1" s="1"/>
  <c r="AU60" i="1" s="1"/>
  <c r="BA60" i="1" s="1"/>
  <c r="BG60" i="1" s="1"/>
  <c r="AC191" i="1"/>
  <c r="AD191" i="1"/>
  <c r="AF191" i="1" s="1"/>
  <c r="AI191" i="1" s="1"/>
  <c r="AO191" i="1" s="1"/>
  <c r="AU191" i="1" s="1"/>
  <c r="BA191" i="1" s="1"/>
  <c r="BG191" i="1" s="1"/>
  <c r="AD304" i="1"/>
  <c r="AF304" i="1" s="1"/>
  <c r="AI304" i="1" s="1"/>
  <c r="AO304" i="1" s="1"/>
  <c r="AU304" i="1" s="1"/>
  <c r="BA304" i="1" s="1"/>
  <c r="BG304" i="1" s="1"/>
  <c r="AC304" i="1"/>
  <c r="AD184" i="1"/>
  <c r="AF184" i="1" s="1"/>
  <c r="AI184" i="1" s="1"/>
  <c r="AO184" i="1" s="1"/>
  <c r="AU184" i="1" s="1"/>
  <c r="BA184" i="1" s="1"/>
  <c r="BG184" i="1" s="1"/>
  <c r="AC184" i="1"/>
  <c r="AC350" i="1"/>
  <c r="AD350" i="1"/>
  <c r="AF350" i="1" s="1"/>
  <c r="AI350" i="1" s="1"/>
  <c r="AO350" i="1" s="1"/>
  <c r="AU350" i="1" s="1"/>
  <c r="BA350" i="1" s="1"/>
  <c r="BG350" i="1" s="1"/>
  <c r="BI485" i="1"/>
  <c r="O485" i="1" s="1"/>
  <c r="T485" i="1" s="1"/>
  <c r="W485" i="1" s="1"/>
  <c r="X266" i="1"/>
  <c r="M399" i="1"/>
  <c r="EI258" i="1"/>
  <c r="N486" i="1"/>
  <c r="R486" i="1" s="1"/>
  <c r="V486" i="1" s="1"/>
  <c r="N450" i="1"/>
  <c r="EB438" i="1"/>
  <c r="AC452" i="1"/>
  <c r="AD40" i="1"/>
  <c r="AF40" i="1" s="1"/>
  <c r="AI40" i="1" s="1"/>
  <c r="AO40" i="1" s="1"/>
  <c r="AU40" i="1" s="1"/>
  <c r="BA40" i="1" s="1"/>
  <c r="BG40" i="1" s="1"/>
  <c r="N430" i="1"/>
  <c r="AZ96" i="1"/>
  <c r="BF96" i="1" s="1"/>
  <c r="O249" i="1"/>
  <c r="T249" i="1" s="1"/>
  <c r="W249" i="1" s="1"/>
  <c r="BI191" i="1"/>
  <c r="M191" i="1" s="1"/>
  <c r="AC408" i="1"/>
  <c r="AD408" i="1"/>
  <c r="AF408" i="1" s="1"/>
  <c r="AI408" i="1" s="1"/>
  <c r="AO408" i="1" s="1"/>
  <c r="AU408" i="1" s="1"/>
  <c r="BA408" i="1" s="1"/>
  <c r="BG408" i="1" s="1"/>
  <c r="N408" i="1" s="1"/>
  <c r="R408" i="1" s="1"/>
  <c r="V408" i="1" s="1"/>
  <c r="N307" i="1"/>
  <c r="R307" i="1" s="1"/>
  <c r="V307" i="1" s="1"/>
  <c r="M307" i="1"/>
  <c r="S209" i="1"/>
  <c r="U209" i="1" s="1"/>
  <c r="BI501" i="1"/>
  <c r="N501" i="1" s="1"/>
  <c r="R501" i="1" s="1"/>
  <c r="V501" i="1" s="1"/>
  <c r="BI381" i="1"/>
  <c r="M381" i="1" s="1"/>
  <c r="S381" i="1" s="1"/>
  <c r="U381" i="1" s="1"/>
  <c r="BI431" i="1"/>
  <c r="M431" i="1"/>
  <c r="S431" i="1" s="1"/>
  <c r="U431" i="1" s="1"/>
  <c r="BI424" i="1"/>
  <c r="O424" i="1" s="1"/>
  <c r="T424" i="1" s="1"/>
  <c r="W424" i="1" s="1"/>
  <c r="AC277" i="1"/>
  <c r="AD277" i="1"/>
  <c r="AF277" i="1" s="1"/>
  <c r="AI277" i="1" s="1"/>
  <c r="AO277" i="1" s="1"/>
  <c r="AU277" i="1" s="1"/>
  <c r="BA277" i="1" s="1"/>
  <c r="BG277" i="1" s="1"/>
  <c r="N277" i="1" s="1"/>
  <c r="AD271" i="1"/>
  <c r="AF271" i="1" s="1"/>
  <c r="AI271" i="1" s="1"/>
  <c r="AO271" i="1" s="1"/>
  <c r="AU271" i="1" s="1"/>
  <c r="BA271" i="1" s="1"/>
  <c r="BG271" i="1" s="1"/>
  <c r="AC271" i="1"/>
  <c r="DZ470" i="1"/>
  <c r="BA84" i="1"/>
  <c r="BG84" i="1" s="1"/>
  <c r="N298" i="1"/>
  <c r="EA298" i="1" s="1"/>
  <c r="BF135" i="1"/>
  <c r="O379" i="1"/>
  <c r="T379" i="1" s="1"/>
  <c r="W379" i="1" s="1"/>
  <c r="M454" i="1"/>
  <c r="AZ16" i="1"/>
  <c r="BF16" i="1" s="1"/>
  <c r="AZ80" i="1"/>
  <c r="BF80" i="1" s="1"/>
  <c r="M296" i="1"/>
  <c r="BB282" i="1"/>
  <c r="BH282" i="1" s="1"/>
  <c r="O282" i="1" s="1"/>
  <c r="T282" i="1" s="1"/>
  <c r="W282" i="1" s="1"/>
  <c r="BB273" i="1"/>
  <c r="BH273" i="1" s="1"/>
  <c r="BB75" i="1"/>
  <c r="BH75" i="1" s="1"/>
  <c r="M379" i="1"/>
  <c r="AD199" i="1"/>
  <c r="AF199" i="1" s="1"/>
  <c r="AI199" i="1" s="1"/>
  <c r="AO199" i="1" s="1"/>
  <c r="AU199" i="1" s="1"/>
  <c r="BA199" i="1" s="1"/>
  <c r="BG199" i="1" s="1"/>
  <c r="N199" i="1" s="1"/>
  <c r="AC199" i="1"/>
  <c r="AD236" i="1"/>
  <c r="AF236" i="1" s="1"/>
  <c r="AI236" i="1" s="1"/>
  <c r="AO236" i="1" s="1"/>
  <c r="AU236" i="1" s="1"/>
  <c r="BA236" i="1" s="1"/>
  <c r="BG236" i="1" s="1"/>
  <c r="AC236" i="1"/>
  <c r="AD260" i="1"/>
  <c r="AF260" i="1" s="1"/>
  <c r="AI260" i="1" s="1"/>
  <c r="AO260" i="1" s="1"/>
  <c r="AU260" i="1" s="1"/>
  <c r="BA260" i="1" s="1"/>
  <c r="BG260" i="1" s="1"/>
  <c r="AC260" i="1"/>
  <c r="BI420" i="1"/>
  <c r="N420" i="1" s="1"/>
  <c r="R420" i="1" s="1"/>
  <c r="V420" i="1" s="1"/>
  <c r="M420" i="1"/>
  <c r="AA335" i="1"/>
  <c r="Z335" i="1" s="1"/>
  <c r="AB335" i="1" s="1"/>
  <c r="AE335" i="1"/>
  <c r="AH335" i="1" s="1"/>
  <c r="AN335" i="1" s="1"/>
  <c r="AT335" i="1" s="1"/>
  <c r="AZ335" i="1" s="1"/>
  <c r="BF335" i="1" s="1"/>
  <c r="AA330" i="1"/>
  <c r="Z330" i="1" s="1"/>
  <c r="AB330" i="1" s="1"/>
  <c r="AE330" i="1"/>
  <c r="AH330" i="1" s="1"/>
  <c r="AN330" i="1" s="1"/>
  <c r="AT330" i="1" s="1"/>
  <c r="AZ330" i="1" s="1"/>
  <c r="BF330" i="1" s="1"/>
  <c r="N490" i="1"/>
  <c r="N224" i="1"/>
  <c r="R224" i="1" s="1"/>
  <c r="V224" i="1" s="1"/>
  <c r="O260" i="1"/>
  <c r="T260" i="1" s="1"/>
  <c r="W260" i="1" s="1"/>
  <c r="BG74" i="1"/>
  <c r="O199" i="1"/>
  <c r="T199" i="1" s="1"/>
  <c r="W199" i="1" s="1"/>
  <c r="AZ82" i="1"/>
  <c r="BF82" i="1" s="1"/>
  <c r="AZ138" i="1"/>
  <c r="BF138" i="1" s="1"/>
  <c r="M456" i="1"/>
  <c r="BB323" i="1"/>
  <c r="BH323" i="1" s="1"/>
  <c r="BI316" i="1"/>
  <c r="O316" i="1" s="1"/>
  <c r="T316" i="1" s="1"/>
  <c r="W316" i="1" s="1"/>
  <c r="M316" i="1"/>
  <c r="S316" i="1" s="1"/>
  <c r="U316" i="1" s="1"/>
  <c r="AA311" i="1"/>
  <c r="Z311" i="1" s="1"/>
  <c r="AB311" i="1" s="1"/>
  <c r="AE311" i="1"/>
  <c r="AH311" i="1" s="1"/>
  <c r="AN311" i="1" s="1"/>
  <c r="AT311" i="1" s="1"/>
  <c r="AZ311" i="1" s="1"/>
  <c r="BF311" i="1" s="1"/>
  <c r="AE301" i="1"/>
  <c r="AH301" i="1" s="1"/>
  <c r="AN301" i="1" s="1"/>
  <c r="AT301" i="1" s="1"/>
  <c r="AZ301" i="1" s="1"/>
  <c r="BF301" i="1" s="1"/>
  <c r="BI301" i="1" s="1"/>
  <c r="AA301" i="1"/>
  <c r="Z301" i="1" s="1"/>
  <c r="AB301" i="1" s="1"/>
  <c r="AE297" i="1"/>
  <c r="AH297" i="1" s="1"/>
  <c r="AN297" i="1" s="1"/>
  <c r="AT297" i="1" s="1"/>
  <c r="AZ297" i="1" s="1"/>
  <c r="BF297" i="1" s="1"/>
  <c r="AA297" i="1"/>
  <c r="Z297" i="1" s="1"/>
  <c r="AB297" i="1" s="1"/>
  <c r="O326" i="1"/>
  <c r="BA318" i="1"/>
  <c r="BG318" i="1" s="1"/>
  <c r="N318" i="1" s="1"/>
  <c r="R318" i="1" s="1"/>
  <c r="V318" i="1" s="1"/>
  <c r="Z16" i="1"/>
  <c r="AB16" i="1" s="1"/>
  <c r="AD16" i="1" s="1"/>
  <c r="AF16" i="1" s="1"/>
  <c r="AI16" i="1" s="1"/>
  <c r="AO16" i="1" s="1"/>
  <c r="AU16" i="1" s="1"/>
  <c r="BA16" i="1" s="1"/>
  <c r="BG16" i="1" s="1"/>
  <c r="Z336" i="1"/>
  <c r="AB336" i="1" s="1"/>
  <c r="AZ286" i="1"/>
  <c r="BF286" i="1" s="1"/>
  <c r="BI286" i="1" s="1"/>
  <c r="BB11" i="1"/>
  <c r="BH11" i="1" s="1"/>
  <c r="BF158" i="1"/>
  <c r="BF114" i="1"/>
  <c r="BF134" i="1"/>
  <c r="M203" i="1"/>
  <c r="M413" i="1"/>
  <c r="S413" i="1" s="1"/>
  <c r="U413" i="1" s="1"/>
  <c r="BF79" i="1"/>
  <c r="BF101" i="1"/>
  <c r="AZ160" i="1"/>
  <c r="BF160" i="1" s="1"/>
  <c r="BF45" i="1"/>
  <c r="AZ432" i="1"/>
  <c r="BF432" i="1" s="1"/>
  <c r="AZ309" i="1"/>
  <c r="BF309" i="1" s="1"/>
  <c r="BH31" i="1"/>
  <c r="O353" i="1"/>
  <c r="BB43" i="1"/>
  <c r="BH43" i="1" s="1"/>
  <c r="BH426" i="1"/>
  <c r="O426" i="1" s="1"/>
  <c r="BH299" i="1"/>
  <c r="BH280" i="1"/>
  <c r="O280" i="1" s="1"/>
  <c r="T280" i="1" s="1"/>
  <c r="W280" i="1" s="1"/>
  <c r="BI440" i="1"/>
  <c r="O440" i="1" s="1"/>
  <c r="T440" i="1" s="1"/>
  <c r="W440" i="1" s="1"/>
  <c r="M440" i="1"/>
  <c r="AC239" i="1"/>
  <c r="AD239" i="1"/>
  <c r="AF239" i="1" s="1"/>
  <c r="AI239" i="1" s="1"/>
  <c r="AO239" i="1" s="1"/>
  <c r="AU239" i="1" s="1"/>
  <c r="BA239" i="1" s="1"/>
  <c r="BG239" i="1" s="1"/>
  <c r="AE468" i="1"/>
  <c r="AH468" i="1" s="1"/>
  <c r="AN468" i="1" s="1"/>
  <c r="AT468" i="1" s="1"/>
  <c r="AZ468" i="1" s="1"/>
  <c r="BF468" i="1" s="1"/>
  <c r="AA468" i="1"/>
  <c r="Z468" i="1" s="1"/>
  <c r="AB468" i="1" s="1"/>
  <c r="AA463" i="1"/>
  <c r="Z463" i="1" s="1"/>
  <c r="AB463" i="1" s="1"/>
  <c r="AE463" i="1"/>
  <c r="AH463" i="1" s="1"/>
  <c r="AN463" i="1" s="1"/>
  <c r="AT463" i="1" s="1"/>
  <c r="AZ463" i="1" s="1"/>
  <c r="BF463" i="1" s="1"/>
  <c r="AE264" i="1"/>
  <c r="AH264" i="1" s="1"/>
  <c r="AN264" i="1" s="1"/>
  <c r="AT264" i="1" s="1"/>
  <c r="AZ264" i="1" s="1"/>
  <c r="BF264" i="1" s="1"/>
  <c r="AA264" i="1"/>
  <c r="Z264" i="1" s="1"/>
  <c r="AB264" i="1" s="1"/>
  <c r="AG261" i="1"/>
  <c r="AJ261" i="1" s="1"/>
  <c r="AP261" i="1" s="1"/>
  <c r="AV261" i="1" s="1"/>
  <c r="BB261" i="1" s="1"/>
  <c r="AA261" i="1"/>
  <c r="Z261" i="1" s="1"/>
  <c r="AB261" i="1" s="1"/>
  <c r="AA259" i="1"/>
  <c r="AE259" i="1"/>
  <c r="AH259" i="1" s="1"/>
  <c r="AN259" i="1" s="1"/>
  <c r="AT259" i="1" s="1"/>
  <c r="AZ259" i="1" s="1"/>
  <c r="BF259" i="1" s="1"/>
  <c r="BI259" i="1" s="1"/>
  <c r="M259" i="1" s="1"/>
  <c r="AE190" i="1"/>
  <c r="AH190" i="1" s="1"/>
  <c r="AN190" i="1" s="1"/>
  <c r="AT190" i="1" s="1"/>
  <c r="AZ190" i="1" s="1"/>
  <c r="BF190" i="1" s="1"/>
  <c r="BI190" i="1" s="1"/>
  <c r="M190" i="1" s="1"/>
  <c r="S190" i="1" s="1"/>
  <c r="U190" i="1" s="1"/>
  <c r="AA190" i="1"/>
  <c r="Z190" i="1" s="1"/>
  <c r="AB190" i="1" s="1"/>
  <c r="AE163" i="1"/>
  <c r="AH163" i="1" s="1"/>
  <c r="AN163" i="1" s="1"/>
  <c r="AT163" i="1" s="1"/>
  <c r="AZ163" i="1" s="1"/>
  <c r="BF163" i="1" s="1"/>
  <c r="AA163" i="1"/>
  <c r="Z163" i="1" s="1"/>
  <c r="AB163" i="1" s="1"/>
  <c r="AA159" i="1"/>
  <c r="Z159" i="1" s="1"/>
  <c r="AB159" i="1" s="1"/>
  <c r="AE159" i="1"/>
  <c r="AH159" i="1" s="1"/>
  <c r="AN159" i="1" s="1"/>
  <c r="AT159" i="1" s="1"/>
  <c r="AZ159" i="1" s="1"/>
  <c r="BF159" i="1" s="1"/>
  <c r="O465" i="1"/>
  <c r="T465" i="1" s="1"/>
  <c r="W465" i="1" s="1"/>
  <c r="BH48" i="1"/>
  <c r="AZ58" i="1"/>
  <c r="BF58" i="1" s="1"/>
  <c r="BF98" i="1"/>
  <c r="BI98" i="1" s="1"/>
  <c r="BH104" i="1"/>
  <c r="BB320" i="1"/>
  <c r="BH320" i="1" s="1"/>
  <c r="AZ270" i="1"/>
  <c r="BF270" i="1" s="1"/>
  <c r="BG281" i="1"/>
  <c r="N281" i="1" s="1"/>
  <c r="R281" i="1" s="1"/>
  <c r="V281" i="1" s="1"/>
  <c r="BB14" i="1"/>
  <c r="BH14" i="1" s="1"/>
  <c r="BH17" i="1"/>
  <c r="BH58" i="1"/>
  <c r="BH82" i="1"/>
  <c r="BF116" i="1"/>
  <c r="BH158" i="1"/>
  <c r="BB358" i="1"/>
  <c r="BH358" i="1" s="1"/>
  <c r="O358" i="1" s="1"/>
  <c r="T358" i="1" s="1"/>
  <c r="W358" i="1" s="1"/>
  <c r="BB247" i="1"/>
  <c r="BH247" i="1" s="1"/>
  <c r="BB157" i="1"/>
  <c r="BH157" i="1" s="1"/>
  <c r="BI291" i="1"/>
  <c r="O291" i="1" s="1"/>
  <c r="T291" i="1" s="1"/>
  <c r="W291" i="1" s="1"/>
  <c r="M291" i="1"/>
  <c r="BI345" i="1"/>
  <c r="O345" i="1" s="1"/>
  <c r="T345" i="1" s="1"/>
  <c r="W345" i="1" s="1"/>
  <c r="M345" i="1"/>
  <c r="BI355" i="1"/>
  <c r="O355" i="1" s="1"/>
  <c r="T355" i="1" s="1"/>
  <c r="W355" i="1" s="1"/>
  <c r="M355" i="1"/>
  <c r="S355" i="1" s="1"/>
  <c r="U355" i="1" s="1"/>
  <c r="AA437" i="1"/>
  <c r="Z437" i="1" s="1"/>
  <c r="AB437" i="1" s="1"/>
  <c r="AG437" i="1"/>
  <c r="AJ437" i="1" s="1"/>
  <c r="AP437" i="1" s="1"/>
  <c r="AV437" i="1" s="1"/>
  <c r="BB437" i="1" s="1"/>
  <c r="BH437" i="1" s="1"/>
  <c r="AA421" i="1"/>
  <c r="Z421" i="1" s="1"/>
  <c r="AB421" i="1" s="1"/>
  <c r="AE421" i="1"/>
  <c r="AH421" i="1" s="1"/>
  <c r="AN421" i="1" s="1"/>
  <c r="AT421" i="1" s="1"/>
  <c r="AZ421" i="1" s="1"/>
  <c r="BF421" i="1" s="1"/>
  <c r="AE407" i="1"/>
  <c r="AH407" i="1" s="1"/>
  <c r="AN407" i="1" s="1"/>
  <c r="AT407" i="1" s="1"/>
  <c r="AZ407" i="1" s="1"/>
  <c r="BF407" i="1" s="1"/>
  <c r="AA407" i="1"/>
  <c r="Z407" i="1" s="1"/>
  <c r="AB407" i="1" s="1"/>
  <c r="AE403" i="1"/>
  <c r="AH403" i="1" s="1"/>
  <c r="AN403" i="1" s="1"/>
  <c r="AT403" i="1" s="1"/>
  <c r="AZ403" i="1" s="1"/>
  <c r="BF403" i="1" s="1"/>
  <c r="AA403" i="1"/>
  <c r="Z403" i="1" s="1"/>
  <c r="AB403" i="1" s="1"/>
  <c r="AE393" i="1"/>
  <c r="AH393" i="1" s="1"/>
  <c r="AN393" i="1" s="1"/>
  <c r="AT393" i="1" s="1"/>
  <c r="AZ393" i="1" s="1"/>
  <c r="BF393" i="1" s="1"/>
  <c r="AA393" i="1"/>
  <c r="Z393" i="1" s="1"/>
  <c r="AB393" i="1" s="1"/>
  <c r="AG49" i="1"/>
  <c r="AJ49" i="1" s="1"/>
  <c r="AP49" i="1" s="1"/>
  <c r="AV49" i="1" s="1"/>
  <c r="BB49" i="1" s="1"/>
  <c r="BH49" i="1" s="1"/>
  <c r="AA49" i="1"/>
  <c r="Z49" i="1" s="1"/>
  <c r="AB49" i="1" s="1"/>
  <c r="AD49" i="1" s="1"/>
  <c r="AF49" i="1" s="1"/>
  <c r="AI49" i="1" s="1"/>
  <c r="AO49" i="1" s="1"/>
  <c r="AU49" i="1" s="1"/>
  <c r="BA49" i="1" s="1"/>
  <c r="BG49" i="1" s="1"/>
  <c r="AA47" i="1"/>
  <c r="Z47" i="1" s="1"/>
  <c r="AB47" i="1" s="1"/>
  <c r="AE47" i="1"/>
  <c r="AH47" i="1" s="1"/>
  <c r="AN47" i="1" s="1"/>
  <c r="AT47" i="1" s="1"/>
  <c r="AZ47" i="1" s="1"/>
  <c r="BF47" i="1" s="1"/>
  <c r="AE32" i="1"/>
  <c r="AH32" i="1" s="1"/>
  <c r="AN32" i="1" s="1"/>
  <c r="AT32" i="1" s="1"/>
  <c r="AA32" i="1"/>
  <c r="Z32" i="1" s="1"/>
  <c r="AB32" i="1" s="1"/>
  <c r="O462" i="1"/>
  <c r="BH169" i="1"/>
  <c r="BI169" i="1" s="1"/>
  <c r="N269" i="1"/>
  <c r="AZ94" i="1"/>
  <c r="BF94" i="1" s="1"/>
  <c r="BB152" i="1"/>
  <c r="BH152" i="1" s="1"/>
  <c r="AZ81" i="1"/>
  <c r="BF81" i="1" s="1"/>
  <c r="AZ271" i="1"/>
  <c r="BF271" i="1" s="1"/>
  <c r="BI271" i="1" s="1"/>
  <c r="M271" i="1" s="1"/>
  <c r="S271" i="1" s="1"/>
  <c r="U271" i="1" s="1"/>
  <c r="BB23" i="1"/>
  <c r="BH23" i="1" s="1"/>
  <c r="BB34" i="1"/>
  <c r="BH34" i="1" s="1"/>
  <c r="BB37" i="1"/>
  <c r="BH37" i="1" s="1"/>
  <c r="BB46" i="1"/>
  <c r="BH46" i="1" s="1"/>
  <c r="BI46" i="1" s="1"/>
  <c r="AZ93" i="1"/>
  <c r="BF93" i="1" s="1"/>
  <c r="BB94" i="1"/>
  <c r="BH94" i="1" s="1"/>
  <c r="BB129" i="1"/>
  <c r="BH129" i="1" s="1"/>
  <c r="BH190" i="1"/>
  <c r="BB447" i="1"/>
  <c r="BH447" i="1" s="1"/>
  <c r="O447" i="1" s="1"/>
  <c r="T447" i="1" s="1"/>
  <c r="W447" i="1" s="1"/>
  <c r="BB431" i="1"/>
  <c r="BF396" i="1"/>
  <c r="BB381" i="1"/>
  <c r="BB151" i="1"/>
  <c r="BH151" i="1" s="1"/>
  <c r="BB452" i="1"/>
  <c r="BB74" i="1"/>
  <c r="BH74" i="1" s="1"/>
  <c r="AE493" i="1"/>
  <c r="AH493" i="1" s="1"/>
  <c r="AN493" i="1" s="1"/>
  <c r="AT493" i="1" s="1"/>
  <c r="AZ493" i="1" s="1"/>
  <c r="BF493" i="1" s="1"/>
  <c r="AA493" i="1"/>
  <c r="Z493" i="1" s="1"/>
  <c r="AB493" i="1" s="1"/>
  <c r="AE415" i="1"/>
  <c r="AH415" i="1" s="1"/>
  <c r="AN415" i="1" s="1"/>
  <c r="AT415" i="1" s="1"/>
  <c r="AZ415" i="1" s="1"/>
  <c r="BF415" i="1" s="1"/>
  <c r="AA415" i="1"/>
  <c r="AA411" i="1"/>
  <c r="AE411" i="1"/>
  <c r="AH411" i="1" s="1"/>
  <c r="AN411" i="1" s="1"/>
  <c r="AT411" i="1" s="1"/>
  <c r="AZ411" i="1" s="1"/>
  <c r="BF411" i="1" s="1"/>
  <c r="AA409" i="1"/>
  <c r="AG409" i="1"/>
  <c r="AJ409" i="1" s="1"/>
  <c r="AP409" i="1" s="1"/>
  <c r="AV409" i="1" s="1"/>
  <c r="BB409" i="1" s="1"/>
  <c r="BH409" i="1" s="1"/>
  <c r="O409" i="1" s="1"/>
  <c r="T409" i="1" s="1"/>
  <c r="W409" i="1" s="1"/>
  <c r="AA347" i="1"/>
  <c r="AE347" i="1"/>
  <c r="AH347" i="1" s="1"/>
  <c r="AN347" i="1" s="1"/>
  <c r="AT347" i="1" s="1"/>
  <c r="AZ347" i="1" s="1"/>
  <c r="BF347" i="1" s="1"/>
  <c r="AA233" i="1"/>
  <c r="Z233" i="1" s="1"/>
  <c r="AB233" i="1" s="1"/>
  <c r="AG233" i="1"/>
  <c r="AJ233" i="1" s="1"/>
  <c r="AP233" i="1" s="1"/>
  <c r="AV233" i="1" s="1"/>
  <c r="BB233" i="1" s="1"/>
  <c r="BH233" i="1" s="1"/>
  <c r="O233" i="1" s="1"/>
  <c r="T233" i="1" s="1"/>
  <c r="W233" i="1" s="1"/>
  <c r="AE217" i="1"/>
  <c r="AH217" i="1" s="1"/>
  <c r="AN217" i="1" s="1"/>
  <c r="AT217" i="1" s="1"/>
  <c r="AZ217" i="1" s="1"/>
  <c r="BF217" i="1" s="1"/>
  <c r="AA217" i="1"/>
  <c r="Z217" i="1" s="1"/>
  <c r="AB217" i="1" s="1"/>
  <c r="AE176" i="1"/>
  <c r="AH176" i="1" s="1"/>
  <c r="AN176" i="1" s="1"/>
  <c r="AT176" i="1" s="1"/>
  <c r="AZ176" i="1" s="1"/>
  <c r="BF176" i="1" s="1"/>
  <c r="AA176" i="1"/>
  <c r="Z176" i="1" s="1"/>
  <c r="AB176" i="1" s="1"/>
  <c r="AZ149" i="1"/>
  <c r="BF149" i="1" s="1"/>
  <c r="BB177" i="1"/>
  <c r="BB203" i="1"/>
  <c r="BH203" i="1" s="1"/>
  <c r="O203" i="1" s="1"/>
  <c r="T203" i="1" s="1"/>
  <c r="W203" i="1" s="1"/>
  <c r="O213" i="1"/>
  <c r="BB277" i="1"/>
  <c r="BH277" i="1" s="1"/>
  <c r="O277" i="1" s="1"/>
  <c r="T277" i="1" s="1"/>
  <c r="W277" i="1" s="1"/>
  <c r="BB295" i="1"/>
  <c r="BH295" i="1" s="1"/>
  <c r="O295" i="1" s="1"/>
  <c r="BB307" i="1"/>
  <c r="BH307" i="1" s="1"/>
  <c r="O307" i="1" s="1"/>
  <c r="T307" i="1" s="1"/>
  <c r="W307" i="1" s="1"/>
  <c r="BB338" i="1"/>
  <c r="BH338" i="1" s="1"/>
  <c r="O469" i="1"/>
  <c r="T469" i="1" s="1"/>
  <c r="W469" i="1" s="1"/>
  <c r="AZ139" i="1"/>
  <c r="BF139" i="1" s="1"/>
  <c r="BF433" i="1"/>
  <c r="BI433" i="1" s="1"/>
  <c r="M433" i="1" s="1"/>
  <c r="BB315" i="1"/>
  <c r="BH315" i="1" s="1"/>
  <c r="AZ300" i="1"/>
  <c r="BF300" i="1" s="1"/>
  <c r="BH294" i="1"/>
  <c r="AZ265" i="1"/>
  <c r="BF265" i="1" s="1"/>
  <c r="BH259" i="1"/>
  <c r="O259" i="1" s="1"/>
  <c r="T259" i="1" s="1"/>
  <c r="W259" i="1" s="1"/>
  <c r="BB182" i="1"/>
  <c r="BH182" i="1" s="1"/>
  <c r="Z165" i="1"/>
  <c r="AB165" i="1" s="1"/>
  <c r="AZ69" i="1"/>
  <c r="BF69" i="1" s="1"/>
  <c r="BB460" i="1"/>
  <c r="BH460" i="1" s="1"/>
  <c r="O460" i="1" s="1"/>
  <c r="T460" i="1" s="1"/>
  <c r="W460" i="1" s="1"/>
  <c r="BB436" i="1"/>
  <c r="BH436" i="1" s="1"/>
  <c r="BF383" i="1"/>
  <c r="BB375" i="1"/>
  <c r="BH375" i="1" s="1"/>
  <c r="AZ352" i="1"/>
  <c r="BF352" i="1" s="1"/>
  <c r="AZ339" i="1"/>
  <c r="BF339" i="1" s="1"/>
  <c r="BI339" i="1" s="1"/>
  <c r="M339" i="1" s="1"/>
  <c r="BF276" i="1"/>
  <c r="BH220" i="1"/>
  <c r="O220" i="1" s="1"/>
  <c r="AA395" i="1"/>
  <c r="Z395" i="1" s="1"/>
  <c r="AB395" i="1" s="1"/>
  <c r="AE395" i="1"/>
  <c r="AH395" i="1" s="1"/>
  <c r="AN395" i="1" s="1"/>
  <c r="AT395" i="1" s="1"/>
  <c r="AZ395" i="1" s="1"/>
  <c r="BF395" i="1" s="1"/>
  <c r="AA391" i="1"/>
  <c r="AE391" i="1"/>
  <c r="AH391" i="1" s="1"/>
  <c r="AN391" i="1" s="1"/>
  <c r="AT391" i="1" s="1"/>
  <c r="AZ391" i="1" s="1"/>
  <c r="BF391" i="1" s="1"/>
  <c r="BI391" i="1" s="1"/>
  <c r="AA303" i="1"/>
  <c r="Z303" i="1" s="1"/>
  <c r="AB303" i="1" s="1"/>
  <c r="AE303" i="1"/>
  <c r="AH303" i="1" s="1"/>
  <c r="AN303" i="1" s="1"/>
  <c r="AT303" i="1" s="1"/>
  <c r="AA73" i="1"/>
  <c r="Z73" i="1" s="1"/>
  <c r="AB73" i="1" s="1"/>
  <c r="AE73" i="1"/>
  <c r="AH73" i="1" s="1"/>
  <c r="AN73" i="1" s="1"/>
  <c r="AT73" i="1" s="1"/>
  <c r="AZ73" i="1" s="1"/>
  <c r="BF73" i="1" s="1"/>
  <c r="AE14" i="1"/>
  <c r="AH14" i="1" s="1"/>
  <c r="AN14" i="1" s="1"/>
  <c r="AT14" i="1" s="1"/>
  <c r="AA14" i="1"/>
  <c r="Z14" i="1" s="1"/>
  <c r="AB14" i="1" s="1"/>
  <c r="BH202" i="1"/>
  <c r="O202" i="1" s="1"/>
  <c r="BH298" i="1"/>
  <c r="O298" i="1" s="1"/>
  <c r="T298" i="1" s="1"/>
  <c r="W298" i="1" s="1"/>
  <c r="BH310" i="1"/>
  <c r="BF317" i="1"/>
  <c r="AZ333" i="1"/>
  <c r="BF333" i="1" s="1"/>
  <c r="BH342" i="1"/>
  <c r="BH370" i="1"/>
  <c r="O370" i="1" s="1"/>
  <c r="T370" i="1" s="1"/>
  <c r="W370" i="1" s="1"/>
  <c r="BB397" i="1"/>
  <c r="BH397" i="1" s="1"/>
  <c r="BH425" i="1"/>
  <c r="BH455" i="1"/>
  <c r="AZ425" i="1"/>
  <c r="BF425" i="1" s="1"/>
  <c r="BB406" i="1"/>
  <c r="BH406" i="1" s="1"/>
  <c r="O406" i="1" s="1"/>
  <c r="T406" i="1" s="1"/>
  <c r="W406" i="1" s="1"/>
  <c r="AZ332" i="1"/>
  <c r="BF332" i="1" s="1"/>
  <c r="BB326" i="1"/>
  <c r="BH326" i="1" s="1"/>
  <c r="BB301" i="1"/>
  <c r="BH301" i="1" s="1"/>
  <c r="BB283" i="1"/>
  <c r="BH283" i="1" s="1"/>
  <c r="O283" i="1" s="1"/>
  <c r="T283" i="1" s="1"/>
  <c r="W283" i="1" s="1"/>
  <c r="AZ231" i="1"/>
  <c r="BB198" i="1"/>
  <c r="BH198" i="1" s="1"/>
  <c r="O198" i="1" s="1"/>
  <c r="AZ85" i="1"/>
  <c r="BF85" i="1" s="1"/>
  <c r="BB472" i="1"/>
  <c r="BH472" i="1" s="1"/>
  <c r="O472" i="1" s="1"/>
  <c r="BF428" i="1"/>
  <c r="AA424" i="1"/>
  <c r="Z424" i="1" s="1"/>
  <c r="AB424" i="1" s="1"/>
  <c r="BB312" i="1"/>
  <c r="BH312" i="1" s="1"/>
  <c r="BB311" i="1"/>
  <c r="BH311" i="1" s="1"/>
  <c r="AA299" i="1"/>
  <c r="Z299" i="1" s="1"/>
  <c r="AB299" i="1" s="1"/>
  <c r="Z291" i="1"/>
  <c r="AB291" i="1" s="1"/>
  <c r="AA257" i="1"/>
  <c r="BB186" i="1"/>
  <c r="BH186" i="1" s="1"/>
  <c r="O186" i="1" s="1"/>
  <c r="T186" i="1" s="1"/>
  <c r="W186" i="1" s="1"/>
  <c r="AA157" i="1"/>
  <c r="Z75" i="1"/>
  <c r="AB75" i="1" s="1"/>
  <c r="AZ64" i="1"/>
  <c r="BF64" i="1" s="1"/>
  <c r="AE349" i="1"/>
  <c r="AH349" i="1" s="1"/>
  <c r="AN349" i="1" s="1"/>
  <c r="AT349" i="1" s="1"/>
  <c r="AZ349" i="1" s="1"/>
  <c r="BF349" i="1" s="1"/>
  <c r="AA349" i="1"/>
  <c r="Z349" i="1" s="1"/>
  <c r="AB349" i="1" s="1"/>
  <c r="AE200" i="1"/>
  <c r="AH200" i="1" s="1"/>
  <c r="AN200" i="1" s="1"/>
  <c r="AT200" i="1" s="1"/>
  <c r="AZ200" i="1" s="1"/>
  <c r="BF200" i="1" s="1"/>
  <c r="AA200" i="1"/>
  <c r="Z200" i="1" s="1"/>
  <c r="AB200" i="1" s="1"/>
  <c r="AA147" i="1"/>
  <c r="Z147" i="1" s="1"/>
  <c r="AB147" i="1" s="1"/>
  <c r="AE147" i="1"/>
  <c r="AH147" i="1" s="1"/>
  <c r="AN147" i="1" s="1"/>
  <c r="AT147" i="1" s="1"/>
  <c r="AZ147" i="1" s="1"/>
  <c r="BF147" i="1" s="1"/>
  <c r="Z62" i="1"/>
  <c r="AB62" i="1" s="1"/>
  <c r="AZ86" i="1"/>
  <c r="BF86" i="1" s="1"/>
  <c r="AZ154" i="1"/>
  <c r="BF154" i="1" s="1"/>
  <c r="O208" i="1"/>
  <c r="T208" i="1" s="1"/>
  <c r="W208" i="1" s="1"/>
  <c r="AZ75" i="1"/>
  <c r="BF75" i="1" s="1"/>
  <c r="AZ104" i="1"/>
  <c r="BF104" i="1" s="1"/>
  <c r="BF19" i="1"/>
  <c r="AZ57" i="1"/>
  <c r="BF57" i="1" s="1"/>
  <c r="AZ137" i="1"/>
  <c r="BF137" i="1" s="1"/>
  <c r="BF28" i="1"/>
  <c r="AZ445" i="1"/>
  <c r="BF445" i="1" s="1"/>
  <c r="BF5" i="1"/>
  <c r="BB42" i="1"/>
  <c r="BH42" i="1" s="1"/>
  <c r="BB59" i="1"/>
  <c r="BH59" i="1" s="1"/>
  <c r="BB70" i="1"/>
  <c r="BH70" i="1" s="1"/>
  <c r="BB77" i="1"/>
  <c r="BH77" i="1" s="1"/>
  <c r="BB79" i="1"/>
  <c r="BH79" i="1" s="1"/>
  <c r="BB97" i="1"/>
  <c r="BH97" i="1" s="1"/>
  <c r="BH141" i="1"/>
  <c r="BB150" i="1"/>
  <c r="BH150" i="1" s="1"/>
  <c r="BB194" i="1"/>
  <c r="BH194" i="1" s="1"/>
  <c r="O194" i="1" s="1"/>
  <c r="BH195" i="1"/>
  <c r="BB238" i="1"/>
  <c r="BH238" i="1" s="1"/>
  <c r="O238" i="1" s="1"/>
  <c r="EC238" i="1" s="1"/>
  <c r="BB241" i="1"/>
  <c r="BH241" i="1" s="1"/>
  <c r="BH242" i="1"/>
  <c r="O242" i="1" s="1"/>
  <c r="AZ256" i="1"/>
  <c r="BF256" i="1" s="1"/>
  <c r="BH269" i="1"/>
  <c r="O269" i="1" s="1"/>
  <c r="T269" i="1" s="1"/>
  <c r="W269" i="1" s="1"/>
  <c r="BB281" i="1"/>
  <c r="BH281" i="1" s="1"/>
  <c r="BH314" i="1"/>
  <c r="O314" i="1" s="1"/>
  <c r="T314" i="1" s="1"/>
  <c r="W314" i="1" s="1"/>
  <c r="BB329" i="1"/>
  <c r="BH329" i="1" s="1"/>
  <c r="O329" i="1" s="1"/>
  <c r="BB367" i="1"/>
  <c r="BH367" i="1" s="1"/>
  <c r="O367" i="1" s="1"/>
  <c r="T367" i="1" s="1"/>
  <c r="W367" i="1" s="1"/>
  <c r="BB369" i="1"/>
  <c r="BH369" i="1" s="1"/>
  <c r="O369" i="1" s="1"/>
  <c r="T369" i="1" s="1"/>
  <c r="W369" i="1" s="1"/>
  <c r="BB386" i="1"/>
  <c r="BH386" i="1" s="1"/>
  <c r="BH387" i="1"/>
  <c r="BH389" i="1"/>
  <c r="BH435" i="1"/>
  <c r="O435" i="1" s="1"/>
  <c r="T435" i="1" s="1"/>
  <c r="W435" i="1" s="1"/>
  <c r="BB451" i="1"/>
  <c r="BH451" i="1" s="1"/>
  <c r="Z499" i="1"/>
  <c r="AB499" i="1" s="1"/>
  <c r="AE489" i="1"/>
  <c r="AH489" i="1" s="1"/>
  <c r="AN489" i="1" s="1"/>
  <c r="AT489" i="1" s="1"/>
  <c r="AZ489" i="1" s="1"/>
  <c r="BF489" i="1" s="1"/>
  <c r="BF473" i="1"/>
  <c r="BH357" i="1"/>
  <c r="AA309" i="1"/>
  <c r="Z309" i="1" s="1"/>
  <c r="AB309" i="1" s="1"/>
  <c r="AE299" i="1"/>
  <c r="AH299" i="1" s="1"/>
  <c r="AN299" i="1" s="1"/>
  <c r="AT299" i="1" s="1"/>
  <c r="AZ299" i="1" s="1"/>
  <c r="BF299" i="1" s="1"/>
  <c r="AE257" i="1"/>
  <c r="AH257" i="1" s="1"/>
  <c r="AN257" i="1" s="1"/>
  <c r="AT257" i="1" s="1"/>
  <c r="AZ257" i="1" s="1"/>
  <c r="BF257" i="1" s="1"/>
  <c r="AZ252" i="1"/>
  <c r="BF252" i="1" s="1"/>
  <c r="Z249" i="1"/>
  <c r="AB249" i="1" s="1"/>
  <c r="AZ211" i="1"/>
  <c r="BF211" i="1" s="1"/>
  <c r="BB183" i="1"/>
  <c r="BH183" i="1" s="1"/>
  <c r="BB179" i="1"/>
  <c r="BH179" i="1" s="1"/>
  <c r="AZ71" i="1"/>
  <c r="BF71" i="1" s="1"/>
  <c r="BB430" i="1"/>
  <c r="BH430" i="1" s="1"/>
  <c r="O430" i="1" s="1"/>
  <c r="T430" i="1" s="1"/>
  <c r="W430" i="1" s="1"/>
  <c r="BB388" i="1"/>
  <c r="BH388" i="1" s="1"/>
  <c r="AA386" i="1"/>
  <c r="Z386" i="1" s="1"/>
  <c r="AB386" i="1" s="1"/>
  <c r="AA375" i="1"/>
  <c r="Z375" i="1" s="1"/>
  <c r="AB375" i="1" s="1"/>
  <c r="AA317" i="1"/>
  <c r="Z317" i="1" s="1"/>
  <c r="AB317" i="1" s="1"/>
  <c r="BB276" i="1"/>
  <c r="BH276" i="1" s="1"/>
  <c r="BB222" i="1"/>
  <c r="BH222" i="1" s="1"/>
  <c r="O222" i="1" s="1"/>
  <c r="EH222" i="1" s="1"/>
  <c r="Z109" i="1"/>
  <c r="AB109" i="1" s="1"/>
  <c r="AG139" i="1"/>
  <c r="AJ139" i="1" s="1"/>
  <c r="AP139" i="1" s="1"/>
  <c r="AV139" i="1" s="1"/>
  <c r="BB139" i="1" s="1"/>
  <c r="BH139" i="1" s="1"/>
  <c r="AA139" i="1"/>
  <c r="Z139" i="1" s="1"/>
  <c r="AB139" i="1" s="1"/>
  <c r="AG39" i="1"/>
  <c r="AJ39" i="1" s="1"/>
  <c r="AP39" i="1" s="1"/>
  <c r="AV39" i="1" s="1"/>
  <c r="BB39" i="1" s="1"/>
  <c r="BH39" i="1" s="1"/>
  <c r="AA39" i="1"/>
  <c r="Z39" i="1" s="1"/>
  <c r="AB39" i="1" s="1"/>
  <c r="AE35" i="1"/>
  <c r="AH35" i="1" s="1"/>
  <c r="AN35" i="1" s="1"/>
  <c r="AT35" i="1" s="1"/>
  <c r="AA35" i="1"/>
  <c r="Z35" i="1" s="1"/>
  <c r="AB35" i="1" s="1"/>
  <c r="AZ482" i="1"/>
  <c r="BF482" i="1" s="1"/>
  <c r="AZ494" i="1"/>
  <c r="BF494" i="1" s="1"/>
  <c r="AZ62" i="1"/>
  <c r="BF62" i="1" s="1"/>
  <c r="BF118" i="1"/>
  <c r="BB416" i="1"/>
  <c r="BH416" i="1" s="1"/>
  <c r="AZ77" i="1"/>
  <c r="BF77" i="1" s="1"/>
  <c r="AZ23" i="1"/>
  <c r="BF23" i="1" s="1"/>
  <c r="BF392" i="1"/>
  <c r="BI392" i="1" s="1"/>
  <c r="N392" i="1" s="1"/>
  <c r="R392" i="1" s="1"/>
  <c r="V392" i="1" s="1"/>
  <c r="BF439" i="1"/>
  <c r="AZ59" i="1"/>
  <c r="BF59" i="1" s="1"/>
  <c r="AZ60" i="1"/>
  <c r="BF60" i="1" s="1"/>
  <c r="BB124" i="1"/>
  <c r="BH124" i="1" s="1"/>
  <c r="BB125" i="1"/>
  <c r="BH125" i="1" s="1"/>
  <c r="BB138" i="1"/>
  <c r="BH138" i="1" s="1"/>
  <c r="BB165" i="1"/>
  <c r="BH165" i="1" s="1"/>
  <c r="AZ204" i="1"/>
  <c r="BF204" i="1" s="1"/>
  <c r="BB207" i="1"/>
  <c r="BH207" i="1" s="1"/>
  <c r="O207" i="1" s="1"/>
  <c r="BB230" i="1"/>
  <c r="BH230" i="1" s="1"/>
  <c r="BB322" i="1"/>
  <c r="BH322" i="1" s="1"/>
  <c r="AZ343" i="1"/>
  <c r="BF343" i="1" s="1"/>
  <c r="BB351" i="1"/>
  <c r="BH351" i="1" s="1"/>
  <c r="BB383" i="1"/>
  <c r="BH383" i="1" s="1"/>
  <c r="AZ397" i="1"/>
  <c r="BF397" i="1" s="1"/>
  <c r="BB419" i="1"/>
  <c r="BH419" i="1" s="1"/>
  <c r="O419" i="1" s="1"/>
  <c r="T419" i="1" s="1"/>
  <c r="W419" i="1" s="1"/>
  <c r="BH458" i="1"/>
  <c r="O458" i="1" s="1"/>
  <c r="AZ109" i="1"/>
  <c r="BF109" i="1" s="1"/>
  <c r="BB489" i="1"/>
  <c r="BH489" i="1" s="1"/>
  <c r="BB475" i="1"/>
  <c r="BH475" i="1" s="1"/>
  <c r="O475" i="1" s="1"/>
  <c r="T475" i="1" s="1"/>
  <c r="W475" i="1" s="1"/>
  <c r="AA471" i="1"/>
  <c r="Z471" i="1" s="1"/>
  <c r="AB471" i="1" s="1"/>
  <c r="BB463" i="1"/>
  <c r="BH463" i="1" s="1"/>
  <c r="BB450" i="1"/>
  <c r="BH450" i="1" s="1"/>
  <c r="O450" i="1" s="1"/>
  <c r="T450" i="1" s="1"/>
  <c r="W450" i="1" s="1"/>
  <c r="AA443" i="1"/>
  <c r="Z443" i="1" s="1"/>
  <c r="AB443" i="1" s="1"/>
  <c r="AA441" i="1"/>
  <c r="Z441" i="1" s="1"/>
  <c r="AB441" i="1" s="1"/>
  <c r="AA419" i="1"/>
  <c r="Z419" i="1" s="1"/>
  <c r="AB419" i="1" s="1"/>
  <c r="Z387" i="1"/>
  <c r="AB387" i="1" s="1"/>
  <c r="BB382" i="1"/>
  <c r="BH382" i="1" s="1"/>
  <c r="O382" i="1" s="1"/>
  <c r="T382" i="1" s="1"/>
  <c r="W382" i="1" s="1"/>
  <c r="AZ377" i="1"/>
  <c r="BF377" i="1" s="1"/>
  <c r="AA361" i="1"/>
  <c r="Z361" i="1" s="1"/>
  <c r="AB361" i="1" s="1"/>
  <c r="AE359" i="1"/>
  <c r="AH359" i="1" s="1"/>
  <c r="AN359" i="1" s="1"/>
  <c r="AT359" i="1" s="1"/>
  <c r="AZ359" i="1" s="1"/>
  <c r="BF359" i="1" s="1"/>
  <c r="BB346" i="1"/>
  <c r="BH346" i="1" s="1"/>
  <c r="O346" i="1" s="1"/>
  <c r="AZ284" i="1"/>
  <c r="BF284" i="1" s="1"/>
  <c r="Z149" i="1"/>
  <c r="AB149" i="1" s="1"/>
  <c r="Z495" i="1"/>
  <c r="AB495" i="1" s="1"/>
  <c r="BB487" i="1"/>
  <c r="BH487" i="1" s="1"/>
  <c r="AA485" i="1"/>
  <c r="Z485" i="1" s="1"/>
  <c r="AB485" i="1" s="1"/>
  <c r="AC485" i="1" s="1"/>
  <c r="Z473" i="1"/>
  <c r="AB473" i="1" s="1"/>
  <c r="AA457" i="1"/>
  <c r="Z457" i="1" s="1"/>
  <c r="AB457" i="1" s="1"/>
  <c r="AA447" i="1"/>
  <c r="Z447" i="1" s="1"/>
  <c r="AB447" i="1" s="1"/>
  <c r="AA439" i="1"/>
  <c r="Z439" i="1" s="1"/>
  <c r="AB439" i="1" s="1"/>
  <c r="AA435" i="1"/>
  <c r="Z415" i="1"/>
  <c r="AB415" i="1" s="1"/>
  <c r="AA379" i="1"/>
  <c r="Z379" i="1" s="1"/>
  <c r="AB379" i="1" s="1"/>
  <c r="Z341" i="1"/>
  <c r="AB341" i="1" s="1"/>
  <c r="BB296" i="1"/>
  <c r="BH296" i="1" s="1"/>
  <c r="O296" i="1" s="1"/>
  <c r="T296" i="1" s="1"/>
  <c r="W296" i="1" s="1"/>
  <c r="Z295" i="1"/>
  <c r="AB295" i="1" s="1"/>
  <c r="AA283" i="1"/>
  <c r="Z283" i="1" s="1"/>
  <c r="AB283" i="1" s="1"/>
  <c r="Z279" i="1"/>
  <c r="AB279" i="1" s="1"/>
  <c r="AZ244" i="1"/>
  <c r="BF244" i="1" s="1"/>
  <c r="BI244" i="1" s="1"/>
  <c r="M244" i="1" s="1"/>
  <c r="S244" i="1" s="1"/>
  <c r="U244" i="1" s="1"/>
  <c r="Z186" i="1"/>
  <c r="AB186" i="1" s="1"/>
  <c r="BB184" i="1"/>
  <c r="BH184" i="1" s="1"/>
  <c r="AZ136" i="1"/>
  <c r="BF136" i="1" s="1"/>
  <c r="AA101" i="1"/>
  <c r="Z101" i="1" s="1"/>
  <c r="AB101" i="1" s="1"/>
  <c r="AA83" i="1"/>
  <c r="Z83" i="1" s="1"/>
  <c r="AB83" i="1" s="1"/>
  <c r="AA19" i="1"/>
  <c r="Z19" i="1" s="1"/>
  <c r="AB19" i="1" s="1"/>
  <c r="BB167" i="1"/>
  <c r="BH167" i="1" s="1"/>
  <c r="AZ197" i="1"/>
  <c r="BF197" i="1" s="1"/>
  <c r="BB246" i="1"/>
  <c r="BH246" i="1" s="1"/>
  <c r="O246" i="1" s="1"/>
  <c r="EF246" i="1" s="1"/>
  <c r="BH284" i="1"/>
  <c r="BB285" i="1"/>
  <c r="BH285" i="1" s="1"/>
  <c r="BB306" i="1"/>
  <c r="BH306" i="1" s="1"/>
  <c r="O306" i="1" s="1"/>
  <c r="T306" i="1" s="1"/>
  <c r="W306" i="1" s="1"/>
  <c r="BB331" i="1"/>
  <c r="BH331" i="1" s="1"/>
  <c r="O331" i="1" s="1"/>
  <c r="T331" i="1" s="1"/>
  <c r="W331" i="1" s="1"/>
  <c r="BB337" i="1"/>
  <c r="BH337" i="1" s="1"/>
  <c r="BB359" i="1"/>
  <c r="BH359" i="1" s="1"/>
  <c r="BB362" i="1"/>
  <c r="BH362" i="1" s="1"/>
  <c r="O362" i="1" s="1"/>
  <c r="BB378" i="1"/>
  <c r="BH378" i="1" s="1"/>
  <c r="AZ351" i="1"/>
  <c r="BF351" i="1" s="1"/>
  <c r="BI351" i="1" s="1"/>
  <c r="BF451" i="1"/>
  <c r="AZ441" i="1"/>
  <c r="BF441" i="1" s="1"/>
  <c r="BI441" i="1" s="1"/>
  <c r="M441" i="1" s="1"/>
  <c r="BB289" i="1"/>
  <c r="BH289" i="1" s="1"/>
  <c r="Z273" i="1"/>
  <c r="AB273" i="1" s="1"/>
  <c r="AC273" i="1" s="1"/>
  <c r="AZ449" i="1"/>
  <c r="BF449" i="1" s="1"/>
  <c r="AZ427" i="1"/>
  <c r="BF427" i="1" s="1"/>
  <c r="BI427" i="1" s="1"/>
  <c r="Z409" i="1"/>
  <c r="AB409" i="1" s="1"/>
  <c r="BB384" i="1"/>
  <c r="BH384" i="1" s="1"/>
  <c r="O384" i="1" s="1"/>
  <c r="T384" i="1" s="1"/>
  <c r="W384" i="1" s="1"/>
  <c r="BB374" i="1"/>
  <c r="BH374" i="1" s="1"/>
  <c r="O374" i="1" s="1"/>
  <c r="Z369" i="1"/>
  <c r="AB369" i="1" s="1"/>
  <c r="Z339" i="1"/>
  <c r="AB339" i="1" s="1"/>
  <c r="AZ336" i="1"/>
  <c r="BF336" i="1" s="1"/>
  <c r="AZ236" i="1"/>
  <c r="BF236" i="1" s="1"/>
  <c r="BB191" i="1"/>
  <c r="BH191" i="1" s="1"/>
  <c r="Z185" i="1"/>
  <c r="AB185" i="1" s="1"/>
  <c r="AZ183" i="1"/>
  <c r="BF183" i="1" s="1"/>
  <c r="Z25" i="1"/>
  <c r="AB25" i="1" s="1"/>
  <c r="AZ484" i="1"/>
  <c r="BF484" i="1" s="1"/>
  <c r="BB486" i="1"/>
  <c r="BH486" i="1" s="1"/>
  <c r="O486" i="1" s="1"/>
  <c r="T486" i="1" s="1"/>
  <c r="W486" i="1" s="1"/>
  <c r="BB494" i="1"/>
  <c r="BH494" i="1" s="1"/>
  <c r="AG313" i="1"/>
  <c r="AJ313" i="1" s="1"/>
  <c r="AP313" i="1" s="1"/>
  <c r="AV313" i="1" s="1"/>
  <c r="BB313" i="1" s="1"/>
  <c r="BH313" i="1" s="1"/>
  <c r="AE287" i="1"/>
  <c r="AH287" i="1" s="1"/>
  <c r="AN287" i="1" s="1"/>
  <c r="AT287" i="1" s="1"/>
  <c r="AZ287" i="1" s="1"/>
  <c r="BF287" i="1" s="1"/>
  <c r="BI287" i="1" s="1"/>
  <c r="M287" i="1" s="1"/>
  <c r="S287" i="1" s="1"/>
  <c r="U287" i="1" s="1"/>
  <c r="AG223" i="1"/>
  <c r="AJ223" i="1" s="1"/>
  <c r="AP223" i="1" s="1"/>
  <c r="AV223" i="1" s="1"/>
  <c r="BB223" i="1" s="1"/>
  <c r="BH223" i="1" s="1"/>
  <c r="O223" i="1" s="1"/>
  <c r="T223" i="1" s="1"/>
  <c r="W223" i="1" s="1"/>
  <c r="AZ141" i="1"/>
  <c r="BF141" i="1" s="1"/>
  <c r="Z117" i="1"/>
  <c r="AB117" i="1" s="1"/>
  <c r="AD117" i="1" s="1"/>
  <c r="AF117" i="1" s="1"/>
  <c r="AI117" i="1" s="1"/>
  <c r="AO117" i="1" s="1"/>
  <c r="AU117" i="1" s="1"/>
  <c r="BA117" i="1" s="1"/>
  <c r="BG117" i="1" s="1"/>
  <c r="BI117" i="1" s="1"/>
  <c r="M117" i="1" s="1"/>
  <c r="AA475" i="1"/>
  <c r="Z475" i="1" s="1"/>
  <c r="AB475" i="1" s="1"/>
  <c r="AA461" i="1"/>
  <c r="Z461" i="1" s="1"/>
  <c r="AB461" i="1" s="1"/>
  <c r="BB446" i="1"/>
  <c r="AA431" i="1"/>
  <c r="BB392" i="1"/>
  <c r="BH392" i="1" s="1"/>
  <c r="Z391" i="1"/>
  <c r="AB391" i="1" s="1"/>
  <c r="AZ387" i="1"/>
  <c r="BF387" i="1" s="1"/>
  <c r="AZ356" i="1"/>
  <c r="BF356" i="1" s="1"/>
  <c r="BB324" i="1"/>
  <c r="BH324" i="1" s="1"/>
  <c r="BB308" i="1"/>
  <c r="BH308" i="1" s="1"/>
  <c r="BB300" i="1"/>
  <c r="BH300" i="1" s="1"/>
  <c r="Z259" i="1"/>
  <c r="AB259" i="1" s="1"/>
  <c r="AA189" i="1"/>
  <c r="Z189" i="1" s="1"/>
  <c r="AB189" i="1" s="1"/>
  <c r="AA187" i="1"/>
  <c r="Z187" i="1" s="1"/>
  <c r="AB187" i="1" s="1"/>
  <c r="AA177" i="1"/>
  <c r="Z177" i="1" s="1"/>
  <c r="AB177" i="1" s="1"/>
  <c r="AC177" i="1" s="1"/>
  <c r="AA155" i="1"/>
  <c r="Z155" i="1" s="1"/>
  <c r="AB155" i="1" s="1"/>
  <c r="Z151" i="1"/>
  <c r="AB151" i="1" s="1"/>
  <c r="AA125" i="1"/>
  <c r="Z125" i="1" s="1"/>
  <c r="AB125" i="1" s="1"/>
  <c r="AA115" i="1"/>
  <c r="Z115" i="1" s="1"/>
  <c r="AB115" i="1" s="1"/>
  <c r="AA31" i="1"/>
  <c r="Z31" i="1" s="1"/>
  <c r="AB31" i="1" s="1"/>
  <c r="AA27" i="1"/>
  <c r="Z27" i="1" s="1"/>
  <c r="AB27" i="1" s="1"/>
  <c r="Z377" i="1"/>
  <c r="AB377" i="1" s="1"/>
  <c r="Z363" i="1"/>
  <c r="AB363" i="1" s="1"/>
  <c r="Z359" i="1"/>
  <c r="AB359" i="1" s="1"/>
  <c r="Z345" i="1"/>
  <c r="AB345" i="1" s="1"/>
  <c r="Z313" i="1"/>
  <c r="AB313" i="1" s="1"/>
  <c r="Z287" i="1"/>
  <c r="AB287" i="1" s="1"/>
  <c r="Z183" i="1"/>
  <c r="AB183" i="1" s="1"/>
  <c r="Z95" i="1"/>
  <c r="AB95" i="1" s="1"/>
  <c r="EB262" i="1"/>
  <c r="DS262" i="1"/>
  <c r="EL262" i="1" s="1"/>
  <c r="EM262" i="1" s="1"/>
  <c r="DZ262" i="1"/>
  <c r="EF262" i="1"/>
  <c r="DT262" i="1"/>
  <c r="EK262" i="1"/>
  <c r="EG262" i="1"/>
  <c r="DU262" i="1"/>
  <c r="EA262" i="1"/>
  <c r="EH262" i="1"/>
  <c r="EI262" i="1"/>
  <c r="ED262" i="1"/>
  <c r="R198" i="1"/>
  <c r="V198" i="1" s="1"/>
  <c r="R472" i="1"/>
  <c r="V472" i="1" s="1"/>
  <c r="EJ472" i="1"/>
  <c r="DV472" i="1"/>
  <c r="EE472" i="1"/>
  <c r="P472" i="1"/>
  <c r="EH226" i="1"/>
  <c r="DW226" i="1"/>
  <c r="EJ226" i="1"/>
  <c r="EA226" i="1"/>
  <c r="DV226" i="1"/>
  <c r="ED226" i="1"/>
  <c r="EK226" i="1"/>
  <c r="DZ226" i="1"/>
  <c r="EE226" i="1"/>
  <c r="EI226" i="1"/>
  <c r="EF226" i="1"/>
  <c r="DU226" i="1"/>
  <c r="P226" i="1"/>
  <c r="EC226" i="1"/>
  <c r="S406" i="1"/>
  <c r="U406" i="1" s="1"/>
  <c r="S196" i="1"/>
  <c r="U196" i="1" s="1"/>
  <c r="R490" i="1"/>
  <c r="V490" i="1" s="1"/>
  <c r="DU450" i="1"/>
  <c r="DW450" i="1"/>
  <c r="EG450" i="1"/>
  <c r="EF450" i="1"/>
  <c r="R450" i="1"/>
  <c r="V450" i="1" s="1"/>
  <c r="X450" i="1" s="1"/>
  <c r="EK450" i="1"/>
  <c r="EI450" i="1"/>
  <c r="DZ450" i="1"/>
  <c r="M382" i="1"/>
  <c r="R278" i="1"/>
  <c r="V278" i="1" s="1"/>
  <c r="EK278" i="1"/>
  <c r="BI386" i="1"/>
  <c r="AC88" i="1"/>
  <c r="AD88" i="1"/>
  <c r="AF88" i="1" s="1"/>
  <c r="AI88" i="1" s="1"/>
  <c r="AO88" i="1" s="1"/>
  <c r="AU88" i="1" s="1"/>
  <c r="BA88" i="1" s="1"/>
  <c r="BG88" i="1" s="1"/>
  <c r="P298" i="1"/>
  <c r="DV298" i="1"/>
  <c r="ED298" i="1"/>
  <c r="EC262" i="1"/>
  <c r="S262" i="1"/>
  <c r="U262" i="1" s="1"/>
  <c r="X262" i="1" s="1"/>
  <c r="M314" i="1"/>
  <c r="DY358" i="1"/>
  <c r="DT358" i="1"/>
  <c r="EG353" i="1"/>
  <c r="DY353" i="1"/>
  <c r="EB353" i="1"/>
  <c r="DT353" i="1"/>
  <c r="R353" i="1"/>
  <c r="V353" i="1" s="1"/>
  <c r="DV353" i="1"/>
  <c r="DW353" i="1"/>
  <c r="EA353" i="1"/>
  <c r="EK353" i="1"/>
  <c r="R496" i="1"/>
  <c r="V496" i="1" s="1"/>
  <c r="EA242" i="1"/>
  <c r="DW242" i="1"/>
  <c r="S248" i="1"/>
  <c r="U248" i="1" s="1"/>
  <c r="R414" i="1"/>
  <c r="V414" i="1" s="1"/>
  <c r="EF277" i="1"/>
  <c r="EA277" i="1"/>
  <c r="ED277" i="1"/>
  <c r="DS277" i="1"/>
  <c r="EL277" i="1" s="1"/>
  <c r="EM277" i="1" s="1"/>
  <c r="EJ277" i="1"/>
  <c r="EB277" i="1"/>
  <c r="O442" i="1"/>
  <c r="T442" i="1" s="1"/>
  <c r="W442" i="1" s="1"/>
  <c r="M442" i="1"/>
  <c r="N442" i="1"/>
  <c r="R442" i="1" s="1"/>
  <c r="V442" i="1" s="1"/>
  <c r="EA222" i="1"/>
  <c r="EB222" i="1"/>
  <c r="DU222" i="1"/>
  <c r="DW222" i="1"/>
  <c r="DV222" i="1"/>
  <c r="EI222" i="1"/>
  <c r="EF222" i="1"/>
  <c r="EC222" i="1"/>
  <c r="EE222" i="1"/>
  <c r="ED222" i="1"/>
  <c r="DY202" i="1"/>
  <c r="R202" i="1"/>
  <c r="V202" i="1" s="1"/>
  <c r="R470" i="1"/>
  <c r="V470" i="1" s="1"/>
  <c r="ED470" i="1"/>
  <c r="DW470" i="1"/>
  <c r="EJ470" i="1"/>
  <c r="DU470" i="1"/>
  <c r="EE470" i="1"/>
  <c r="EA470" i="1"/>
  <c r="EB470" i="1"/>
  <c r="P470" i="1"/>
  <c r="DT470" i="1"/>
  <c r="DX470" i="1"/>
  <c r="EC470" i="1"/>
  <c r="DY470" i="1"/>
  <c r="EH470" i="1"/>
  <c r="EG470" i="1"/>
  <c r="O122" i="1"/>
  <c r="T122" i="1" s="1"/>
  <c r="W122" i="1" s="1"/>
  <c r="M122" i="1"/>
  <c r="EF358" i="1"/>
  <c r="DW262" i="1"/>
  <c r="S346" i="1"/>
  <c r="U346" i="1" s="1"/>
  <c r="EJ298" i="1"/>
  <c r="EI460" i="1"/>
  <c r="S460" i="1"/>
  <c r="U460" i="1" s="1"/>
  <c r="X460" i="1" s="1"/>
  <c r="EA460" i="1"/>
  <c r="ED460" i="1"/>
  <c r="S329" i="1"/>
  <c r="U329" i="1" s="1"/>
  <c r="EJ476" i="1"/>
  <c r="DU476" i="1"/>
  <c r="DT476" i="1"/>
  <c r="EA476" i="1"/>
  <c r="R476" i="1"/>
  <c r="V476" i="1" s="1"/>
  <c r="X476" i="1" s="1"/>
  <c r="DV476" i="1"/>
  <c r="P476" i="1"/>
  <c r="EE476" i="1"/>
  <c r="EH476" i="1"/>
  <c r="EC476" i="1"/>
  <c r="DZ476" i="1"/>
  <c r="ED476" i="1"/>
  <c r="DX476" i="1"/>
  <c r="EF476" i="1"/>
  <c r="DW476" i="1"/>
  <c r="EB476" i="1"/>
  <c r="R210" i="1"/>
  <c r="V210" i="1" s="1"/>
  <c r="DT210" i="1"/>
  <c r="EF210" i="1"/>
  <c r="EA210" i="1"/>
  <c r="DY210" i="1"/>
  <c r="EK210" i="1"/>
  <c r="EJ210" i="1"/>
  <c r="DU210" i="1"/>
  <c r="DW210" i="1"/>
  <c r="ED210" i="1"/>
  <c r="P210" i="1"/>
  <c r="EH206" i="1"/>
  <c r="DW206" i="1"/>
  <c r="ED206" i="1"/>
  <c r="EF206" i="1"/>
  <c r="S206" i="1"/>
  <c r="U206" i="1" s="1"/>
  <c r="EK206" i="1"/>
  <c r="DZ206" i="1"/>
  <c r="DT206" i="1"/>
  <c r="EG206" i="1"/>
  <c r="DZ214" i="1"/>
  <c r="DY214" i="1"/>
  <c r="S260" i="1"/>
  <c r="U260" i="1" s="1"/>
  <c r="DX260" i="1"/>
  <c r="R306" i="1"/>
  <c r="V306" i="1" s="1"/>
  <c r="DZ306" i="1"/>
  <c r="DY306" i="1"/>
  <c r="EJ306" i="1"/>
  <c r="ED306" i="1"/>
  <c r="EK438" i="1"/>
  <c r="DU438" i="1"/>
  <c r="DW438" i="1"/>
  <c r="R438" i="1"/>
  <c r="V438" i="1" s="1"/>
  <c r="X438" i="1" s="1"/>
  <c r="EG438" i="1"/>
  <c r="P438" i="1"/>
  <c r="DS438" i="1"/>
  <c r="EL438" i="1" s="1"/>
  <c r="EM438" i="1" s="1"/>
  <c r="ED438" i="1"/>
  <c r="EH438" i="1"/>
  <c r="DV438" i="1"/>
  <c r="EJ438" i="1"/>
  <c r="R402" i="1"/>
  <c r="V402" i="1" s="1"/>
  <c r="R374" i="1"/>
  <c r="V374" i="1" s="1"/>
  <c r="R290" i="1"/>
  <c r="V290" i="1" s="1"/>
  <c r="DT430" i="1"/>
  <c r="EA430" i="1"/>
  <c r="DV430" i="1"/>
  <c r="DX430" i="1"/>
  <c r="S430" i="1"/>
  <c r="U430" i="1" s="1"/>
  <c r="EC298" i="1"/>
  <c r="DT298" i="1"/>
  <c r="EH298" i="1"/>
  <c r="S358" i="1"/>
  <c r="U358" i="1" s="1"/>
  <c r="X358" i="1" s="1"/>
  <c r="DY262" i="1"/>
  <c r="EE262" i="1"/>
  <c r="EJ262" i="1"/>
  <c r="EG394" i="1"/>
  <c r="P394" i="1"/>
  <c r="EA394" i="1"/>
  <c r="DU394" i="1"/>
  <c r="O434" i="1"/>
  <c r="T434" i="1" s="1"/>
  <c r="W434" i="1" s="1"/>
  <c r="M434" i="1"/>
  <c r="R364" i="1"/>
  <c r="V364" i="1" s="1"/>
  <c r="X364" i="1" s="1"/>
  <c r="EK364" i="1"/>
  <c r="EJ364" i="1"/>
  <c r="EH364" i="1"/>
  <c r="P364" i="1"/>
  <c r="M486" i="1"/>
  <c r="EE258" i="1"/>
  <c r="EC258" i="1"/>
  <c r="P258" i="1"/>
  <c r="DU258" i="1"/>
  <c r="ED258" i="1"/>
  <c r="EJ258" i="1"/>
  <c r="DS258" i="1"/>
  <c r="EL258" i="1" s="1"/>
  <c r="EM258" i="1" s="1"/>
  <c r="EB258" i="1"/>
  <c r="DW258" i="1"/>
  <c r="EG258" i="1"/>
  <c r="EK258" i="1"/>
  <c r="R258" i="1"/>
  <c r="V258" i="1" s="1"/>
  <c r="EF258" i="1"/>
  <c r="DY258" i="1"/>
  <c r="DZ258" i="1"/>
  <c r="DX258" i="1"/>
  <c r="R464" i="1"/>
  <c r="V464" i="1" s="1"/>
  <c r="EE462" i="1"/>
  <c r="EJ394" i="1"/>
  <c r="DU462" i="1"/>
  <c r="EH462" i="1"/>
  <c r="EF250" i="1"/>
  <c r="ED250" i="1"/>
  <c r="EB275" i="1"/>
  <c r="EK275" i="1"/>
  <c r="DU275" i="1"/>
  <c r="EF275" i="1"/>
  <c r="EC275" i="1"/>
  <c r="EE275" i="1"/>
  <c r="DS275" i="1"/>
  <c r="EL275" i="1" s="1"/>
  <c r="EM275" i="1" s="1"/>
  <c r="EJ275" i="1"/>
  <c r="S198" i="1"/>
  <c r="U198" i="1" s="1"/>
  <c r="DT462" i="1"/>
  <c r="N314" i="1"/>
  <c r="R314" i="1" s="1"/>
  <c r="V314" i="1" s="1"/>
  <c r="DY207" i="1"/>
  <c r="R207" i="1"/>
  <c r="V207" i="1" s="1"/>
  <c r="EB207" i="1"/>
  <c r="DV207" i="1"/>
  <c r="M230" i="1"/>
  <c r="O230" i="1"/>
  <c r="T230" i="1" s="1"/>
  <c r="W230" i="1" s="1"/>
  <c r="M360" i="1"/>
  <c r="O360" i="1"/>
  <c r="T360" i="1" s="1"/>
  <c r="W360" i="1" s="1"/>
  <c r="EA296" i="1"/>
  <c r="ED296" i="1"/>
  <c r="R296" i="1"/>
  <c r="V296" i="1" s="1"/>
  <c r="EH296" i="1"/>
  <c r="EJ296" i="1"/>
  <c r="EC296" i="1"/>
  <c r="DX296" i="1"/>
  <c r="DU296" i="1"/>
  <c r="DZ296" i="1"/>
  <c r="DW250" i="1"/>
  <c r="EE250" i="1"/>
  <c r="EI394" i="1"/>
  <c r="DZ462" i="1"/>
  <c r="DV450" i="1"/>
  <c r="EH450" i="1"/>
  <c r="DY450" i="1"/>
  <c r="EJ450" i="1"/>
  <c r="EC450" i="1"/>
  <c r="S362" i="1"/>
  <c r="U362" i="1" s="1"/>
  <c r="DV210" i="1"/>
  <c r="S210" i="1"/>
  <c r="U210" i="1" s="1"/>
  <c r="EH210" i="1"/>
  <c r="DX210" i="1"/>
  <c r="DS210" i="1"/>
  <c r="EL210" i="1" s="1"/>
  <c r="EM210" i="1" s="1"/>
  <c r="EC210" i="1"/>
  <c r="R462" i="1"/>
  <c r="V462" i="1" s="1"/>
  <c r="R250" i="1"/>
  <c r="V250" i="1" s="1"/>
  <c r="X250" i="1" s="1"/>
  <c r="DY462" i="1"/>
  <c r="EK462" i="1"/>
  <c r="EG275" i="1"/>
  <c r="DX250" i="1"/>
  <c r="R302" i="1"/>
  <c r="V302" i="1" s="1"/>
  <c r="M341" i="1"/>
  <c r="AD396" i="1"/>
  <c r="AF396" i="1" s="1"/>
  <c r="AI396" i="1" s="1"/>
  <c r="AO396" i="1" s="1"/>
  <c r="AU396" i="1" s="1"/>
  <c r="BA396" i="1" s="1"/>
  <c r="BG396" i="1" s="1"/>
  <c r="AC396" i="1"/>
  <c r="BI279" i="1"/>
  <c r="M279" i="1" s="1"/>
  <c r="EA238" i="1"/>
  <c r="DT238" i="1"/>
  <c r="ED238" i="1"/>
  <c r="AD48" i="1"/>
  <c r="AF48" i="1" s="1"/>
  <c r="AI48" i="1" s="1"/>
  <c r="AO48" i="1" s="1"/>
  <c r="AU48" i="1" s="1"/>
  <c r="BA48" i="1" s="1"/>
  <c r="BG48" i="1" s="1"/>
  <c r="AC48" i="1"/>
  <c r="P238" i="1"/>
  <c r="EI238" i="1"/>
  <c r="AD89" i="1"/>
  <c r="AF89" i="1" s="1"/>
  <c r="AI89" i="1" s="1"/>
  <c r="AO89" i="1" s="1"/>
  <c r="AU89" i="1" s="1"/>
  <c r="BA89" i="1" s="1"/>
  <c r="BG89" i="1" s="1"/>
  <c r="BI89" i="1" s="1"/>
  <c r="M89" i="1" s="1"/>
  <c r="S89" i="1" s="1"/>
  <c r="U89" i="1" s="1"/>
  <c r="AC89" i="1"/>
  <c r="BI444" i="1"/>
  <c r="N444" i="1" s="1"/>
  <c r="R444" i="1" s="1"/>
  <c r="V444" i="1" s="1"/>
  <c r="M444" i="1"/>
  <c r="AD33" i="1"/>
  <c r="AF33" i="1" s="1"/>
  <c r="AI33" i="1" s="1"/>
  <c r="AO33" i="1" s="1"/>
  <c r="AU33" i="1" s="1"/>
  <c r="BA33" i="1" s="1"/>
  <c r="BG33" i="1" s="1"/>
  <c r="AC33" i="1"/>
  <c r="AC132" i="1"/>
  <c r="AD132" i="1"/>
  <c r="AF132" i="1" s="1"/>
  <c r="AI132" i="1" s="1"/>
  <c r="AO132" i="1" s="1"/>
  <c r="AU132" i="1" s="1"/>
  <c r="BA132" i="1" s="1"/>
  <c r="BG132" i="1" s="1"/>
  <c r="AC140" i="1"/>
  <c r="AD140" i="1"/>
  <c r="AF140" i="1" s="1"/>
  <c r="AI140" i="1" s="1"/>
  <c r="AO140" i="1" s="1"/>
  <c r="AU140" i="1" s="1"/>
  <c r="BA140" i="1" s="1"/>
  <c r="BG140" i="1" s="1"/>
  <c r="AD485" i="1"/>
  <c r="AF485" i="1" s="1"/>
  <c r="AI485" i="1" s="1"/>
  <c r="AO485" i="1" s="1"/>
  <c r="AU485" i="1" s="1"/>
  <c r="BA485" i="1" s="1"/>
  <c r="BG485" i="1" s="1"/>
  <c r="AC196" i="1"/>
  <c r="AD196" i="1"/>
  <c r="AF196" i="1" s="1"/>
  <c r="AI196" i="1" s="1"/>
  <c r="AO196" i="1" s="1"/>
  <c r="AU196" i="1" s="1"/>
  <c r="BA196" i="1" s="1"/>
  <c r="BG196" i="1" s="1"/>
  <c r="N196" i="1" s="1"/>
  <c r="EJ354" i="1"/>
  <c r="P354" i="1"/>
  <c r="EA354" i="1"/>
  <c r="R238" i="1"/>
  <c r="V238" i="1" s="1"/>
  <c r="EB238" i="1"/>
  <c r="DV306" i="1"/>
  <c r="EK306" i="1"/>
  <c r="S306" i="1"/>
  <c r="U306" i="1" s="1"/>
  <c r="EC306" i="1"/>
  <c r="EK470" i="1"/>
  <c r="EI470" i="1"/>
  <c r="EF470" i="1"/>
  <c r="DS470" i="1"/>
  <c r="EL470" i="1" s="1"/>
  <c r="EM470" i="1" s="1"/>
  <c r="AC105" i="1"/>
  <c r="AD105" i="1"/>
  <c r="AF105" i="1" s="1"/>
  <c r="AI105" i="1" s="1"/>
  <c r="AO105" i="1" s="1"/>
  <c r="AU105" i="1" s="1"/>
  <c r="BA105" i="1" s="1"/>
  <c r="BG105" i="1" s="1"/>
  <c r="AC348" i="1"/>
  <c r="AD348" i="1"/>
  <c r="AF348" i="1" s="1"/>
  <c r="AI348" i="1" s="1"/>
  <c r="AO348" i="1" s="1"/>
  <c r="AU348" i="1" s="1"/>
  <c r="BA348" i="1" s="1"/>
  <c r="BG348" i="1" s="1"/>
  <c r="EE269" i="1"/>
  <c r="DZ269" i="1"/>
  <c r="AC162" i="1"/>
  <c r="AD162" i="1"/>
  <c r="AF162" i="1" s="1"/>
  <c r="AI162" i="1" s="1"/>
  <c r="AO162" i="1" s="1"/>
  <c r="AU162" i="1" s="1"/>
  <c r="BA162" i="1" s="1"/>
  <c r="BG162" i="1" s="1"/>
  <c r="N282" i="1"/>
  <c r="N260" i="1"/>
  <c r="EF260" i="1" s="1"/>
  <c r="AD104" i="1"/>
  <c r="AF104" i="1" s="1"/>
  <c r="AI104" i="1" s="1"/>
  <c r="AO104" i="1" s="1"/>
  <c r="AU104" i="1" s="1"/>
  <c r="BA104" i="1" s="1"/>
  <c r="BG104" i="1" s="1"/>
  <c r="AC104" i="1"/>
  <c r="AD45" i="1"/>
  <c r="AF45" i="1" s="1"/>
  <c r="AI45" i="1" s="1"/>
  <c r="AO45" i="1" s="1"/>
  <c r="AU45" i="1" s="1"/>
  <c r="BA45" i="1" s="1"/>
  <c r="BG45" i="1" s="1"/>
  <c r="AC45" i="1"/>
  <c r="BI436" i="1"/>
  <c r="O436" i="1" s="1"/>
  <c r="T436" i="1" s="1"/>
  <c r="W436" i="1" s="1"/>
  <c r="AD248" i="1"/>
  <c r="AF248" i="1" s="1"/>
  <c r="AI248" i="1" s="1"/>
  <c r="AO248" i="1" s="1"/>
  <c r="AU248" i="1" s="1"/>
  <c r="BA248" i="1" s="1"/>
  <c r="BG248" i="1" s="1"/>
  <c r="N248" i="1" s="1"/>
  <c r="AC248" i="1"/>
  <c r="AC280" i="1"/>
  <c r="AD280" i="1"/>
  <c r="AF280" i="1" s="1"/>
  <c r="AI280" i="1" s="1"/>
  <c r="AO280" i="1" s="1"/>
  <c r="AU280" i="1" s="1"/>
  <c r="BA280" i="1" s="1"/>
  <c r="BG280" i="1" s="1"/>
  <c r="N280" i="1" s="1"/>
  <c r="BI338" i="1"/>
  <c r="O338" i="1" s="1"/>
  <c r="T338" i="1" s="1"/>
  <c r="W338" i="1" s="1"/>
  <c r="AC41" i="1"/>
  <c r="AD41" i="1"/>
  <c r="AF41" i="1" s="1"/>
  <c r="AI41" i="1" s="1"/>
  <c r="AO41" i="1" s="1"/>
  <c r="AU41" i="1" s="1"/>
  <c r="BA41" i="1" s="1"/>
  <c r="BG41" i="1" s="1"/>
  <c r="BI41" i="1" s="1"/>
  <c r="AD328" i="1"/>
  <c r="AF328" i="1" s="1"/>
  <c r="AI328" i="1" s="1"/>
  <c r="AO328" i="1" s="1"/>
  <c r="AU328" i="1" s="1"/>
  <c r="BA328" i="1" s="1"/>
  <c r="BG328" i="1" s="1"/>
  <c r="N328" i="1" s="1"/>
  <c r="AC328" i="1"/>
  <c r="BI342" i="1"/>
  <c r="O342" i="1" s="1"/>
  <c r="T342" i="1" s="1"/>
  <c r="W342" i="1" s="1"/>
  <c r="AD380" i="1"/>
  <c r="AF380" i="1" s="1"/>
  <c r="AI380" i="1" s="1"/>
  <c r="AO380" i="1" s="1"/>
  <c r="AU380" i="1" s="1"/>
  <c r="BA380" i="1" s="1"/>
  <c r="BG380" i="1" s="1"/>
  <c r="N380" i="1" s="1"/>
  <c r="R380" i="1" s="1"/>
  <c r="V380" i="1" s="1"/>
  <c r="AC380" i="1"/>
  <c r="M286" i="1"/>
  <c r="AD268" i="1"/>
  <c r="AF268" i="1" s="1"/>
  <c r="AI268" i="1" s="1"/>
  <c r="AO268" i="1" s="1"/>
  <c r="AU268" i="1" s="1"/>
  <c r="BA268" i="1" s="1"/>
  <c r="BG268" i="1" s="1"/>
  <c r="M384" i="1"/>
  <c r="AD64" i="1"/>
  <c r="AF64" i="1" s="1"/>
  <c r="AI64" i="1" s="1"/>
  <c r="AO64" i="1" s="1"/>
  <c r="AU64" i="1" s="1"/>
  <c r="BA64" i="1" s="1"/>
  <c r="BG64" i="1" s="1"/>
  <c r="AC64" i="1"/>
  <c r="AD164" i="1"/>
  <c r="AF164" i="1" s="1"/>
  <c r="AI164" i="1" s="1"/>
  <c r="AO164" i="1" s="1"/>
  <c r="AU164" i="1" s="1"/>
  <c r="BA164" i="1" s="1"/>
  <c r="BG164" i="1" s="1"/>
  <c r="AC164" i="1"/>
  <c r="BI412" i="1"/>
  <c r="N412" i="1" s="1"/>
  <c r="R412" i="1" s="1"/>
  <c r="V412" i="1" s="1"/>
  <c r="BI232" i="1"/>
  <c r="BI292" i="1"/>
  <c r="M292" i="1" s="1"/>
  <c r="BI333" i="1"/>
  <c r="O333" i="1" s="1"/>
  <c r="T333" i="1" s="1"/>
  <c r="W333" i="1" s="1"/>
  <c r="O429" i="1"/>
  <c r="T429" i="1" s="1"/>
  <c r="W429" i="1" s="1"/>
  <c r="O380" i="1"/>
  <c r="T380" i="1" s="1"/>
  <c r="W380" i="1" s="1"/>
  <c r="S441" i="1"/>
  <c r="U441" i="1" s="1"/>
  <c r="S283" i="1"/>
  <c r="U283" i="1" s="1"/>
  <c r="BI192" i="1"/>
  <c r="M192" i="1" s="1"/>
  <c r="M390" i="1"/>
  <c r="AD61" i="1"/>
  <c r="AF61" i="1" s="1"/>
  <c r="AI61" i="1" s="1"/>
  <c r="AO61" i="1" s="1"/>
  <c r="AU61" i="1" s="1"/>
  <c r="BA61" i="1" s="1"/>
  <c r="BG61" i="1" s="1"/>
  <c r="EI296" i="1"/>
  <c r="O344" i="1"/>
  <c r="T344" i="1" s="1"/>
  <c r="W344" i="1" s="1"/>
  <c r="BI200" i="1"/>
  <c r="M200" i="1"/>
  <c r="BI304" i="1"/>
  <c r="M304" i="1"/>
  <c r="BI368" i="1"/>
  <c r="N368" i="1" s="1"/>
  <c r="R368" i="1" s="1"/>
  <c r="V368" i="1" s="1"/>
  <c r="BI480" i="1"/>
  <c r="N480" i="1" s="1"/>
  <c r="R480" i="1" s="1"/>
  <c r="V480" i="1" s="1"/>
  <c r="O361" i="1"/>
  <c r="M301" i="1"/>
  <c r="M400" i="1"/>
  <c r="M216" i="1"/>
  <c r="M281" i="1"/>
  <c r="M392" i="1"/>
  <c r="AA13" i="1"/>
  <c r="Z13" i="1" s="1"/>
  <c r="AB13" i="1" s="1"/>
  <c r="AE13" i="1"/>
  <c r="AH13" i="1" s="1"/>
  <c r="AN13" i="1" s="1"/>
  <c r="AT13" i="1" s="1"/>
  <c r="AZ13" i="1" s="1"/>
  <c r="BF13" i="1" s="1"/>
  <c r="BI241" i="1"/>
  <c r="S259" i="1"/>
  <c r="U259" i="1" s="1"/>
  <c r="BI437" i="1"/>
  <c r="O437" i="1" s="1"/>
  <c r="T437" i="1" s="1"/>
  <c r="W437" i="1" s="1"/>
  <c r="M437" i="1"/>
  <c r="BI477" i="1"/>
  <c r="O477" i="1" s="1"/>
  <c r="T477" i="1" s="1"/>
  <c r="W477" i="1" s="1"/>
  <c r="M477" i="1"/>
  <c r="BI188" i="1"/>
  <c r="BI448" i="1"/>
  <c r="O448" i="1" s="1"/>
  <c r="T448" i="1" s="1"/>
  <c r="W448" i="1" s="1"/>
  <c r="BI123" i="1"/>
  <c r="O123" i="1" s="1"/>
  <c r="T123" i="1" s="1"/>
  <c r="W123" i="1" s="1"/>
  <c r="BF234" i="1"/>
  <c r="O412" i="1"/>
  <c r="T412" i="1" s="1"/>
  <c r="W412" i="1" s="1"/>
  <c r="M380" i="1"/>
  <c r="BI288" i="1"/>
  <c r="N288" i="1" s="1"/>
  <c r="R288" i="1" s="1"/>
  <c r="V288" i="1" s="1"/>
  <c r="BI240" i="1"/>
  <c r="O240" i="1" s="1"/>
  <c r="T240" i="1" s="1"/>
  <c r="W240" i="1" s="1"/>
  <c r="O453" i="1"/>
  <c r="N477" i="1"/>
  <c r="R477" i="1" s="1"/>
  <c r="V477" i="1" s="1"/>
  <c r="AA193" i="1"/>
  <c r="AE193" i="1"/>
  <c r="AH193" i="1" s="1"/>
  <c r="AN193" i="1" s="1"/>
  <c r="AT193" i="1" s="1"/>
  <c r="AZ193" i="1" s="1"/>
  <c r="BF193" i="1" s="1"/>
  <c r="AE181" i="1"/>
  <c r="AH181" i="1" s="1"/>
  <c r="AN181" i="1" s="1"/>
  <c r="AT181" i="1" s="1"/>
  <c r="AZ181" i="1" s="1"/>
  <c r="BF181" i="1" s="1"/>
  <c r="AA181" i="1"/>
  <c r="Z181" i="1" s="1"/>
  <c r="AB181" i="1" s="1"/>
  <c r="BI312" i="1"/>
  <c r="O205" i="1"/>
  <c r="BI492" i="1"/>
  <c r="N492" i="1" s="1"/>
  <c r="R492" i="1" s="1"/>
  <c r="V492" i="1" s="1"/>
  <c r="M492" i="1"/>
  <c r="BI215" i="1"/>
  <c r="O215" i="1" s="1"/>
  <c r="T215" i="1" s="1"/>
  <c r="W215" i="1" s="1"/>
  <c r="M215" i="1"/>
  <c r="BI247" i="1"/>
  <c r="M247" i="1" s="1"/>
  <c r="M112" i="1"/>
  <c r="BI211" i="1"/>
  <c r="BI305" i="1"/>
  <c r="BI459" i="1"/>
  <c r="O459" i="1" s="1"/>
  <c r="T459" i="1" s="1"/>
  <c r="W459" i="1" s="1"/>
  <c r="BI276" i="1"/>
  <c r="N276" i="1" s="1"/>
  <c r="R276" i="1" s="1"/>
  <c r="V276" i="1" s="1"/>
  <c r="M208" i="1"/>
  <c r="M373" i="1"/>
  <c r="AA5" i="1"/>
  <c r="Z5" i="1" s="1"/>
  <c r="AB5" i="1" s="1"/>
  <c r="BH35" i="1"/>
  <c r="BB113" i="1"/>
  <c r="BH113" i="1" s="1"/>
  <c r="BH115" i="1"/>
  <c r="BH131" i="1"/>
  <c r="BB137" i="1"/>
  <c r="BH137" i="1" s="1"/>
  <c r="BB143" i="1"/>
  <c r="BH143" i="1" s="1"/>
  <c r="BB146" i="1"/>
  <c r="BH146" i="1" s="1"/>
  <c r="O281" i="1"/>
  <c r="T281" i="1" s="1"/>
  <c r="W281" i="1" s="1"/>
  <c r="O337" i="1"/>
  <c r="BI255" i="1"/>
  <c r="M255" i="1" s="1"/>
  <c r="BI336" i="1"/>
  <c r="M336" i="1" s="1"/>
  <c r="AZ49" i="1"/>
  <c r="BF49" i="1" s="1"/>
  <c r="M469" i="1"/>
  <c r="BH55" i="1"/>
  <c r="BH63" i="1"/>
  <c r="BH102" i="1"/>
  <c r="BF140" i="1"/>
  <c r="AZ32" i="1"/>
  <c r="BF32" i="1" s="1"/>
  <c r="BB163" i="1"/>
  <c r="BH163" i="1" s="1"/>
  <c r="AZ161" i="1"/>
  <c r="BF161" i="1" s="1"/>
  <c r="O392" i="1"/>
  <c r="T392" i="1" s="1"/>
  <c r="W392" i="1" s="1"/>
  <c r="BI201" i="1"/>
  <c r="O201" i="1" s="1"/>
  <c r="T201" i="1" s="1"/>
  <c r="W201" i="1" s="1"/>
  <c r="BI311" i="1"/>
  <c r="AD489" i="1"/>
  <c r="AF489" i="1" s="1"/>
  <c r="AI489" i="1" s="1"/>
  <c r="AO489" i="1" s="1"/>
  <c r="AU489" i="1" s="1"/>
  <c r="BA489" i="1" s="1"/>
  <c r="BG489" i="1" s="1"/>
  <c r="AC489" i="1"/>
  <c r="M417" i="1"/>
  <c r="O457" i="1"/>
  <c r="BI344" i="1"/>
  <c r="M344" i="1" s="1"/>
  <c r="BB51" i="1"/>
  <c r="BH51" i="1" s="1"/>
  <c r="BB126" i="1"/>
  <c r="BH126" i="1" s="1"/>
  <c r="BB134" i="1"/>
  <c r="BH134" i="1" s="1"/>
  <c r="AE119" i="1"/>
  <c r="AH119" i="1" s="1"/>
  <c r="AN119" i="1" s="1"/>
  <c r="AT119" i="1" s="1"/>
  <c r="AZ119" i="1" s="1"/>
  <c r="BF119" i="1" s="1"/>
  <c r="AA119" i="1"/>
  <c r="Z119" i="1" s="1"/>
  <c r="AB119" i="1" s="1"/>
  <c r="AZ313" i="1"/>
  <c r="BF313" i="1" s="1"/>
  <c r="AZ357" i="1"/>
  <c r="BF357" i="1" s="1"/>
  <c r="BB467" i="1"/>
  <c r="BH467" i="1" s="1"/>
  <c r="O467" i="1" s="1"/>
  <c r="T467" i="1" s="1"/>
  <c r="W467" i="1" s="1"/>
  <c r="AZ303" i="1"/>
  <c r="BF303" i="1" s="1"/>
  <c r="AZ171" i="1"/>
  <c r="BF171" i="1" s="1"/>
  <c r="O495" i="1"/>
  <c r="T495" i="1" s="1"/>
  <c r="W495" i="1" s="1"/>
  <c r="AZ416" i="1"/>
  <c r="BF416" i="1" s="1"/>
  <c r="BB414" i="1"/>
  <c r="BH414" i="1" s="1"/>
  <c r="O414" i="1" s="1"/>
  <c r="AZ405" i="1"/>
  <c r="BF405" i="1" s="1"/>
  <c r="N381" i="1"/>
  <c r="AZ323" i="1"/>
  <c r="BF323" i="1" s="1"/>
  <c r="BB317" i="1"/>
  <c r="BH317" i="1" s="1"/>
  <c r="BH446" i="1"/>
  <c r="O446" i="1" s="1"/>
  <c r="Z445" i="1"/>
  <c r="AB445" i="1" s="1"/>
  <c r="BH376" i="1"/>
  <c r="BB132" i="1"/>
  <c r="BH132" i="1" s="1"/>
  <c r="AA401" i="1"/>
  <c r="Z401" i="1" s="1"/>
  <c r="AB401" i="1" s="1"/>
  <c r="AG401" i="1"/>
  <c r="AJ401" i="1" s="1"/>
  <c r="AP401" i="1" s="1"/>
  <c r="AV401" i="1" s="1"/>
  <c r="BB401" i="1" s="1"/>
  <c r="BH401" i="1" s="1"/>
  <c r="O401" i="1" s="1"/>
  <c r="T401" i="1" s="1"/>
  <c r="W401" i="1" s="1"/>
  <c r="AE315" i="1"/>
  <c r="AH315" i="1" s="1"/>
  <c r="AN315" i="1" s="1"/>
  <c r="AT315" i="1" s="1"/>
  <c r="AZ315" i="1" s="1"/>
  <c r="BF315" i="1" s="1"/>
  <c r="AA315" i="1"/>
  <c r="Z315" i="1" s="1"/>
  <c r="AB315" i="1" s="1"/>
  <c r="BH261" i="1"/>
  <c r="O261" i="1" s="1"/>
  <c r="BH274" i="1"/>
  <c r="O274" i="1" s="1"/>
  <c r="BH309" i="1"/>
  <c r="BH321" i="1"/>
  <c r="O321" i="1" s="1"/>
  <c r="BH334" i="1"/>
  <c r="O334" i="1" s="1"/>
  <c r="BH381" i="1"/>
  <c r="O381" i="1" s="1"/>
  <c r="T381" i="1" s="1"/>
  <c r="W381" i="1" s="1"/>
  <c r="BH413" i="1"/>
  <c r="O413" i="1" s="1"/>
  <c r="EK413" i="1" s="1"/>
  <c r="BH431" i="1"/>
  <c r="O431" i="1" s="1"/>
  <c r="T431" i="1" s="1"/>
  <c r="W431" i="1" s="1"/>
  <c r="BB441" i="1"/>
  <c r="BH441" i="1" s="1"/>
  <c r="O441" i="1" s="1"/>
  <c r="BH461" i="1"/>
  <c r="O461" i="1" s="1"/>
  <c r="AZ308" i="1"/>
  <c r="BF308" i="1" s="1"/>
  <c r="BF272" i="1"/>
  <c r="BF471" i="1"/>
  <c r="BB278" i="1"/>
  <c r="BH278" i="1" s="1"/>
  <c r="O278" i="1" s="1"/>
  <c r="DS278" i="1" s="1"/>
  <c r="EL278" i="1" s="1"/>
  <c r="EM278" i="1" s="1"/>
  <c r="BF231" i="1"/>
  <c r="BB336" i="1"/>
  <c r="BH336" i="1" s="1"/>
  <c r="O336" i="1" s="1"/>
  <c r="T336" i="1" s="1"/>
  <c r="W336" i="1" s="1"/>
  <c r="BB268" i="1"/>
  <c r="BH268" i="1" s="1"/>
  <c r="BB92" i="1"/>
  <c r="BH92" i="1" s="1"/>
  <c r="BH417" i="1"/>
  <c r="O417" i="1" s="1"/>
  <c r="T417" i="1" s="1"/>
  <c r="W417" i="1" s="1"/>
  <c r="BB15" i="1"/>
  <c r="BH15" i="1" s="1"/>
  <c r="BH177" i="1"/>
  <c r="BB211" i="1"/>
  <c r="BH211" i="1" s="1"/>
  <c r="BH239" i="1"/>
  <c r="BB254" i="1"/>
  <c r="BH254" i="1" s="1"/>
  <c r="O254" i="1" s="1"/>
  <c r="BB305" i="1"/>
  <c r="BH305" i="1" s="1"/>
  <c r="BB318" i="1"/>
  <c r="BH318" i="1" s="1"/>
  <c r="O318" i="1" s="1"/>
  <c r="BB330" i="1"/>
  <c r="BH330" i="1" s="1"/>
  <c r="AZ375" i="1"/>
  <c r="BF375" i="1" s="1"/>
  <c r="BB402" i="1"/>
  <c r="BH402" i="1" s="1"/>
  <c r="O402" i="1" s="1"/>
  <c r="BB403" i="1"/>
  <c r="BH403" i="1" s="1"/>
  <c r="AZ423" i="1"/>
  <c r="BF423" i="1" s="1"/>
  <c r="AZ273" i="1"/>
  <c r="BF273" i="1" s="1"/>
  <c r="BB478" i="1"/>
  <c r="BH478" i="1" s="1"/>
  <c r="O478" i="1" s="1"/>
  <c r="BF372" i="1"/>
  <c r="AZ67" i="1"/>
  <c r="BF67" i="1" s="1"/>
  <c r="BB498" i="1"/>
  <c r="BH498" i="1" s="1"/>
  <c r="O498" i="1" s="1"/>
  <c r="T498" i="1" s="1"/>
  <c r="W498" i="1" s="1"/>
  <c r="BH408" i="1"/>
  <c r="O408" i="1" s="1"/>
  <c r="DW408" i="1" s="1"/>
  <c r="BB244" i="1"/>
  <c r="BH244" i="1" s="1"/>
  <c r="O244" i="1" s="1"/>
  <c r="AA373" i="1"/>
  <c r="Z373" i="1" s="1"/>
  <c r="AB373" i="1" s="1"/>
  <c r="AG373" i="1"/>
  <c r="AJ373" i="1" s="1"/>
  <c r="AP373" i="1" s="1"/>
  <c r="AV373" i="1" s="1"/>
  <c r="BB373" i="1" s="1"/>
  <c r="BH373" i="1" s="1"/>
  <c r="O373" i="1" s="1"/>
  <c r="T373" i="1" s="1"/>
  <c r="W373" i="1" s="1"/>
  <c r="AE263" i="1"/>
  <c r="AH263" i="1" s="1"/>
  <c r="AN263" i="1" s="1"/>
  <c r="AT263" i="1" s="1"/>
  <c r="AZ263" i="1" s="1"/>
  <c r="BF263" i="1" s="1"/>
  <c r="AA263" i="1"/>
  <c r="AA255" i="1"/>
  <c r="AG255" i="1"/>
  <c r="AJ255" i="1" s="1"/>
  <c r="AP255" i="1" s="1"/>
  <c r="AV255" i="1" s="1"/>
  <c r="BB255" i="1" s="1"/>
  <c r="BH255" i="1" s="1"/>
  <c r="O255" i="1" s="1"/>
  <c r="T255" i="1" s="1"/>
  <c r="W255" i="1" s="1"/>
  <c r="AA173" i="1"/>
  <c r="Z173" i="1" s="1"/>
  <c r="AB173" i="1" s="1"/>
  <c r="AG173" i="1"/>
  <c r="AJ173" i="1" s="1"/>
  <c r="AP173" i="1" s="1"/>
  <c r="AV173" i="1" s="1"/>
  <c r="BB173" i="1" s="1"/>
  <c r="BH173" i="1" s="1"/>
  <c r="BB482" i="1"/>
  <c r="BH482" i="1" s="1"/>
  <c r="BB302" i="1"/>
  <c r="BH302" i="1" s="1"/>
  <c r="O302" i="1" s="1"/>
  <c r="EI302" i="1" s="1"/>
  <c r="AZ187" i="1"/>
  <c r="BF187" i="1" s="1"/>
  <c r="AZ132" i="1"/>
  <c r="BF132" i="1" s="1"/>
  <c r="BB83" i="1"/>
  <c r="BH83" i="1" s="1"/>
  <c r="BB488" i="1"/>
  <c r="BH488" i="1" s="1"/>
  <c r="O488" i="1" s="1"/>
  <c r="AZ452" i="1"/>
  <c r="BF452" i="1" s="1"/>
  <c r="BB288" i="1"/>
  <c r="BH288" i="1" s="1"/>
  <c r="BB216" i="1"/>
  <c r="BH216" i="1" s="1"/>
  <c r="O216" i="1" s="1"/>
  <c r="T216" i="1" s="1"/>
  <c r="W216" i="1" s="1"/>
  <c r="BB164" i="1"/>
  <c r="BH164" i="1" s="1"/>
  <c r="BB144" i="1"/>
  <c r="BH144" i="1" s="1"/>
  <c r="BI144" i="1" s="1"/>
  <c r="N144" i="1" s="1"/>
  <c r="R144" i="1" s="1"/>
  <c r="V144" i="1" s="1"/>
  <c r="BB44" i="1"/>
  <c r="BH44" i="1" s="1"/>
  <c r="AC225" i="1"/>
  <c r="AD225" i="1"/>
  <c r="AF225" i="1" s="1"/>
  <c r="AI225" i="1" s="1"/>
  <c r="AO225" i="1" s="1"/>
  <c r="AU225" i="1" s="1"/>
  <c r="BA225" i="1" s="1"/>
  <c r="BG225" i="1" s="1"/>
  <c r="AA491" i="1"/>
  <c r="Z491" i="1" s="1"/>
  <c r="AB491" i="1" s="1"/>
  <c r="AG491" i="1"/>
  <c r="AJ491" i="1" s="1"/>
  <c r="AP491" i="1" s="1"/>
  <c r="AV491" i="1" s="1"/>
  <c r="BB491" i="1" s="1"/>
  <c r="BH491" i="1" s="1"/>
  <c r="O491" i="1" s="1"/>
  <c r="T491" i="1" s="1"/>
  <c r="W491" i="1" s="1"/>
  <c r="AA405" i="1"/>
  <c r="Z405" i="1" s="1"/>
  <c r="AB405" i="1" s="1"/>
  <c r="AG405" i="1"/>
  <c r="AJ405" i="1" s="1"/>
  <c r="AP405" i="1" s="1"/>
  <c r="AV405" i="1" s="1"/>
  <c r="BB405" i="1" s="1"/>
  <c r="BH405" i="1" s="1"/>
  <c r="AE327" i="1"/>
  <c r="AH327" i="1" s="1"/>
  <c r="AN327" i="1" s="1"/>
  <c r="AT327" i="1" s="1"/>
  <c r="AZ327" i="1" s="1"/>
  <c r="BF327" i="1" s="1"/>
  <c r="AA327" i="1"/>
  <c r="Z327" i="1" s="1"/>
  <c r="AB327" i="1" s="1"/>
  <c r="AA325" i="1"/>
  <c r="Z325" i="1" s="1"/>
  <c r="AB325" i="1" s="1"/>
  <c r="AG325" i="1"/>
  <c r="AJ325" i="1" s="1"/>
  <c r="AP325" i="1" s="1"/>
  <c r="AV325" i="1" s="1"/>
  <c r="BB325" i="1" s="1"/>
  <c r="BH325" i="1" s="1"/>
  <c r="O325" i="1" s="1"/>
  <c r="T325" i="1" s="1"/>
  <c r="W325" i="1" s="1"/>
  <c r="AA289" i="1"/>
  <c r="Z289" i="1" s="1"/>
  <c r="AB289" i="1" s="1"/>
  <c r="AE289" i="1"/>
  <c r="AH289" i="1" s="1"/>
  <c r="AN289" i="1" s="1"/>
  <c r="AT289" i="1" s="1"/>
  <c r="AZ289" i="1" s="1"/>
  <c r="BF289" i="1" s="1"/>
  <c r="AZ253" i="1"/>
  <c r="BF253" i="1" s="1"/>
  <c r="AZ239" i="1"/>
  <c r="BF239" i="1" s="1"/>
  <c r="AZ33" i="1"/>
  <c r="BF33" i="1" s="1"/>
  <c r="BH501" i="1"/>
  <c r="O501" i="1" s="1"/>
  <c r="BB490" i="1"/>
  <c r="BH490" i="1" s="1"/>
  <c r="O490" i="1" s="1"/>
  <c r="DU490" i="1" s="1"/>
  <c r="AZ455" i="1"/>
  <c r="BF455" i="1" s="1"/>
  <c r="AZ389" i="1"/>
  <c r="BF389" i="1" s="1"/>
  <c r="AZ129" i="1"/>
  <c r="BF129" i="1" s="1"/>
  <c r="BB117" i="1"/>
  <c r="BH117" i="1" s="1"/>
  <c r="AZ37" i="1"/>
  <c r="BF37" i="1" s="1"/>
  <c r="Z467" i="1"/>
  <c r="AB467" i="1" s="1"/>
  <c r="BB464" i="1"/>
  <c r="BH464" i="1" s="1"/>
  <c r="O464" i="1" s="1"/>
  <c r="DY464" i="1" s="1"/>
  <c r="BH452" i="1"/>
  <c r="BB444" i="1"/>
  <c r="BH444" i="1" s="1"/>
  <c r="O444" i="1" s="1"/>
  <c r="T444" i="1" s="1"/>
  <c r="W444" i="1" s="1"/>
  <c r="Z371" i="1"/>
  <c r="AB371" i="1" s="1"/>
  <c r="BB348" i="1"/>
  <c r="BH348" i="1" s="1"/>
  <c r="BB332" i="1"/>
  <c r="BH332" i="1" s="1"/>
  <c r="BB304" i="1"/>
  <c r="BH304" i="1" s="1"/>
  <c r="BB248" i="1"/>
  <c r="BH248" i="1" s="1"/>
  <c r="O248" i="1" s="1"/>
  <c r="T248" i="1" s="1"/>
  <c r="W248" i="1" s="1"/>
  <c r="BB236" i="1"/>
  <c r="BH236" i="1" s="1"/>
  <c r="AD65" i="1"/>
  <c r="AF65" i="1" s="1"/>
  <c r="AI65" i="1" s="1"/>
  <c r="AO65" i="1" s="1"/>
  <c r="AU65" i="1" s="1"/>
  <c r="BA65" i="1" s="1"/>
  <c r="BG65" i="1" s="1"/>
  <c r="BI65" i="1" s="1"/>
  <c r="O65" i="1" s="1"/>
  <c r="T65" i="1" s="1"/>
  <c r="W65" i="1" s="1"/>
  <c r="AC65" i="1"/>
  <c r="AE487" i="1"/>
  <c r="AH487" i="1" s="1"/>
  <c r="AN487" i="1" s="1"/>
  <c r="AT487" i="1" s="1"/>
  <c r="AZ487" i="1" s="1"/>
  <c r="BF487" i="1" s="1"/>
  <c r="AA487" i="1"/>
  <c r="Z487" i="1" s="1"/>
  <c r="AB487" i="1" s="1"/>
  <c r="AE483" i="1"/>
  <c r="AH483" i="1" s="1"/>
  <c r="AN483" i="1" s="1"/>
  <c r="AT483" i="1" s="1"/>
  <c r="AZ483" i="1" s="1"/>
  <c r="BF483" i="1" s="1"/>
  <c r="AA483" i="1"/>
  <c r="Z483" i="1" s="1"/>
  <c r="AB483" i="1" s="1"/>
  <c r="AE235" i="1"/>
  <c r="AH235" i="1" s="1"/>
  <c r="AN235" i="1" s="1"/>
  <c r="AT235" i="1" s="1"/>
  <c r="AZ235" i="1" s="1"/>
  <c r="BF235" i="1" s="1"/>
  <c r="AA235" i="1"/>
  <c r="Z235" i="1" s="1"/>
  <c r="AB235" i="1" s="1"/>
  <c r="AA133" i="1"/>
  <c r="Z133" i="1" s="1"/>
  <c r="AB133" i="1" s="1"/>
  <c r="AG133" i="1"/>
  <c r="AJ133" i="1" s="1"/>
  <c r="AP133" i="1" s="1"/>
  <c r="AV133" i="1" s="1"/>
  <c r="BB133" i="1" s="1"/>
  <c r="BH133" i="1" s="1"/>
  <c r="AA93" i="1"/>
  <c r="Z93" i="1" s="1"/>
  <c r="AB93" i="1" s="1"/>
  <c r="AG93" i="1"/>
  <c r="AJ93" i="1" s="1"/>
  <c r="AP93" i="1" s="1"/>
  <c r="AV93" i="1" s="1"/>
  <c r="BB93" i="1" s="1"/>
  <c r="BH93" i="1" s="1"/>
  <c r="AZ245" i="1"/>
  <c r="BF245" i="1" s="1"/>
  <c r="AZ107" i="1"/>
  <c r="BF107" i="1" s="1"/>
  <c r="AZ35" i="1"/>
  <c r="BF35" i="1" s="1"/>
  <c r="BH481" i="1"/>
  <c r="O481" i="1" s="1"/>
  <c r="T481" i="1" s="1"/>
  <c r="W481" i="1" s="1"/>
  <c r="AZ376" i="1"/>
  <c r="BF376" i="1" s="1"/>
  <c r="BB229" i="1"/>
  <c r="BH229" i="1" s="1"/>
  <c r="AZ52" i="1"/>
  <c r="BF52" i="1" s="1"/>
  <c r="BB496" i="1"/>
  <c r="BH496" i="1" s="1"/>
  <c r="O496" i="1" s="1"/>
  <c r="EC496" i="1" s="1"/>
  <c r="BB432" i="1"/>
  <c r="BH432" i="1" s="1"/>
  <c r="BB396" i="1"/>
  <c r="BH396" i="1" s="1"/>
  <c r="AZ320" i="1"/>
  <c r="BF320" i="1" s="1"/>
  <c r="BB292" i="1"/>
  <c r="BH292" i="1" s="1"/>
  <c r="Z251" i="1"/>
  <c r="AB251" i="1" s="1"/>
  <c r="Z245" i="1"/>
  <c r="AB245" i="1" s="1"/>
  <c r="BB232" i="1"/>
  <c r="BH232" i="1" s="1"/>
  <c r="BB224" i="1"/>
  <c r="BH224" i="1" s="1"/>
  <c r="O224" i="1" s="1"/>
  <c r="DZ224" i="1" s="1"/>
  <c r="BB180" i="1"/>
  <c r="BH180" i="1" s="1"/>
  <c r="BB140" i="1"/>
  <c r="BH140" i="1" s="1"/>
  <c r="AA247" i="1"/>
  <c r="Z247" i="1" s="1"/>
  <c r="AB247" i="1" s="1"/>
  <c r="Z498" i="1"/>
  <c r="AB498" i="1" s="1"/>
  <c r="Z423" i="1"/>
  <c r="AB423" i="1" s="1"/>
  <c r="Z411" i="1"/>
  <c r="AB411" i="1" s="1"/>
  <c r="AA267" i="1"/>
  <c r="Z253" i="1"/>
  <c r="AB253" i="1" s="1"/>
  <c r="Z243" i="1"/>
  <c r="AB243" i="1" s="1"/>
  <c r="Z223" i="1"/>
  <c r="AB223" i="1" s="1"/>
  <c r="Z201" i="1"/>
  <c r="AB201" i="1" s="1"/>
  <c r="Z157" i="1"/>
  <c r="AB157" i="1" s="1"/>
  <c r="Z145" i="1"/>
  <c r="AB145" i="1" s="1"/>
  <c r="Z141" i="1"/>
  <c r="AB141" i="1" s="1"/>
  <c r="Z79" i="1"/>
  <c r="AB79" i="1" s="1"/>
  <c r="BB76" i="1"/>
  <c r="BH76" i="1" s="1"/>
  <c r="BB68" i="1"/>
  <c r="BH68" i="1" s="1"/>
  <c r="BB60" i="1"/>
  <c r="BH60" i="1" s="1"/>
  <c r="BB16" i="1"/>
  <c r="BH16" i="1" s="1"/>
  <c r="AA219" i="1"/>
  <c r="Z219" i="1" s="1"/>
  <c r="AB219" i="1" s="1"/>
  <c r="AE219" i="1"/>
  <c r="AH219" i="1" s="1"/>
  <c r="AN219" i="1" s="1"/>
  <c r="AT219" i="1" s="1"/>
  <c r="AZ219" i="1" s="1"/>
  <c r="BF219" i="1" s="1"/>
  <c r="Z9" i="1"/>
  <c r="AB9" i="1" s="1"/>
  <c r="Z267" i="1"/>
  <c r="AB267" i="1" s="1"/>
  <c r="Z257" i="1"/>
  <c r="AB257" i="1" s="1"/>
  <c r="BB252" i="1"/>
  <c r="BH252" i="1" s="1"/>
  <c r="Z229" i="1"/>
  <c r="AB229" i="1" s="1"/>
  <c r="BB212" i="1"/>
  <c r="BH212" i="1" s="1"/>
  <c r="BB196" i="1"/>
  <c r="BH196" i="1" s="1"/>
  <c r="O196" i="1" s="1"/>
  <c r="T196" i="1" s="1"/>
  <c r="W196" i="1" s="1"/>
  <c r="BB168" i="1"/>
  <c r="BH168" i="1" s="1"/>
  <c r="BI168" i="1" s="1"/>
  <c r="M168" i="1" s="1"/>
  <c r="S168" i="1" s="1"/>
  <c r="U168" i="1" s="1"/>
  <c r="Z131" i="1"/>
  <c r="AB131" i="1" s="1"/>
  <c r="BB114" i="1"/>
  <c r="BH114" i="1" s="1"/>
  <c r="AA99" i="1"/>
  <c r="Z99" i="1" s="1"/>
  <c r="AB99" i="1" s="1"/>
  <c r="BB64" i="1"/>
  <c r="BH64" i="1" s="1"/>
  <c r="Z63" i="1"/>
  <c r="AB63" i="1" s="1"/>
  <c r="Z51" i="1"/>
  <c r="AB51" i="1" s="1"/>
  <c r="AZ14" i="1"/>
  <c r="BF14" i="1" s="1"/>
  <c r="Z481" i="1"/>
  <c r="AB481" i="1" s="1"/>
  <c r="Z479" i="1"/>
  <c r="AB479" i="1" s="1"/>
  <c r="Z367" i="1"/>
  <c r="AB367" i="1" s="1"/>
  <c r="Z355" i="1"/>
  <c r="AB355" i="1" s="1"/>
  <c r="Z347" i="1"/>
  <c r="AB347" i="1" s="1"/>
  <c r="Z255" i="1"/>
  <c r="AB255" i="1" s="1"/>
  <c r="Z241" i="1"/>
  <c r="AB241" i="1" s="1"/>
  <c r="BB84" i="1"/>
  <c r="BH84" i="1" s="1"/>
  <c r="BB72" i="1"/>
  <c r="BH72" i="1" s="1"/>
  <c r="Z55" i="1"/>
  <c r="AB55" i="1" s="1"/>
  <c r="BB52" i="1"/>
  <c r="BH52" i="1" s="1"/>
  <c r="BB40" i="1"/>
  <c r="BH40" i="1" s="1"/>
  <c r="Z497" i="1"/>
  <c r="AB497" i="1" s="1"/>
  <c r="Z435" i="1"/>
  <c r="AB435" i="1" s="1"/>
  <c r="Z431" i="1"/>
  <c r="AB431" i="1" s="1"/>
  <c r="Z425" i="1"/>
  <c r="AB425" i="1" s="1"/>
  <c r="Z215" i="1"/>
  <c r="AB215" i="1" s="1"/>
  <c r="Z193" i="1"/>
  <c r="AB193" i="1" s="1"/>
  <c r="Z143" i="1"/>
  <c r="AB143" i="1" s="1"/>
  <c r="Z43" i="1"/>
  <c r="AB43" i="1" s="1"/>
  <c r="Z263" i="1"/>
  <c r="AB263" i="1" s="1"/>
  <c r="Z237" i="1"/>
  <c r="AB237" i="1" s="1"/>
  <c r="Z69" i="1"/>
  <c r="AB69" i="1" s="1"/>
  <c r="Z67" i="1"/>
  <c r="AB67" i="1" s="1"/>
  <c r="Z37" i="1"/>
  <c r="AB37" i="1" s="1"/>
  <c r="Q470" i="1"/>
  <c r="Q277" i="1"/>
  <c r="Q354" i="1"/>
  <c r="Q278" i="1"/>
  <c r="Q394" i="1"/>
  <c r="Q364" i="1"/>
  <c r="Q438" i="1"/>
  <c r="Q222" i="1"/>
  <c r="Q275" i="1"/>
  <c r="Q250" i="1"/>
  <c r="Q258" i="1"/>
  <c r="Q262" i="1"/>
  <c r="Q266" i="1"/>
  <c r="Q210" i="1"/>
  <c r="BI36" i="1" l="1"/>
  <c r="O36" i="1" s="1"/>
  <c r="T36" i="1" s="1"/>
  <c r="W36" i="1" s="1"/>
  <c r="BI68" i="1"/>
  <c r="M68" i="1" s="1"/>
  <c r="S68" i="1" s="1"/>
  <c r="U68" i="1" s="1"/>
  <c r="BI48" i="1"/>
  <c r="O48" i="1" s="1"/>
  <c r="T48" i="1" s="1"/>
  <c r="W48" i="1" s="1"/>
  <c r="BI76" i="1"/>
  <c r="M76" i="1" s="1"/>
  <c r="S76" i="1" s="1"/>
  <c r="U76" i="1" s="1"/>
  <c r="AD103" i="1"/>
  <c r="AF103" i="1" s="1"/>
  <c r="AI103" i="1" s="1"/>
  <c r="AO103" i="1" s="1"/>
  <c r="AU103" i="1" s="1"/>
  <c r="BA103" i="1" s="1"/>
  <c r="BG103" i="1" s="1"/>
  <c r="BI103" i="1" s="1"/>
  <c r="O103" i="1" s="1"/>
  <c r="T103" i="1" s="1"/>
  <c r="W103" i="1" s="1"/>
  <c r="BI111" i="1"/>
  <c r="BI110" i="1"/>
  <c r="BI24" i="1"/>
  <c r="N24" i="1" s="1"/>
  <c r="R24" i="1" s="1"/>
  <c r="V24" i="1" s="1"/>
  <c r="O54" i="1"/>
  <c r="T54" i="1" s="1"/>
  <c r="W54" i="1" s="1"/>
  <c r="M54" i="1"/>
  <c r="AD118" i="1"/>
  <c r="AF118" i="1" s="1"/>
  <c r="AI118" i="1" s="1"/>
  <c r="AO118" i="1" s="1"/>
  <c r="AU118" i="1" s="1"/>
  <c r="BA118" i="1" s="1"/>
  <c r="BG118" i="1" s="1"/>
  <c r="AD81" i="1"/>
  <c r="AF81" i="1" s="1"/>
  <c r="AI81" i="1" s="1"/>
  <c r="AO81" i="1" s="1"/>
  <c r="AU81" i="1" s="1"/>
  <c r="BA81" i="1" s="1"/>
  <c r="BG81" i="1" s="1"/>
  <c r="BI60" i="1"/>
  <c r="AC110" i="1"/>
  <c r="AC8" i="1"/>
  <c r="AC117" i="1"/>
  <c r="O20" i="1"/>
  <c r="AC123" i="1"/>
  <c r="AC130" i="1"/>
  <c r="BI146" i="1"/>
  <c r="N146" i="1" s="1"/>
  <c r="BI142" i="1"/>
  <c r="O142" i="1" s="1"/>
  <c r="AD134" i="1"/>
  <c r="AF134" i="1" s="1"/>
  <c r="AI134" i="1" s="1"/>
  <c r="AO134" i="1" s="1"/>
  <c r="AU134" i="1" s="1"/>
  <c r="BA134" i="1" s="1"/>
  <c r="BG134" i="1" s="1"/>
  <c r="BI84" i="1"/>
  <c r="N84" i="1" s="1"/>
  <c r="BI58" i="1"/>
  <c r="BI11" i="1"/>
  <c r="N11" i="1" s="1"/>
  <c r="R11" i="1" s="1"/>
  <c r="V11" i="1" s="1"/>
  <c r="O22" i="1"/>
  <c r="T22" i="1" s="1"/>
  <c r="W22" i="1" s="1"/>
  <c r="BI152" i="1"/>
  <c r="N152" i="1" s="1"/>
  <c r="R152" i="1" s="1"/>
  <c r="V152" i="1" s="1"/>
  <c r="BI166" i="1"/>
  <c r="AD113" i="1"/>
  <c r="AF113" i="1" s="1"/>
  <c r="AI113" i="1" s="1"/>
  <c r="AO113" i="1" s="1"/>
  <c r="AU113" i="1" s="1"/>
  <c r="BA113" i="1" s="1"/>
  <c r="BG113" i="1" s="1"/>
  <c r="BI178" i="1"/>
  <c r="M178" i="1" s="1"/>
  <c r="AD171" i="1"/>
  <c r="AF171" i="1" s="1"/>
  <c r="AI171" i="1" s="1"/>
  <c r="AO171" i="1" s="1"/>
  <c r="AU171" i="1" s="1"/>
  <c r="BA171" i="1" s="1"/>
  <c r="BG171" i="1" s="1"/>
  <c r="AC171" i="1"/>
  <c r="AC182" i="1"/>
  <c r="AD182" i="1"/>
  <c r="AF182" i="1" s="1"/>
  <c r="AI182" i="1" s="1"/>
  <c r="AO182" i="1" s="1"/>
  <c r="AU182" i="1" s="1"/>
  <c r="BA182" i="1" s="1"/>
  <c r="BG182" i="1" s="1"/>
  <c r="BI182" i="1" s="1"/>
  <c r="O190" i="1"/>
  <c r="M24" i="1"/>
  <c r="AD126" i="1"/>
  <c r="AF126" i="1" s="1"/>
  <c r="AI126" i="1" s="1"/>
  <c r="AO126" i="1" s="1"/>
  <c r="AU126" i="1" s="1"/>
  <c r="BA126" i="1" s="1"/>
  <c r="BG126" i="1" s="1"/>
  <c r="AC126" i="1"/>
  <c r="BI124" i="1"/>
  <c r="O124" i="1" s="1"/>
  <c r="T124" i="1" s="1"/>
  <c r="W124" i="1" s="1"/>
  <c r="AD21" i="1"/>
  <c r="AF21" i="1" s="1"/>
  <c r="AI21" i="1" s="1"/>
  <c r="AO21" i="1" s="1"/>
  <c r="AU21" i="1" s="1"/>
  <c r="BA21" i="1" s="1"/>
  <c r="BG21" i="1" s="1"/>
  <c r="BI21" i="1" s="1"/>
  <c r="M21" i="1" s="1"/>
  <c r="S21" i="1" s="1"/>
  <c r="U21" i="1" s="1"/>
  <c r="BI64" i="1"/>
  <c r="M64" i="1" s="1"/>
  <c r="BI40" i="1"/>
  <c r="M40" i="1" s="1"/>
  <c r="S40" i="1" s="1"/>
  <c r="U40" i="1" s="1"/>
  <c r="BI179" i="1"/>
  <c r="M179" i="1" s="1"/>
  <c r="S179" i="1" s="1"/>
  <c r="U179" i="1" s="1"/>
  <c r="AD138" i="1"/>
  <c r="AF138" i="1" s="1"/>
  <c r="AI138" i="1" s="1"/>
  <c r="AO138" i="1" s="1"/>
  <c r="AU138" i="1" s="1"/>
  <c r="BA138" i="1" s="1"/>
  <c r="BG138" i="1" s="1"/>
  <c r="AC170" i="1"/>
  <c r="AD170" i="1"/>
  <c r="AF170" i="1" s="1"/>
  <c r="AI170" i="1" s="1"/>
  <c r="AO170" i="1" s="1"/>
  <c r="AU170" i="1" s="1"/>
  <c r="BA170" i="1" s="1"/>
  <c r="BG170" i="1" s="1"/>
  <c r="BI170" i="1" s="1"/>
  <c r="AD23" i="1"/>
  <c r="AF23" i="1" s="1"/>
  <c r="AI23" i="1" s="1"/>
  <c r="AO23" i="1" s="1"/>
  <c r="AU23" i="1" s="1"/>
  <c r="BA23" i="1" s="1"/>
  <c r="BG23" i="1" s="1"/>
  <c r="AC23" i="1"/>
  <c r="AD153" i="1"/>
  <c r="AF153" i="1" s="1"/>
  <c r="AI153" i="1" s="1"/>
  <c r="AO153" i="1" s="1"/>
  <c r="AU153" i="1" s="1"/>
  <c r="BA153" i="1" s="1"/>
  <c r="BG153" i="1" s="1"/>
  <c r="N60" i="1"/>
  <c r="R60" i="1" s="1"/>
  <c r="V60" i="1" s="1"/>
  <c r="N178" i="1"/>
  <c r="R178" i="1" s="1"/>
  <c r="V178" i="1" s="1"/>
  <c r="AD127" i="1"/>
  <c r="AF127" i="1" s="1"/>
  <c r="AI127" i="1" s="1"/>
  <c r="AO127" i="1" s="1"/>
  <c r="AU127" i="1" s="1"/>
  <c r="BA127" i="1" s="1"/>
  <c r="BG127" i="1" s="1"/>
  <c r="AD29" i="1"/>
  <c r="AF29" i="1" s="1"/>
  <c r="AI29" i="1" s="1"/>
  <c r="AO29" i="1" s="1"/>
  <c r="AU29" i="1" s="1"/>
  <c r="BA29" i="1" s="1"/>
  <c r="BG29" i="1" s="1"/>
  <c r="BI29" i="1" s="1"/>
  <c r="M29" i="1" s="1"/>
  <c r="AC29" i="1"/>
  <c r="AD167" i="1"/>
  <c r="AF167" i="1" s="1"/>
  <c r="AI167" i="1" s="1"/>
  <c r="AO167" i="1" s="1"/>
  <c r="AU167" i="1" s="1"/>
  <c r="BA167" i="1" s="1"/>
  <c r="BG167" i="1" s="1"/>
  <c r="M41" i="1"/>
  <c r="S41" i="1" s="1"/>
  <c r="U41" i="1" s="1"/>
  <c r="O41" i="1"/>
  <c r="T41" i="1" s="1"/>
  <c r="W41" i="1" s="1"/>
  <c r="M142" i="1"/>
  <c r="S142" i="1" s="1"/>
  <c r="U142" i="1" s="1"/>
  <c r="N142" i="1"/>
  <c r="R142" i="1" s="1"/>
  <c r="V142" i="1" s="1"/>
  <c r="N166" i="1"/>
  <c r="R166" i="1" s="1"/>
  <c r="V166" i="1" s="1"/>
  <c r="M166" i="1"/>
  <c r="S166" i="1" s="1"/>
  <c r="U166" i="1" s="1"/>
  <c r="S120" i="1"/>
  <c r="U120" i="1" s="1"/>
  <c r="M46" i="1"/>
  <c r="N46" i="1"/>
  <c r="R46" i="1" s="1"/>
  <c r="V46" i="1" s="1"/>
  <c r="M169" i="1"/>
  <c r="N169" i="1"/>
  <c r="R169" i="1" s="1"/>
  <c r="V169" i="1" s="1"/>
  <c r="M146" i="1"/>
  <c r="S146" i="1" s="1"/>
  <c r="U146" i="1" s="1"/>
  <c r="O76" i="1"/>
  <c r="BI137" i="1"/>
  <c r="M137" i="1" s="1"/>
  <c r="S137" i="1" s="1"/>
  <c r="U137" i="1" s="1"/>
  <c r="N188" i="1"/>
  <c r="R188" i="1" s="1"/>
  <c r="V188" i="1" s="1"/>
  <c r="N120" i="1"/>
  <c r="R120" i="1" s="1"/>
  <c r="V120" i="1" s="1"/>
  <c r="BI44" i="1"/>
  <c r="BI104" i="1"/>
  <c r="M104" i="1" s="1"/>
  <c r="N112" i="1"/>
  <c r="R112" i="1" s="1"/>
  <c r="V112" i="1" s="1"/>
  <c r="AD195" i="1"/>
  <c r="AF195" i="1" s="1"/>
  <c r="AI195" i="1" s="1"/>
  <c r="AO195" i="1" s="1"/>
  <c r="AU195" i="1" s="1"/>
  <c r="BA195" i="1" s="1"/>
  <c r="BG195" i="1" s="1"/>
  <c r="AC195" i="1"/>
  <c r="N18" i="1"/>
  <c r="BI156" i="1"/>
  <c r="M156" i="1" s="1"/>
  <c r="N148" i="1"/>
  <c r="R148" i="1" s="1"/>
  <c r="V148" i="1" s="1"/>
  <c r="BI70" i="1"/>
  <c r="BI148" i="1"/>
  <c r="M148" i="1" s="1"/>
  <c r="BI34" i="1"/>
  <c r="M34" i="1" s="1"/>
  <c r="S34" i="1" s="1"/>
  <c r="U34" i="1" s="1"/>
  <c r="AD107" i="1"/>
  <c r="AF107" i="1" s="1"/>
  <c r="AI107" i="1" s="1"/>
  <c r="AO107" i="1" s="1"/>
  <c r="AU107" i="1" s="1"/>
  <c r="BA107" i="1" s="1"/>
  <c r="BG107" i="1" s="1"/>
  <c r="AC107" i="1"/>
  <c r="O179" i="1"/>
  <c r="BI94" i="1"/>
  <c r="M94" i="1" s="1"/>
  <c r="S94" i="1" s="1"/>
  <c r="U94" i="1" s="1"/>
  <c r="M18" i="1"/>
  <c r="O120" i="1"/>
  <c r="T120" i="1" s="1"/>
  <c r="W120" i="1" s="1"/>
  <c r="BI42" i="1"/>
  <c r="BI38" i="1"/>
  <c r="M38" i="1" s="1"/>
  <c r="S38" i="1" s="1"/>
  <c r="U38" i="1" s="1"/>
  <c r="BI174" i="1"/>
  <c r="N174" i="1" s="1"/>
  <c r="R174" i="1" s="1"/>
  <c r="V174" i="1" s="1"/>
  <c r="AC53" i="1"/>
  <c r="AD53" i="1"/>
  <c r="AF53" i="1" s="1"/>
  <c r="AI53" i="1" s="1"/>
  <c r="AO53" i="1" s="1"/>
  <c r="AU53" i="1" s="1"/>
  <c r="BA53" i="1" s="1"/>
  <c r="BG53" i="1" s="1"/>
  <c r="BI53" i="1" s="1"/>
  <c r="BI78" i="1"/>
  <c r="M66" i="1"/>
  <c r="BI8" i="1"/>
  <c r="M8" i="1" s="1"/>
  <c r="N168" i="1"/>
  <c r="R168" i="1" s="1"/>
  <c r="V168" i="1" s="1"/>
  <c r="BI167" i="1"/>
  <c r="BI90" i="1"/>
  <c r="O90" i="1" s="1"/>
  <c r="T90" i="1" s="1"/>
  <c r="W90" i="1" s="1"/>
  <c r="O46" i="1"/>
  <c r="T46" i="1" s="1"/>
  <c r="W46" i="1" s="1"/>
  <c r="O169" i="1"/>
  <c r="T169" i="1" s="1"/>
  <c r="W169" i="1" s="1"/>
  <c r="BI72" i="1"/>
  <c r="N72" i="1" s="1"/>
  <c r="R72" i="1" s="1"/>
  <c r="V72" i="1" s="1"/>
  <c r="O144" i="1"/>
  <c r="AC16" i="1"/>
  <c r="AD177" i="1"/>
  <c r="AF177" i="1" s="1"/>
  <c r="AI177" i="1" s="1"/>
  <c r="AO177" i="1" s="1"/>
  <c r="AU177" i="1" s="1"/>
  <c r="BA177" i="1" s="1"/>
  <c r="BG177" i="1" s="1"/>
  <c r="BI177" i="1" s="1"/>
  <c r="O177" i="1" s="1"/>
  <c r="T177" i="1" s="1"/>
  <c r="W177" i="1" s="1"/>
  <c r="O168" i="1"/>
  <c r="O68" i="1"/>
  <c r="M123" i="1"/>
  <c r="BI162" i="1"/>
  <c r="M162" i="1" s="1"/>
  <c r="S162" i="1" s="1"/>
  <c r="U162" i="1" s="1"/>
  <c r="N41" i="1"/>
  <c r="BI102" i="1"/>
  <c r="O102" i="1" s="1"/>
  <c r="T102" i="1" s="1"/>
  <c r="W102" i="1" s="1"/>
  <c r="BI150" i="1"/>
  <c r="M150" i="1" s="1"/>
  <c r="S150" i="1" s="1"/>
  <c r="U150" i="1" s="1"/>
  <c r="BI153" i="1"/>
  <c r="M153" i="1" s="1"/>
  <c r="N179" i="1"/>
  <c r="R179" i="1" s="1"/>
  <c r="V179" i="1" s="1"/>
  <c r="BI50" i="1"/>
  <c r="M50" i="1" s="1"/>
  <c r="N76" i="1"/>
  <c r="R76" i="1" s="1"/>
  <c r="V76" i="1" s="1"/>
  <c r="BI130" i="1"/>
  <c r="N130" i="1" s="1"/>
  <c r="R130" i="1" s="1"/>
  <c r="V130" i="1" s="1"/>
  <c r="BI136" i="1"/>
  <c r="M136" i="1" s="1"/>
  <c r="S136" i="1" s="1"/>
  <c r="U136" i="1" s="1"/>
  <c r="T290" i="1"/>
  <c r="W290" i="1" s="1"/>
  <c r="DX290" i="1"/>
  <c r="ED290" i="1"/>
  <c r="DY290" i="1"/>
  <c r="EF290" i="1"/>
  <c r="EH290" i="1"/>
  <c r="DZ290" i="1"/>
  <c r="EI290" i="1"/>
  <c r="DT290" i="1"/>
  <c r="P290" i="1"/>
  <c r="DS290" i="1"/>
  <c r="EL290" i="1" s="1"/>
  <c r="EM290" i="1" s="1"/>
  <c r="EC290" i="1"/>
  <c r="EA290" i="1"/>
  <c r="EE290" i="1"/>
  <c r="DU290" i="1"/>
  <c r="EK290" i="1"/>
  <c r="S422" i="1"/>
  <c r="U422" i="1" s="1"/>
  <c r="DW422" i="1"/>
  <c r="M172" i="1"/>
  <c r="DZ277" i="1"/>
  <c r="AD437" i="1"/>
  <c r="AF437" i="1" s="1"/>
  <c r="AI437" i="1" s="1"/>
  <c r="AO437" i="1" s="1"/>
  <c r="AU437" i="1" s="1"/>
  <c r="BA437" i="1" s="1"/>
  <c r="BG437" i="1" s="1"/>
  <c r="AC437" i="1"/>
  <c r="T214" i="1"/>
  <c r="W214" i="1" s="1"/>
  <c r="EJ214" i="1"/>
  <c r="N128" i="1"/>
  <c r="R128" i="1" s="1"/>
  <c r="V128" i="1" s="1"/>
  <c r="M128" i="1"/>
  <c r="N20" i="1"/>
  <c r="EB20" i="1" s="1"/>
  <c r="DY456" i="1"/>
  <c r="S20" i="1"/>
  <c r="U20" i="1" s="1"/>
  <c r="EG290" i="1"/>
  <c r="BI324" i="1"/>
  <c r="R218" i="1"/>
  <c r="V218" i="1" s="1"/>
  <c r="EA218" i="1"/>
  <c r="EK218" i="1"/>
  <c r="DX218" i="1"/>
  <c r="EH218" i="1"/>
  <c r="EJ218" i="1"/>
  <c r="DZ218" i="1"/>
  <c r="DY218" i="1"/>
  <c r="DV218" i="1"/>
  <c r="P218" i="1"/>
  <c r="EB218" i="1"/>
  <c r="ED218" i="1"/>
  <c r="EF218" i="1"/>
  <c r="DT218" i="1"/>
  <c r="EC218" i="1"/>
  <c r="DS218" i="1"/>
  <c r="EL218" i="1" s="1"/>
  <c r="EM218" i="1" s="1"/>
  <c r="EI218" i="1"/>
  <c r="EG218" i="1"/>
  <c r="EE218" i="1"/>
  <c r="N225" i="1"/>
  <c r="R225" i="1" s="1"/>
  <c r="V225" i="1" s="1"/>
  <c r="EB290" i="1"/>
  <c r="R269" i="1"/>
  <c r="V269" i="1" s="1"/>
  <c r="DW269" i="1"/>
  <c r="BI184" i="1"/>
  <c r="O184" i="1" s="1"/>
  <c r="T184" i="1" s="1"/>
  <c r="W184" i="1" s="1"/>
  <c r="AD319" i="1"/>
  <c r="AF319" i="1" s="1"/>
  <c r="AI319" i="1" s="1"/>
  <c r="AO319" i="1" s="1"/>
  <c r="AU319" i="1" s="1"/>
  <c r="BA319" i="1" s="1"/>
  <c r="BG319" i="1" s="1"/>
  <c r="AC319" i="1"/>
  <c r="BI225" i="1"/>
  <c r="O225" i="1" s="1"/>
  <c r="T225" i="1" s="1"/>
  <c r="W225" i="1" s="1"/>
  <c r="M225" i="1"/>
  <c r="S466" i="1"/>
  <c r="U466" i="1" s="1"/>
  <c r="EK466" i="1"/>
  <c r="EJ290" i="1"/>
  <c r="M485" i="1"/>
  <c r="S485" i="1" s="1"/>
  <c r="U485" i="1" s="1"/>
  <c r="R275" i="1"/>
  <c r="V275" i="1" s="1"/>
  <c r="ED275" i="1"/>
  <c r="EA275" i="1"/>
  <c r="DV275" i="1"/>
  <c r="EI275" i="1"/>
  <c r="DT275" i="1"/>
  <c r="DX275" i="1"/>
  <c r="P275" i="1"/>
  <c r="R316" i="1"/>
  <c r="V316" i="1" s="1"/>
  <c r="X316" i="1" s="1"/>
  <c r="EC316" i="1"/>
  <c r="EJ316" i="1"/>
  <c r="P316" i="1"/>
  <c r="EG316" i="1"/>
  <c r="EK316" i="1"/>
  <c r="AD97" i="1"/>
  <c r="AF97" i="1" s="1"/>
  <c r="AI97" i="1" s="1"/>
  <c r="AO97" i="1" s="1"/>
  <c r="AU97" i="1" s="1"/>
  <c r="BA97" i="1" s="1"/>
  <c r="BG97" i="1" s="1"/>
  <c r="AC97" i="1"/>
  <c r="DX228" i="1"/>
  <c r="EH228" i="1"/>
  <c r="DY228" i="1"/>
  <c r="EG228" i="1"/>
  <c r="DW228" i="1"/>
  <c r="EA228" i="1"/>
  <c r="EK228" i="1"/>
  <c r="DT228" i="1"/>
  <c r="DU228" i="1"/>
  <c r="EI228" i="1"/>
  <c r="DZ228" i="1"/>
  <c r="EF228" i="1"/>
  <c r="EB228" i="1"/>
  <c r="R228" i="1"/>
  <c r="V228" i="1" s="1"/>
  <c r="X228" i="1" s="1"/>
  <c r="EC228" i="1"/>
  <c r="P228" i="1"/>
  <c r="ED228" i="1"/>
  <c r="EJ228" i="1"/>
  <c r="DS228" i="1"/>
  <c r="EL228" i="1" s="1"/>
  <c r="EM228" i="1" s="1"/>
  <c r="O340" i="1"/>
  <c r="T340" i="1" s="1"/>
  <c r="W340" i="1" s="1"/>
  <c r="N340" i="1"/>
  <c r="M340" i="1"/>
  <c r="O348" i="1"/>
  <c r="T348" i="1" s="1"/>
  <c r="W348" i="1" s="1"/>
  <c r="DV290" i="1"/>
  <c r="O310" i="1"/>
  <c r="T310" i="1" s="1"/>
  <c r="W310" i="1" s="1"/>
  <c r="BI297" i="1"/>
  <c r="O297" i="1" s="1"/>
  <c r="T297" i="1" s="1"/>
  <c r="W297" i="1" s="1"/>
  <c r="DT399" i="1"/>
  <c r="N305" i="1"/>
  <c r="R305" i="1" s="1"/>
  <c r="V305" i="1" s="1"/>
  <c r="M305" i="1"/>
  <c r="DW220" i="1"/>
  <c r="DX220" i="1"/>
  <c r="EH220" i="1"/>
  <c r="EB220" i="1"/>
  <c r="EE228" i="1"/>
  <c r="O241" i="1"/>
  <c r="T241" i="1" s="1"/>
  <c r="W241" i="1" s="1"/>
  <c r="M241" i="1"/>
  <c r="N333" i="1"/>
  <c r="R333" i="1" s="1"/>
  <c r="V333" i="1" s="1"/>
  <c r="P202" i="1"/>
  <c r="EF202" i="1"/>
  <c r="EH202" i="1"/>
  <c r="ED202" i="1"/>
  <c r="EA202" i="1"/>
  <c r="DU202" i="1"/>
  <c r="EI202" i="1"/>
  <c r="DV202" i="1"/>
  <c r="DW202" i="1"/>
  <c r="EJ202" i="1"/>
  <c r="DZ202" i="1"/>
  <c r="EC202" i="1"/>
  <c r="DZ353" i="1"/>
  <c r="EI353" i="1"/>
  <c r="P353" i="1"/>
  <c r="DX353" i="1"/>
  <c r="DU353" i="1"/>
  <c r="EE353" i="1"/>
  <c r="EC353" i="1"/>
  <c r="EJ353" i="1"/>
  <c r="ED353" i="1"/>
  <c r="EH353" i="1"/>
  <c r="EF353" i="1"/>
  <c r="EI277" i="1"/>
  <c r="EE277" i="1"/>
  <c r="DW277" i="1"/>
  <c r="DX277" i="1"/>
  <c r="DU277" i="1"/>
  <c r="DT277" i="1"/>
  <c r="EH277" i="1"/>
  <c r="R277" i="1"/>
  <c r="V277" i="1" s="1"/>
  <c r="X277" i="1" s="1"/>
  <c r="DY277" i="1"/>
  <c r="DV277" i="1"/>
  <c r="EK277" i="1"/>
  <c r="EG277" i="1"/>
  <c r="EC277" i="1"/>
  <c r="BI293" i="1"/>
  <c r="DW290" i="1"/>
  <c r="EK370" i="1"/>
  <c r="DS370" i="1"/>
  <c r="EL370" i="1" s="1"/>
  <c r="EM370" i="1" s="1"/>
  <c r="EB370" i="1"/>
  <c r="S446" i="1"/>
  <c r="U446" i="1" s="1"/>
  <c r="DX446" i="1"/>
  <c r="EC446" i="1"/>
  <c r="O229" i="1"/>
  <c r="T229" i="1" s="1"/>
  <c r="W229" i="1" s="1"/>
  <c r="DT402" i="1"/>
  <c r="DW402" i="1"/>
  <c r="EG402" i="1"/>
  <c r="EE362" i="1"/>
  <c r="EG362" i="1"/>
  <c r="DU362" i="1"/>
  <c r="DX362" i="1"/>
  <c r="EC362" i="1"/>
  <c r="BI494" i="1"/>
  <c r="N494" i="1" s="1"/>
  <c r="R494" i="1" s="1"/>
  <c r="V494" i="1" s="1"/>
  <c r="M494" i="1"/>
  <c r="BI445" i="1"/>
  <c r="O445" i="1" s="1"/>
  <c r="T445" i="1" s="1"/>
  <c r="W445" i="1" s="1"/>
  <c r="AC455" i="1"/>
  <c r="AD455" i="1"/>
  <c r="AF455" i="1" s="1"/>
  <c r="AI455" i="1" s="1"/>
  <c r="AO455" i="1" s="1"/>
  <c r="AU455" i="1" s="1"/>
  <c r="BA455" i="1" s="1"/>
  <c r="BG455" i="1" s="1"/>
  <c r="R206" i="1"/>
  <c r="V206" i="1" s="1"/>
  <c r="X206" i="1" s="1"/>
  <c r="DS206" i="1"/>
  <c r="EL206" i="1" s="1"/>
  <c r="EM206" i="1" s="1"/>
  <c r="DY206" i="1"/>
  <c r="EE206" i="1"/>
  <c r="EB206" i="1"/>
  <c r="DX206" i="1"/>
  <c r="P206" i="1"/>
  <c r="EJ206" i="1"/>
  <c r="EI206" i="1"/>
  <c r="DV206" i="1"/>
  <c r="DU206" i="1"/>
  <c r="BI404" i="1"/>
  <c r="O404" i="1" s="1"/>
  <c r="T404" i="1" s="1"/>
  <c r="W404" i="1" s="1"/>
  <c r="AD453" i="1"/>
  <c r="AF453" i="1" s="1"/>
  <c r="AI453" i="1" s="1"/>
  <c r="AO453" i="1" s="1"/>
  <c r="AU453" i="1" s="1"/>
  <c r="BA453" i="1" s="1"/>
  <c r="BG453" i="1" s="1"/>
  <c r="N453" i="1" s="1"/>
  <c r="AC453" i="1"/>
  <c r="BI251" i="1"/>
  <c r="O251" i="1" s="1"/>
  <c r="T251" i="1" s="1"/>
  <c r="W251" i="1" s="1"/>
  <c r="AD427" i="1"/>
  <c r="AF427" i="1" s="1"/>
  <c r="AI427" i="1" s="1"/>
  <c r="AO427" i="1" s="1"/>
  <c r="AU427" i="1" s="1"/>
  <c r="BA427" i="1" s="1"/>
  <c r="BG427" i="1" s="1"/>
  <c r="AC427" i="1"/>
  <c r="AC449" i="1"/>
  <c r="AD449" i="1"/>
  <c r="AF449" i="1" s="1"/>
  <c r="AI449" i="1" s="1"/>
  <c r="AO449" i="1" s="1"/>
  <c r="AU449" i="1" s="1"/>
  <c r="BA449" i="1" s="1"/>
  <c r="BG449" i="1" s="1"/>
  <c r="AC17" i="1"/>
  <c r="AD17" i="1"/>
  <c r="AF17" i="1" s="1"/>
  <c r="AI17" i="1" s="1"/>
  <c r="AO17" i="1" s="1"/>
  <c r="AU17" i="1" s="1"/>
  <c r="BA17" i="1" s="1"/>
  <c r="BG17" i="1" s="1"/>
  <c r="BI17" i="1" s="1"/>
  <c r="M17" i="1" s="1"/>
  <c r="S17" i="1" s="1"/>
  <c r="U17" i="1" s="1"/>
  <c r="BI285" i="1"/>
  <c r="N285" i="1" s="1"/>
  <c r="R285" i="1" s="1"/>
  <c r="V285" i="1" s="1"/>
  <c r="BI74" i="1"/>
  <c r="O74" i="1" s="1"/>
  <c r="T74" i="1" s="1"/>
  <c r="W74" i="1" s="1"/>
  <c r="EA474" i="1"/>
  <c r="DZ210" i="1"/>
  <c r="EI210" i="1"/>
  <c r="BI268" i="1"/>
  <c r="O268" i="1" s="1"/>
  <c r="T268" i="1" s="1"/>
  <c r="W268" i="1" s="1"/>
  <c r="BI371" i="1"/>
  <c r="O371" i="1" s="1"/>
  <c r="T371" i="1" s="1"/>
  <c r="W371" i="1" s="1"/>
  <c r="M371" i="1"/>
  <c r="S371" i="1" s="1"/>
  <c r="U371" i="1" s="1"/>
  <c r="AD357" i="1"/>
  <c r="AF357" i="1" s="1"/>
  <c r="AI357" i="1" s="1"/>
  <c r="AO357" i="1" s="1"/>
  <c r="AU357" i="1" s="1"/>
  <c r="BA357" i="1" s="1"/>
  <c r="BG357" i="1" s="1"/>
  <c r="AC357" i="1"/>
  <c r="AC446" i="1"/>
  <c r="AD446" i="1"/>
  <c r="AF446" i="1" s="1"/>
  <c r="AI446" i="1" s="1"/>
  <c r="AO446" i="1" s="1"/>
  <c r="AU446" i="1" s="1"/>
  <c r="BA446" i="1" s="1"/>
  <c r="BG446" i="1" s="1"/>
  <c r="N446" i="1" s="1"/>
  <c r="DZ446" i="1" s="1"/>
  <c r="BI499" i="1"/>
  <c r="O499" i="1" s="1"/>
  <c r="T499" i="1" s="1"/>
  <c r="W499" i="1" s="1"/>
  <c r="M499" i="1"/>
  <c r="S499" i="1" s="1"/>
  <c r="U499" i="1" s="1"/>
  <c r="BI108" i="1"/>
  <c r="M108" i="1" s="1"/>
  <c r="O422" i="1"/>
  <c r="T422" i="1" s="1"/>
  <c r="W422" i="1" s="1"/>
  <c r="N422" i="1"/>
  <c r="EF422" i="1" s="1"/>
  <c r="O466" i="1"/>
  <c r="T466" i="1" s="1"/>
  <c r="W466" i="1" s="1"/>
  <c r="N350" i="1"/>
  <c r="BI180" i="1"/>
  <c r="N180" i="1" s="1"/>
  <c r="R180" i="1" s="1"/>
  <c r="V180" i="1" s="1"/>
  <c r="AC454" i="1"/>
  <c r="AD454" i="1"/>
  <c r="AF454" i="1" s="1"/>
  <c r="AI454" i="1" s="1"/>
  <c r="AO454" i="1" s="1"/>
  <c r="AU454" i="1" s="1"/>
  <c r="BA454" i="1" s="1"/>
  <c r="BG454" i="1" s="1"/>
  <c r="N454" i="1" s="1"/>
  <c r="AD397" i="1"/>
  <c r="AF397" i="1" s="1"/>
  <c r="AI397" i="1" s="1"/>
  <c r="AO397" i="1" s="1"/>
  <c r="AU397" i="1" s="1"/>
  <c r="BA397" i="1" s="1"/>
  <c r="BG397" i="1" s="1"/>
  <c r="AC397" i="1"/>
  <c r="BI363" i="1"/>
  <c r="O363" i="1" s="1"/>
  <c r="T363" i="1" s="1"/>
  <c r="W363" i="1" s="1"/>
  <c r="BI348" i="1"/>
  <c r="N348" i="1" s="1"/>
  <c r="BI310" i="1"/>
  <c r="N310" i="1" s="1"/>
  <c r="DT354" i="1"/>
  <c r="N485" i="1"/>
  <c r="DS298" i="1"/>
  <c r="EL298" i="1" s="1"/>
  <c r="EM298" i="1" s="1"/>
  <c r="DY460" i="1"/>
  <c r="EE298" i="1"/>
  <c r="P460" i="1"/>
  <c r="O312" i="1"/>
  <c r="T312" i="1" s="1"/>
  <c r="W312" i="1" s="1"/>
  <c r="AC337" i="1"/>
  <c r="AD337" i="1"/>
  <c r="AF337" i="1" s="1"/>
  <c r="AI337" i="1" s="1"/>
  <c r="AO337" i="1" s="1"/>
  <c r="AU337" i="1" s="1"/>
  <c r="BA337" i="1" s="1"/>
  <c r="BG337" i="1" s="1"/>
  <c r="N337" i="1" s="1"/>
  <c r="R337" i="1" s="1"/>
  <c r="V337" i="1" s="1"/>
  <c r="O227" i="1"/>
  <c r="T227" i="1" s="1"/>
  <c r="W227" i="1" s="1"/>
  <c r="AC458" i="1"/>
  <c r="AD458" i="1"/>
  <c r="AF458" i="1" s="1"/>
  <c r="AI458" i="1" s="1"/>
  <c r="AO458" i="1" s="1"/>
  <c r="AU458" i="1" s="1"/>
  <c r="BA458" i="1" s="1"/>
  <c r="BG458" i="1" s="1"/>
  <c r="N458" i="1" s="1"/>
  <c r="AC459" i="1"/>
  <c r="AD459" i="1"/>
  <c r="AF459" i="1" s="1"/>
  <c r="AI459" i="1" s="1"/>
  <c r="AO459" i="1" s="1"/>
  <c r="AU459" i="1" s="1"/>
  <c r="BA459" i="1" s="1"/>
  <c r="BG459" i="1" s="1"/>
  <c r="AD209" i="1"/>
  <c r="AF209" i="1" s="1"/>
  <c r="AI209" i="1" s="1"/>
  <c r="AO209" i="1" s="1"/>
  <c r="AU209" i="1" s="1"/>
  <c r="BA209" i="1" s="1"/>
  <c r="BG209" i="1" s="1"/>
  <c r="N209" i="1" s="1"/>
  <c r="AC209" i="1"/>
  <c r="BI212" i="1"/>
  <c r="N212" i="1" s="1"/>
  <c r="R212" i="1" s="1"/>
  <c r="V212" i="1" s="1"/>
  <c r="M212" i="1"/>
  <c r="S212" i="1" s="1"/>
  <c r="U212" i="1" s="1"/>
  <c r="BI164" i="1"/>
  <c r="N203" i="1"/>
  <c r="R203" i="1" s="1"/>
  <c r="V203" i="1" s="1"/>
  <c r="O305" i="1"/>
  <c r="T305" i="1" s="1"/>
  <c r="W305" i="1" s="1"/>
  <c r="ED446" i="1"/>
  <c r="N232" i="1"/>
  <c r="R232" i="1" s="1"/>
  <c r="V232" i="1" s="1"/>
  <c r="DU306" i="1"/>
  <c r="DU298" i="1"/>
  <c r="EG306" i="1"/>
  <c r="EE460" i="1"/>
  <c r="EB298" i="1"/>
  <c r="O285" i="1"/>
  <c r="T285" i="1" s="1"/>
  <c r="W285" i="1" s="1"/>
  <c r="O89" i="1"/>
  <c r="T89" i="1" s="1"/>
  <c r="W89" i="1" s="1"/>
  <c r="DS474" i="1"/>
  <c r="EL474" i="1" s="1"/>
  <c r="EM474" i="1" s="1"/>
  <c r="ED246" i="1"/>
  <c r="BI121" i="1"/>
  <c r="O121" i="1" s="1"/>
  <c r="T121" i="1" s="1"/>
  <c r="W121" i="1" s="1"/>
  <c r="BI388" i="1"/>
  <c r="O388" i="1" s="1"/>
  <c r="T388" i="1" s="1"/>
  <c r="W388" i="1" s="1"/>
  <c r="AD465" i="1"/>
  <c r="AF465" i="1" s="1"/>
  <c r="AI465" i="1" s="1"/>
  <c r="AO465" i="1" s="1"/>
  <c r="AU465" i="1" s="1"/>
  <c r="BA465" i="1" s="1"/>
  <c r="BG465" i="1" s="1"/>
  <c r="N465" i="1" s="1"/>
  <c r="AC465" i="1"/>
  <c r="M418" i="1"/>
  <c r="BI418" i="1"/>
  <c r="N418" i="1" s="1"/>
  <c r="R418" i="1" s="1"/>
  <c r="V418" i="1" s="1"/>
  <c r="AC213" i="1"/>
  <c r="AD213" i="1"/>
  <c r="AF213" i="1" s="1"/>
  <c r="AI213" i="1" s="1"/>
  <c r="AO213" i="1" s="1"/>
  <c r="AU213" i="1" s="1"/>
  <c r="BA213" i="1" s="1"/>
  <c r="BG213" i="1" s="1"/>
  <c r="N213" i="1" s="1"/>
  <c r="BI92" i="1"/>
  <c r="O92" i="1" s="1"/>
  <c r="T92" i="1" s="1"/>
  <c r="W92" i="1" s="1"/>
  <c r="N478" i="1"/>
  <c r="R478" i="1" s="1"/>
  <c r="V478" i="1" s="1"/>
  <c r="O178" i="1"/>
  <c r="T178" i="1" s="1"/>
  <c r="W178" i="1" s="1"/>
  <c r="EC354" i="1"/>
  <c r="N456" i="1"/>
  <c r="O311" i="1"/>
  <c r="N89" i="1"/>
  <c r="R89" i="1" s="1"/>
  <c r="V89" i="1" s="1"/>
  <c r="EE306" i="1"/>
  <c r="EJ460" i="1"/>
  <c r="EH460" i="1"/>
  <c r="EF298" i="1"/>
  <c r="P410" i="1"/>
  <c r="O420" i="1"/>
  <c r="DY474" i="1"/>
  <c r="BI350" i="1"/>
  <c r="O350" i="1" s="1"/>
  <c r="T350" i="1" s="1"/>
  <c r="W350" i="1" s="1"/>
  <c r="AC429" i="1"/>
  <c r="AD429" i="1"/>
  <c r="AF429" i="1" s="1"/>
  <c r="AI429" i="1" s="1"/>
  <c r="AO429" i="1" s="1"/>
  <c r="AU429" i="1" s="1"/>
  <c r="BA429" i="1" s="1"/>
  <c r="BG429" i="1" s="1"/>
  <c r="N429" i="1" s="1"/>
  <c r="P429" i="1" s="1"/>
  <c r="DZ266" i="1"/>
  <c r="DW266" i="1"/>
  <c r="EE266" i="1"/>
  <c r="M144" i="1"/>
  <c r="S144" i="1" s="1"/>
  <c r="U144" i="1" s="1"/>
  <c r="X218" i="1"/>
  <c r="DV478" i="1"/>
  <c r="EG460" i="1"/>
  <c r="X290" i="1"/>
  <c r="DW306" i="1"/>
  <c r="DZ460" i="1"/>
  <c r="DX460" i="1"/>
  <c r="R298" i="1"/>
  <c r="V298" i="1" s="1"/>
  <c r="X298" i="1" s="1"/>
  <c r="DZ410" i="1"/>
  <c r="DZ474" i="1"/>
  <c r="M22" i="1"/>
  <c r="BI10" i="1"/>
  <c r="M227" i="1"/>
  <c r="BI227" i="1"/>
  <c r="N227" i="1" s="1"/>
  <c r="AD351" i="1"/>
  <c r="AF351" i="1" s="1"/>
  <c r="AI351" i="1" s="1"/>
  <c r="AO351" i="1" s="1"/>
  <c r="AU351" i="1" s="1"/>
  <c r="BA351" i="1" s="1"/>
  <c r="BG351" i="1" s="1"/>
  <c r="N351" i="1" s="1"/>
  <c r="AC351" i="1"/>
  <c r="AD77" i="1"/>
  <c r="AF77" i="1" s="1"/>
  <c r="AI77" i="1" s="1"/>
  <c r="AO77" i="1" s="1"/>
  <c r="AU77" i="1" s="1"/>
  <c r="BA77" i="1" s="1"/>
  <c r="BG77" i="1" s="1"/>
  <c r="BI77" i="1" s="1"/>
  <c r="M77" i="1" s="1"/>
  <c r="S77" i="1" s="1"/>
  <c r="U77" i="1" s="1"/>
  <c r="AC77" i="1"/>
  <c r="AC383" i="1"/>
  <c r="AD383" i="1"/>
  <c r="AF383" i="1" s="1"/>
  <c r="AI383" i="1" s="1"/>
  <c r="AO383" i="1" s="1"/>
  <c r="AU383" i="1" s="1"/>
  <c r="BA383" i="1" s="1"/>
  <c r="BG383" i="1" s="1"/>
  <c r="N466" i="1"/>
  <c r="DX466" i="1" s="1"/>
  <c r="M500" i="1"/>
  <c r="M412" i="1"/>
  <c r="N344" i="1"/>
  <c r="R344" i="1" s="1"/>
  <c r="V344" i="1" s="1"/>
  <c r="DT460" i="1"/>
  <c r="P306" i="1"/>
  <c r="DT306" i="1"/>
  <c r="EC420" i="1"/>
  <c r="EF460" i="1"/>
  <c r="DV460" i="1"/>
  <c r="DX298" i="1"/>
  <c r="DY410" i="1"/>
  <c r="O191" i="1"/>
  <c r="T191" i="1" s="1"/>
  <c r="W191" i="1" s="1"/>
  <c r="N388" i="1"/>
  <c r="EF474" i="1"/>
  <c r="EB246" i="1"/>
  <c r="EH474" i="1"/>
  <c r="AD433" i="1"/>
  <c r="AF433" i="1" s="1"/>
  <c r="AI433" i="1" s="1"/>
  <c r="AO433" i="1" s="1"/>
  <c r="AU433" i="1" s="1"/>
  <c r="BA433" i="1" s="1"/>
  <c r="BG433" i="1" s="1"/>
  <c r="N433" i="1" s="1"/>
  <c r="AC433" i="1"/>
  <c r="AC389" i="1"/>
  <c r="AD389" i="1"/>
  <c r="AF389" i="1" s="1"/>
  <c r="AI389" i="1" s="1"/>
  <c r="AO389" i="1" s="1"/>
  <c r="AU389" i="1" s="1"/>
  <c r="BA389" i="1" s="1"/>
  <c r="BG389" i="1" s="1"/>
  <c r="O128" i="1"/>
  <c r="AC398" i="1"/>
  <c r="AD398" i="1"/>
  <c r="AF398" i="1" s="1"/>
  <c r="AI398" i="1" s="1"/>
  <c r="AO398" i="1" s="1"/>
  <c r="AU398" i="1" s="1"/>
  <c r="BA398" i="1" s="1"/>
  <c r="BG398" i="1" s="1"/>
  <c r="N398" i="1" s="1"/>
  <c r="R398" i="1" s="1"/>
  <c r="V398" i="1" s="1"/>
  <c r="BI105" i="1"/>
  <c r="O105" i="1" s="1"/>
  <c r="T105" i="1" s="1"/>
  <c r="W105" i="1" s="1"/>
  <c r="DT258" i="1"/>
  <c r="DV258" i="1"/>
  <c r="EH258" i="1"/>
  <c r="S258" i="1"/>
  <c r="U258" i="1" s="1"/>
  <c r="X258" i="1" s="1"/>
  <c r="S365" i="1"/>
  <c r="U365" i="1" s="1"/>
  <c r="DT438" i="1"/>
  <c r="DZ438" i="1"/>
  <c r="EA438" i="1"/>
  <c r="EC438" i="1"/>
  <c r="EF438" i="1"/>
  <c r="N346" i="1"/>
  <c r="O166" i="1"/>
  <c r="P453" i="1"/>
  <c r="EI306" i="1"/>
  <c r="EF306" i="1"/>
  <c r="DX306" i="1"/>
  <c r="EB460" i="1"/>
  <c r="DS460" i="1"/>
  <c r="EL460" i="1" s="1"/>
  <c r="EM460" i="1" s="1"/>
  <c r="DY298" i="1"/>
  <c r="DU460" i="1"/>
  <c r="DV410" i="1"/>
  <c r="EH246" i="1"/>
  <c r="DV474" i="1"/>
  <c r="ED474" i="1"/>
  <c r="AC211" i="1"/>
  <c r="AD211" i="1"/>
  <c r="AF211" i="1" s="1"/>
  <c r="AI211" i="1" s="1"/>
  <c r="AO211" i="1" s="1"/>
  <c r="AU211" i="1" s="1"/>
  <c r="BA211" i="1" s="1"/>
  <c r="BG211" i="1" s="1"/>
  <c r="N211" i="1" s="1"/>
  <c r="R211" i="1" s="1"/>
  <c r="V211" i="1" s="1"/>
  <c r="BI267" i="1"/>
  <c r="O267" i="1" s="1"/>
  <c r="T267" i="1" s="1"/>
  <c r="W267" i="1" s="1"/>
  <c r="M221" i="1"/>
  <c r="BI221" i="1"/>
  <c r="AC451" i="1"/>
  <c r="AD451" i="1"/>
  <c r="AF451" i="1" s="1"/>
  <c r="AI451" i="1" s="1"/>
  <c r="AO451" i="1" s="1"/>
  <c r="AU451" i="1" s="1"/>
  <c r="BA451" i="1" s="1"/>
  <c r="BG451" i="1" s="1"/>
  <c r="BI385" i="1"/>
  <c r="O385" i="1" s="1"/>
  <c r="AD85" i="1"/>
  <c r="AF85" i="1" s="1"/>
  <c r="AI85" i="1" s="1"/>
  <c r="AO85" i="1" s="1"/>
  <c r="AU85" i="1" s="1"/>
  <c r="BA85" i="1" s="1"/>
  <c r="BG85" i="1" s="1"/>
  <c r="AC85" i="1"/>
  <c r="N66" i="1"/>
  <c r="R66" i="1" s="1"/>
  <c r="V66" i="1" s="1"/>
  <c r="O365" i="1"/>
  <c r="T365" i="1" s="1"/>
  <c r="W365" i="1" s="1"/>
  <c r="O288" i="1"/>
  <c r="T288" i="1" s="1"/>
  <c r="W288" i="1" s="1"/>
  <c r="O304" i="1"/>
  <c r="T304" i="1" s="1"/>
  <c r="W304" i="1" s="1"/>
  <c r="N312" i="1"/>
  <c r="M240" i="1"/>
  <c r="DS306" i="1"/>
  <c r="EL306" i="1" s="1"/>
  <c r="EM306" i="1" s="1"/>
  <c r="DY260" i="1"/>
  <c r="DW460" i="1"/>
  <c r="EJ410" i="1"/>
  <c r="P246" i="1"/>
  <c r="N184" i="1"/>
  <c r="R184" i="1" s="1"/>
  <c r="V184" i="1" s="1"/>
  <c r="O378" i="1"/>
  <c r="T378" i="1" s="1"/>
  <c r="W378" i="1" s="1"/>
  <c r="N244" i="1"/>
  <c r="EB474" i="1"/>
  <c r="AC385" i="1"/>
  <c r="AD385" i="1"/>
  <c r="AF385" i="1" s="1"/>
  <c r="AI385" i="1" s="1"/>
  <c r="AO385" i="1" s="1"/>
  <c r="AU385" i="1" s="1"/>
  <c r="BA385" i="1" s="1"/>
  <c r="BG385" i="1" s="1"/>
  <c r="N385" i="1" s="1"/>
  <c r="R385" i="1" s="1"/>
  <c r="V385" i="1" s="1"/>
  <c r="BI195" i="1"/>
  <c r="AC365" i="1"/>
  <c r="AD365" i="1"/>
  <c r="AF365" i="1" s="1"/>
  <c r="AI365" i="1" s="1"/>
  <c r="AO365" i="1" s="1"/>
  <c r="AU365" i="1" s="1"/>
  <c r="BA365" i="1" s="1"/>
  <c r="BG365" i="1" s="1"/>
  <c r="N365" i="1" s="1"/>
  <c r="EK476" i="1"/>
  <c r="EI476" i="1"/>
  <c r="EG476" i="1"/>
  <c r="DY476" i="1"/>
  <c r="DS476" i="1"/>
  <c r="EL476" i="1" s="1"/>
  <c r="EM476" i="1" s="1"/>
  <c r="DV470" i="1"/>
  <c r="S470" i="1"/>
  <c r="U470" i="1" s="1"/>
  <c r="X470" i="1" s="1"/>
  <c r="DV262" i="1"/>
  <c r="S153" i="1"/>
  <c r="U153" i="1" s="1"/>
  <c r="DW196" i="1"/>
  <c r="ED260" i="1"/>
  <c r="EC460" i="1"/>
  <c r="EB450" i="1"/>
  <c r="N404" i="1"/>
  <c r="R404" i="1" s="1"/>
  <c r="V404" i="1" s="1"/>
  <c r="EK474" i="1"/>
  <c r="AD265" i="1"/>
  <c r="AF265" i="1" s="1"/>
  <c r="AI265" i="1" s="1"/>
  <c r="AO265" i="1" s="1"/>
  <c r="AU265" i="1" s="1"/>
  <c r="BA265" i="1" s="1"/>
  <c r="BG265" i="1" s="1"/>
  <c r="AC265" i="1"/>
  <c r="BI229" i="1"/>
  <c r="M229" i="1" s="1"/>
  <c r="S229" i="1" s="1"/>
  <c r="U229" i="1" s="1"/>
  <c r="BI479" i="1"/>
  <c r="O479" i="1" s="1"/>
  <c r="T479" i="1" s="1"/>
  <c r="W479" i="1" s="1"/>
  <c r="M479" i="1"/>
  <c r="S479" i="1" s="1"/>
  <c r="U479" i="1" s="1"/>
  <c r="BI26" i="1"/>
  <c r="M26" i="1" s="1"/>
  <c r="P266" i="1"/>
  <c r="DW474" i="1"/>
  <c r="T374" i="1"/>
  <c r="W374" i="1" s="1"/>
  <c r="X374" i="1" s="1"/>
  <c r="DX374" i="1"/>
  <c r="DU374" i="1"/>
  <c r="P374" i="1"/>
  <c r="EG374" i="1"/>
  <c r="EK374" i="1"/>
  <c r="ED374" i="1"/>
  <c r="DT374" i="1"/>
  <c r="EA374" i="1"/>
  <c r="EI374" i="1"/>
  <c r="DY374" i="1"/>
  <c r="EB374" i="1"/>
  <c r="DW374" i="1"/>
  <c r="EF374" i="1"/>
  <c r="DV374" i="1"/>
  <c r="EH374" i="1"/>
  <c r="EE374" i="1"/>
  <c r="DS374" i="1"/>
  <c r="EL374" i="1" s="1"/>
  <c r="EM374" i="1" s="1"/>
  <c r="EC374" i="1"/>
  <c r="EJ374" i="1"/>
  <c r="DZ374" i="1"/>
  <c r="T198" i="1"/>
  <c r="W198" i="1" s="1"/>
  <c r="DW198" i="1"/>
  <c r="EJ198" i="1"/>
  <c r="DS198" i="1"/>
  <c r="EL198" i="1" s="1"/>
  <c r="EM198" i="1" s="1"/>
  <c r="EI198" i="1"/>
  <c r="DY198" i="1"/>
  <c r="DU198" i="1"/>
  <c r="P198" i="1"/>
  <c r="DV198" i="1"/>
  <c r="DZ198" i="1"/>
  <c r="EF198" i="1"/>
  <c r="EC198" i="1"/>
  <c r="ED198" i="1"/>
  <c r="EA198" i="1"/>
  <c r="EB198" i="1"/>
  <c r="DX198" i="1"/>
  <c r="DT198" i="1"/>
  <c r="EK198" i="1"/>
  <c r="EE198" i="1"/>
  <c r="EH198" i="1"/>
  <c r="EG198" i="1"/>
  <c r="EA199" i="1"/>
  <c r="EF199" i="1"/>
  <c r="DT199" i="1"/>
  <c r="R406" i="1"/>
  <c r="V406" i="1" s="1"/>
  <c r="DZ406" i="1"/>
  <c r="EC406" i="1"/>
  <c r="ED406" i="1"/>
  <c r="EH406" i="1"/>
  <c r="DY406" i="1"/>
  <c r="DU406" i="1"/>
  <c r="EA406" i="1"/>
  <c r="EG406" i="1"/>
  <c r="EJ406" i="1"/>
  <c r="EK406" i="1"/>
  <c r="DW406" i="1"/>
  <c r="DT406" i="1"/>
  <c r="EB406" i="1"/>
  <c r="DX406" i="1"/>
  <c r="EE406" i="1"/>
  <c r="DS406" i="1"/>
  <c r="EL406" i="1" s="1"/>
  <c r="EM406" i="1" s="1"/>
  <c r="AD475" i="1"/>
  <c r="AF475" i="1" s="1"/>
  <c r="AI475" i="1" s="1"/>
  <c r="AO475" i="1" s="1"/>
  <c r="AU475" i="1" s="1"/>
  <c r="BA475" i="1" s="1"/>
  <c r="BG475" i="1" s="1"/>
  <c r="N475" i="1" s="1"/>
  <c r="AC475" i="1"/>
  <c r="T329" i="1"/>
  <c r="W329" i="1" s="1"/>
  <c r="X329" i="1" s="1"/>
  <c r="DY329" i="1"/>
  <c r="EH329" i="1"/>
  <c r="DT329" i="1"/>
  <c r="ED329" i="1"/>
  <c r="DX329" i="1"/>
  <c r="EA329" i="1"/>
  <c r="EF329" i="1"/>
  <c r="EI329" i="1"/>
  <c r="EB329" i="1"/>
  <c r="DV329" i="1"/>
  <c r="DU329" i="1"/>
  <c r="DW329" i="1"/>
  <c r="DZ329" i="1"/>
  <c r="P329" i="1"/>
  <c r="EG329" i="1"/>
  <c r="EE329" i="1"/>
  <c r="DS329" i="1"/>
  <c r="EL329" i="1" s="1"/>
  <c r="EM329" i="1" s="1"/>
  <c r="EK329" i="1"/>
  <c r="EJ329" i="1"/>
  <c r="EC329" i="1"/>
  <c r="AC395" i="1"/>
  <c r="AD395" i="1"/>
  <c r="AF395" i="1" s="1"/>
  <c r="AI395" i="1" s="1"/>
  <c r="AO395" i="1" s="1"/>
  <c r="AU395" i="1" s="1"/>
  <c r="BA395" i="1" s="1"/>
  <c r="BG395" i="1" s="1"/>
  <c r="AD301" i="1"/>
  <c r="AF301" i="1" s="1"/>
  <c r="AI301" i="1" s="1"/>
  <c r="AO301" i="1" s="1"/>
  <c r="AU301" i="1" s="1"/>
  <c r="BA301" i="1" s="1"/>
  <c r="BG301" i="1" s="1"/>
  <c r="N301" i="1" s="1"/>
  <c r="R301" i="1" s="1"/>
  <c r="V301" i="1" s="1"/>
  <c r="AC301" i="1"/>
  <c r="DY194" i="1"/>
  <c r="DV194" i="1"/>
  <c r="AD187" i="1"/>
  <c r="AF187" i="1" s="1"/>
  <c r="AI187" i="1" s="1"/>
  <c r="AO187" i="1" s="1"/>
  <c r="AU187" i="1" s="1"/>
  <c r="BA187" i="1" s="1"/>
  <c r="BG187" i="1" s="1"/>
  <c r="AC187" i="1"/>
  <c r="AD83" i="1"/>
  <c r="AF83" i="1" s="1"/>
  <c r="AI83" i="1" s="1"/>
  <c r="AO83" i="1" s="1"/>
  <c r="AU83" i="1" s="1"/>
  <c r="BA83" i="1" s="1"/>
  <c r="BG83" i="1" s="1"/>
  <c r="AC83" i="1"/>
  <c r="T346" i="1"/>
  <c r="W346" i="1" s="1"/>
  <c r="DS346" i="1"/>
  <c r="EL346" i="1" s="1"/>
  <c r="EM346" i="1" s="1"/>
  <c r="AC14" i="1"/>
  <c r="AD14" i="1"/>
  <c r="AF14" i="1" s="1"/>
  <c r="AI14" i="1" s="1"/>
  <c r="AO14" i="1" s="1"/>
  <c r="AU14" i="1" s="1"/>
  <c r="BA14" i="1" s="1"/>
  <c r="BG14" i="1" s="1"/>
  <c r="BI14" i="1" s="1"/>
  <c r="O14" i="1" s="1"/>
  <c r="T14" i="1" s="1"/>
  <c r="W14" i="1" s="1"/>
  <c r="AD317" i="1"/>
  <c r="AF317" i="1" s="1"/>
  <c r="AI317" i="1" s="1"/>
  <c r="AO317" i="1" s="1"/>
  <c r="AU317" i="1" s="1"/>
  <c r="BA317" i="1" s="1"/>
  <c r="BG317" i="1" s="1"/>
  <c r="AC317" i="1"/>
  <c r="AC125" i="1"/>
  <c r="AD125" i="1"/>
  <c r="AF125" i="1" s="1"/>
  <c r="AI125" i="1" s="1"/>
  <c r="AO125" i="1" s="1"/>
  <c r="AU125" i="1" s="1"/>
  <c r="BA125" i="1" s="1"/>
  <c r="BG125" i="1" s="1"/>
  <c r="AD439" i="1"/>
  <c r="AF439" i="1" s="1"/>
  <c r="AI439" i="1" s="1"/>
  <c r="AO439" i="1" s="1"/>
  <c r="AU439" i="1" s="1"/>
  <c r="BA439" i="1" s="1"/>
  <c r="BG439" i="1" s="1"/>
  <c r="AC439" i="1"/>
  <c r="AD471" i="1"/>
  <c r="AF471" i="1" s="1"/>
  <c r="AI471" i="1" s="1"/>
  <c r="AO471" i="1" s="1"/>
  <c r="AU471" i="1" s="1"/>
  <c r="BA471" i="1" s="1"/>
  <c r="BG471" i="1" s="1"/>
  <c r="AC471" i="1"/>
  <c r="O58" i="1"/>
  <c r="T58" i="1" s="1"/>
  <c r="W58" i="1" s="1"/>
  <c r="N58" i="1"/>
  <c r="R58" i="1" s="1"/>
  <c r="V58" i="1" s="1"/>
  <c r="S191" i="1"/>
  <c r="U191" i="1" s="1"/>
  <c r="S205" i="1"/>
  <c r="U205" i="1" s="1"/>
  <c r="ED282" i="1"/>
  <c r="AD19" i="1"/>
  <c r="AF19" i="1" s="1"/>
  <c r="AI19" i="1" s="1"/>
  <c r="AO19" i="1" s="1"/>
  <c r="AU19" i="1" s="1"/>
  <c r="BA19" i="1" s="1"/>
  <c r="BG19" i="1" s="1"/>
  <c r="BI19" i="1" s="1"/>
  <c r="AC19" i="1"/>
  <c r="AD287" i="1"/>
  <c r="AF287" i="1" s="1"/>
  <c r="AI287" i="1" s="1"/>
  <c r="AO287" i="1" s="1"/>
  <c r="AU287" i="1" s="1"/>
  <c r="BA287" i="1" s="1"/>
  <c r="BG287" i="1" s="1"/>
  <c r="N287" i="1" s="1"/>
  <c r="AC287" i="1"/>
  <c r="AC359" i="1"/>
  <c r="AD359" i="1"/>
  <c r="AF359" i="1" s="1"/>
  <c r="AI359" i="1" s="1"/>
  <c r="AO359" i="1" s="1"/>
  <c r="AU359" i="1" s="1"/>
  <c r="BA359" i="1" s="1"/>
  <c r="BG359" i="1" s="1"/>
  <c r="BI387" i="1"/>
  <c r="O387" i="1" s="1"/>
  <c r="M387" i="1"/>
  <c r="BI484" i="1"/>
  <c r="M484" i="1" s="1"/>
  <c r="AC339" i="1"/>
  <c r="AD339" i="1"/>
  <c r="AF339" i="1" s="1"/>
  <c r="AI339" i="1" s="1"/>
  <c r="AO339" i="1" s="1"/>
  <c r="AU339" i="1" s="1"/>
  <c r="BA339" i="1" s="1"/>
  <c r="BG339" i="1" s="1"/>
  <c r="N339" i="1" s="1"/>
  <c r="AC409" i="1"/>
  <c r="AD409" i="1"/>
  <c r="AF409" i="1" s="1"/>
  <c r="AI409" i="1" s="1"/>
  <c r="AO409" i="1" s="1"/>
  <c r="AU409" i="1" s="1"/>
  <c r="BA409" i="1" s="1"/>
  <c r="BG409" i="1" s="1"/>
  <c r="N409" i="1" s="1"/>
  <c r="AC283" i="1"/>
  <c r="AD283" i="1"/>
  <c r="AF283" i="1" s="1"/>
  <c r="AI283" i="1" s="1"/>
  <c r="AO283" i="1" s="1"/>
  <c r="AU283" i="1" s="1"/>
  <c r="BA283" i="1" s="1"/>
  <c r="BG283" i="1" s="1"/>
  <c r="N283" i="1" s="1"/>
  <c r="AD341" i="1"/>
  <c r="AF341" i="1" s="1"/>
  <c r="AI341" i="1" s="1"/>
  <c r="AO341" i="1" s="1"/>
  <c r="AU341" i="1" s="1"/>
  <c r="BA341" i="1" s="1"/>
  <c r="BG341" i="1" s="1"/>
  <c r="N341" i="1" s="1"/>
  <c r="R341" i="1" s="1"/>
  <c r="V341" i="1" s="1"/>
  <c r="AC341" i="1"/>
  <c r="BI284" i="1"/>
  <c r="N284" i="1" s="1"/>
  <c r="R284" i="1" s="1"/>
  <c r="V284" i="1" s="1"/>
  <c r="BI377" i="1"/>
  <c r="AD441" i="1"/>
  <c r="AF441" i="1" s="1"/>
  <c r="AI441" i="1" s="1"/>
  <c r="AO441" i="1" s="1"/>
  <c r="AU441" i="1" s="1"/>
  <c r="BA441" i="1" s="1"/>
  <c r="BG441" i="1" s="1"/>
  <c r="N441" i="1" s="1"/>
  <c r="AC441" i="1"/>
  <c r="T458" i="1"/>
  <c r="W458" i="1" s="1"/>
  <c r="EG458" i="1"/>
  <c r="DZ458" i="1"/>
  <c r="EF458" i="1"/>
  <c r="ED458" i="1"/>
  <c r="EE458" i="1"/>
  <c r="T207" i="1"/>
  <c r="W207" i="1" s="1"/>
  <c r="X207" i="1" s="1"/>
  <c r="EG207" i="1"/>
  <c r="DU207" i="1"/>
  <c r="EA207" i="1"/>
  <c r="DW207" i="1"/>
  <c r="P207" i="1"/>
  <c r="BI439" i="1"/>
  <c r="O439" i="1" s="1"/>
  <c r="T439" i="1" s="1"/>
  <c r="W439" i="1" s="1"/>
  <c r="T179" i="1"/>
  <c r="W179" i="1" s="1"/>
  <c r="X179" i="1" s="1"/>
  <c r="EE179" i="1"/>
  <c r="DW179" i="1"/>
  <c r="BI252" i="1"/>
  <c r="M252" i="1" s="1"/>
  <c r="T242" i="1"/>
  <c r="W242" i="1" s="1"/>
  <c r="X242" i="1" s="1"/>
  <c r="DS242" i="1"/>
  <c r="EL242" i="1" s="1"/>
  <c r="EM242" i="1" s="1"/>
  <c r="EI242" i="1"/>
  <c r="EF242" i="1"/>
  <c r="DX242" i="1"/>
  <c r="EK242" i="1"/>
  <c r="EH242" i="1"/>
  <c r="EJ242" i="1"/>
  <c r="AD62" i="1"/>
  <c r="AF62" i="1" s="1"/>
  <c r="AI62" i="1" s="1"/>
  <c r="AO62" i="1" s="1"/>
  <c r="AU62" i="1" s="1"/>
  <c r="BA62" i="1" s="1"/>
  <c r="BG62" i="1" s="1"/>
  <c r="BI62" i="1" s="1"/>
  <c r="O62" i="1" s="1"/>
  <c r="T62" i="1" s="1"/>
  <c r="W62" i="1" s="1"/>
  <c r="AC62" i="1"/>
  <c r="AD200" i="1"/>
  <c r="AF200" i="1" s="1"/>
  <c r="AI200" i="1" s="1"/>
  <c r="AO200" i="1" s="1"/>
  <c r="AU200" i="1" s="1"/>
  <c r="BA200" i="1" s="1"/>
  <c r="BG200" i="1" s="1"/>
  <c r="AC200" i="1"/>
  <c r="T472" i="1"/>
  <c r="W472" i="1" s="1"/>
  <c r="DX472" i="1"/>
  <c r="BI317" i="1"/>
  <c r="M317" i="1"/>
  <c r="S317" i="1" s="1"/>
  <c r="U317" i="1" s="1"/>
  <c r="S339" i="1"/>
  <c r="U339" i="1" s="1"/>
  <c r="AD165" i="1"/>
  <c r="AF165" i="1" s="1"/>
  <c r="AI165" i="1" s="1"/>
  <c r="AO165" i="1" s="1"/>
  <c r="AU165" i="1" s="1"/>
  <c r="BA165" i="1" s="1"/>
  <c r="BG165" i="1" s="1"/>
  <c r="AC165" i="1"/>
  <c r="T213" i="1"/>
  <c r="W213" i="1" s="1"/>
  <c r="EK213" i="1"/>
  <c r="BI217" i="1"/>
  <c r="O217" i="1" s="1"/>
  <c r="T217" i="1" s="1"/>
  <c r="W217" i="1" s="1"/>
  <c r="BI493" i="1"/>
  <c r="O493" i="1" s="1"/>
  <c r="T493" i="1" s="1"/>
  <c r="W493" i="1" s="1"/>
  <c r="M493" i="1"/>
  <c r="AC32" i="1"/>
  <c r="AD32" i="1"/>
  <c r="AF32" i="1" s="1"/>
  <c r="AI32" i="1" s="1"/>
  <c r="AO32" i="1" s="1"/>
  <c r="AU32" i="1" s="1"/>
  <c r="BA32" i="1" s="1"/>
  <c r="BG32" i="1" s="1"/>
  <c r="BI32" i="1" s="1"/>
  <c r="M32" i="1" s="1"/>
  <c r="AC403" i="1"/>
  <c r="AD403" i="1"/>
  <c r="AF403" i="1" s="1"/>
  <c r="AI403" i="1" s="1"/>
  <c r="AO403" i="1" s="1"/>
  <c r="AU403" i="1" s="1"/>
  <c r="BA403" i="1" s="1"/>
  <c r="BG403" i="1" s="1"/>
  <c r="BI421" i="1"/>
  <c r="O421" i="1" s="1"/>
  <c r="T421" i="1" s="1"/>
  <c r="W421" i="1" s="1"/>
  <c r="S291" i="1"/>
  <c r="U291" i="1" s="1"/>
  <c r="AD190" i="1"/>
  <c r="AF190" i="1" s="1"/>
  <c r="AI190" i="1" s="1"/>
  <c r="AO190" i="1" s="1"/>
  <c r="AU190" i="1" s="1"/>
  <c r="BA190" i="1" s="1"/>
  <c r="BG190" i="1" s="1"/>
  <c r="N190" i="1" s="1"/>
  <c r="R190" i="1" s="1"/>
  <c r="V190" i="1" s="1"/>
  <c r="AC190" i="1"/>
  <c r="AC261" i="1"/>
  <c r="AD261" i="1"/>
  <c r="AF261" i="1" s="1"/>
  <c r="AI261" i="1" s="1"/>
  <c r="AO261" i="1" s="1"/>
  <c r="AU261" i="1" s="1"/>
  <c r="BA261" i="1" s="1"/>
  <c r="BG261" i="1" s="1"/>
  <c r="N261" i="1" s="1"/>
  <c r="R261" i="1" s="1"/>
  <c r="V261" i="1" s="1"/>
  <c r="BI463" i="1"/>
  <c r="M463" i="1" s="1"/>
  <c r="T426" i="1"/>
  <c r="W426" i="1" s="1"/>
  <c r="DT426" i="1"/>
  <c r="EE426" i="1"/>
  <c r="P426" i="1"/>
  <c r="ED426" i="1"/>
  <c r="BI160" i="1"/>
  <c r="BI114" i="1"/>
  <c r="N114" i="1" s="1"/>
  <c r="R114" i="1" s="1"/>
  <c r="V114" i="1" s="1"/>
  <c r="EF326" i="1"/>
  <c r="ED326" i="1"/>
  <c r="EJ326" i="1"/>
  <c r="DU326" i="1"/>
  <c r="P326" i="1"/>
  <c r="T326" i="1"/>
  <c r="W326" i="1" s="1"/>
  <c r="X326" i="1" s="1"/>
  <c r="DV326" i="1"/>
  <c r="BI335" i="1"/>
  <c r="O335" i="1" s="1"/>
  <c r="T335" i="1" s="1"/>
  <c r="W335" i="1" s="1"/>
  <c r="S454" i="1"/>
  <c r="U454" i="1" s="1"/>
  <c r="DV454" i="1"/>
  <c r="EE454" i="1"/>
  <c r="EC454" i="1"/>
  <c r="P454" i="1"/>
  <c r="EH454" i="1"/>
  <c r="DX454" i="1"/>
  <c r="EI454" i="1"/>
  <c r="DT454" i="1"/>
  <c r="EB454" i="1"/>
  <c r="EG454" i="1"/>
  <c r="DY454" i="1"/>
  <c r="ED454" i="1"/>
  <c r="EJ454" i="1"/>
  <c r="EK454" i="1"/>
  <c r="BI96" i="1"/>
  <c r="O96" i="1" s="1"/>
  <c r="T96" i="1" s="1"/>
  <c r="W96" i="1" s="1"/>
  <c r="EH399" i="1"/>
  <c r="EI399" i="1"/>
  <c r="DS399" i="1"/>
  <c r="EL399" i="1" s="1"/>
  <c r="EM399" i="1" s="1"/>
  <c r="DY399" i="1"/>
  <c r="EK399" i="1"/>
  <c r="EF399" i="1"/>
  <c r="EJ399" i="1"/>
  <c r="S399" i="1"/>
  <c r="U399" i="1" s="1"/>
  <c r="X399" i="1" s="1"/>
  <c r="DX399" i="1"/>
  <c r="DZ399" i="1"/>
  <c r="EE399" i="1"/>
  <c r="P399" i="1"/>
  <c r="DW399" i="1"/>
  <c r="ED399" i="1"/>
  <c r="EA399" i="1"/>
  <c r="EC399" i="1"/>
  <c r="DU399" i="1"/>
  <c r="S410" i="1"/>
  <c r="U410" i="1" s="1"/>
  <c r="X410" i="1" s="1"/>
  <c r="EH410" i="1"/>
  <c r="DW410" i="1"/>
  <c r="O322" i="1"/>
  <c r="T322" i="1" s="1"/>
  <c r="W322" i="1" s="1"/>
  <c r="N322" i="1"/>
  <c r="R322" i="1" s="1"/>
  <c r="V322" i="1" s="1"/>
  <c r="EK214" i="1"/>
  <c r="DX214" i="1"/>
  <c r="EA214" i="1"/>
  <c r="EC214" i="1"/>
  <c r="EH214" i="1"/>
  <c r="AC183" i="1"/>
  <c r="AD183" i="1"/>
  <c r="AF183" i="1" s="1"/>
  <c r="AI183" i="1" s="1"/>
  <c r="AO183" i="1" s="1"/>
  <c r="AU183" i="1" s="1"/>
  <c r="BA183" i="1" s="1"/>
  <c r="BG183" i="1" s="1"/>
  <c r="AC345" i="1"/>
  <c r="AD345" i="1"/>
  <c r="AF345" i="1" s="1"/>
  <c r="AI345" i="1" s="1"/>
  <c r="AO345" i="1" s="1"/>
  <c r="AU345" i="1" s="1"/>
  <c r="BA345" i="1" s="1"/>
  <c r="BG345" i="1" s="1"/>
  <c r="N345" i="1" s="1"/>
  <c r="AD393" i="1"/>
  <c r="AF393" i="1" s="1"/>
  <c r="AI393" i="1" s="1"/>
  <c r="AO393" i="1" s="1"/>
  <c r="AU393" i="1" s="1"/>
  <c r="BA393" i="1" s="1"/>
  <c r="BG393" i="1" s="1"/>
  <c r="N393" i="1" s="1"/>
  <c r="R393" i="1" s="1"/>
  <c r="V393" i="1" s="1"/>
  <c r="AC393" i="1"/>
  <c r="AD115" i="1"/>
  <c r="AF115" i="1" s="1"/>
  <c r="AI115" i="1" s="1"/>
  <c r="AO115" i="1" s="1"/>
  <c r="AU115" i="1" s="1"/>
  <c r="BA115" i="1" s="1"/>
  <c r="BG115" i="1" s="1"/>
  <c r="BI115" i="1" s="1"/>
  <c r="M115" i="1" s="1"/>
  <c r="AC115" i="1"/>
  <c r="AD155" i="1"/>
  <c r="AF155" i="1" s="1"/>
  <c r="AI155" i="1" s="1"/>
  <c r="AO155" i="1" s="1"/>
  <c r="AU155" i="1" s="1"/>
  <c r="BA155" i="1" s="1"/>
  <c r="BG155" i="1" s="1"/>
  <c r="AC155" i="1"/>
  <c r="AC259" i="1"/>
  <c r="AD259" i="1"/>
  <c r="AF259" i="1" s="1"/>
  <c r="AI259" i="1" s="1"/>
  <c r="AO259" i="1" s="1"/>
  <c r="AU259" i="1" s="1"/>
  <c r="BA259" i="1" s="1"/>
  <c r="BG259" i="1" s="1"/>
  <c r="N259" i="1" s="1"/>
  <c r="DS259" i="1" s="1"/>
  <c r="EL259" i="1" s="1"/>
  <c r="EM259" i="1" s="1"/>
  <c r="BI356" i="1"/>
  <c r="M356" i="1" s="1"/>
  <c r="AC461" i="1"/>
  <c r="AD461" i="1"/>
  <c r="AF461" i="1" s="1"/>
  <c r="AI461" i="1" s="1"/>
  <c r="AO461" i="1" s="1"/>
  <c r="AU461" i="1" s="1"/>
  <c r="BA461" i="1" s="1"/>
  <c r="BG461" i="1" s="1"/>
  <c r="N461" i="1" s="1"/>
  <c r="R461" i="1" s="1"/>
  <c r="V461" i="1" s="1"/>
  <c r="AD185" i="1"/>
  <c r="AF185" i="1" s="1"/>
  <c r="AI185" i="1" s="1"/>
  <c r="AO185" i="1" s="1"/>
  <c r="AU185" i="1" s="1"/>
  <c r="BA185" i="1" s="1"/>
  <c r="BG185" i="1" s="1"/>
  <c r="N185" i="1" s="1"/>
  <c r="AC185" i="1"/>
  <c r="BI451" i="1"/>
  <c r="O451" i="1" s="1"/>
  <c r="T451" i="1" s="1"/>
  <c r="W451" i="1" s="1"/>
  <c r="AC279" i="1"/>
  <c r="AD279" i="1"/>
  <c r="AF279" i="1" s="1"/>
  <c r="AI279" i="1" s="1"/>
  <c r="AO279" i="1" s="1"/>
  <c r="AU279" i="1" s="1"/>
  <c r="BA279" i="1" s="1"/>
  <c r="BG279" i="1" s="1"/>
  <c r="AD309" i="1"/>
  <c r="AF309" i="1" s="1"/>
  <c r="AI309" i="1" s="1"/>
  <c r="AO309" i="1" s="1"/>
  <c r="AU309" i="1" s="1"/>
  <c r="BA309" i="1" s="1"/>
  <c r="BG309" i="1" s="1"/>
  <c r="AC309" i="1"/>
  <c r="AC473" i="1"/>
  <c r="AD473" i="1"/>
  <c r="AF473" i="1" s="1"/>
  <c r="AI473" i="1" s="1"/>
  <c r="AO473" i="1" s="1"/>
  <c r="AU473" i="1" s="1"/>
  <c r="BA473" i="1" s="1"/>
  <c r="BG473" i="1" s="1"/>
  <c r="AD149" i="1"/>
  <c r="AF149" i="1" s="1"/>
  <c r="AI149" i="1" s="1"/>
  <c r="AO149" i="1" s="1"/>
  <c r="AU149" i="1" s="1"/>
  <c r="BA149" i="1" s="1"/>
  <c r="BG149" i="1" s="1"/>
  <c r="AC149" i="1"/>
  <c r="AD361" i="1"/>
  <c r="AF361" i="1" s="1"/>
  <c r="AI361" i="1" s="1"/>
  <c r="AO361" i="1" s="1"/>
  <c r="AU361" i="1" s="1"/>
  <c r="BA361" i="1" s="1"/>
  <c r="BG361" i="1" s="1"/>
  <c r="N361" i="1" s="1"/>
  <c r="AC361" i="1"/>
  <c r="AD419" i="1"/>
  <c r="AF419" i="1" s="1"/>
  <c r="AI419" i="1" s="1"/>
  <c r="AO419" i="1" s="1"/>
  <c r="AU419" i="1" s="1"/>
  <c r="BA419" i="1" s="1"/>
  <c r="BG419" i="1" s="1"/>
  <c r="N419" i="1" s="1"/>
  <c r="AC419" i="1"/>
  <c r="BI23" i="1"/>
  <c r="N23" i="1" s="1"/>
  <c r="R23" i="1" s="1"/>
  <c r="V23" i="1" s="1"/>
  <c r="BI118" i="1"/>
  <c r="BI113" i="1"/>
  <c r="N113" i="1" s="1"/>
  <c r="R113" i="1" s="1"/>
  <c r="V113" i="1" s="1"/>
  <c r="AD249" i="1"/>
  <c r="AF249" i="1" s="1"/>
  <c r="AI249" i="1" s="1"/>
  <c r="AO249" i="1" s="1"/>
  <c r="AU249" i="1" s="1"/>
  <c r="BA249" i="1" s="1"/>
  <c r="BG249" i="1" s="1"/>
  <c r="N249" i="1" s="1"/>
  <c r="AC249" i="1"/>
  <c r="AC499" i="1"/>
  <c r="AD499" i="1"/>
  <c r="AF499" i="1" s="1"/>
  <c r="AI499" i="1" s="1"/>
  <c r="AO499" i="1" s="1"/>
  <c r="AU499" i="1" s="1"/>
  <c r="BA499" i="1" s="1"/>
  <c r="BG499" i="1" s="1"/>
  <c r="N499" i="1" s="1"/>
  <c r="BI256" i="1"/>
  <c r="M256" i="1"/>
  <c r="BI28" i="1"/>
  <c r="BI86" i="1"/>
  <c r="M86" i="1" s="1"/>
  <c r="AD147" i="1"/>
  <c r="AF147" i="1" s="1"/>
  <c r="AI147" i="1" s="1"/>
  <c r="AO147" i="1" s="1"/>
  <c r="AU147" i="1" s="1"/>
  <c r="BA147" i="1" s="1"/>
  <c r="BG147" i="1" s="1"/>
  <c r="AC147" i="1"/>
  <c r="BI349" i="1"/>
  <c r="O349" i="1" s="1"/>
  <c r="T349" i="1" s="1"/>
  <c r="W349" i="1" s="1"/>
  <c r="T202" i="1"/>
  <c r="W202" i="1" s="1"/>
  <c r="DS202" i="1"/>
  <c r="EL202" i="1" s="1"/>
  <c r="EM202" i="1" s="1"/>
  <c r="EE202" i="1"/>
  <c r="EK202" i="1"/>
  <c r="AD73" i="1"/>
  <c r="AF73" i="1" s="1"/>
  <c r="AI73" i="1" s="1"/>
  <c r="AO73" i="1" s="1"/>
  <c r="AU73" i="1" s="1"/>
  <c r="BA73" i="1" s="1"/>
  <c r="BG73" i="1" s="1"/>
  <c r="BI73" i="1" s="1"/>
  <c r="M73" i="1" s="1"/>
  <c r="AC73" i="1"/>
  <c r="BI383" i="1"/>
  <c r="N383" i="1" s="1"/>
  <c r="R383" i="1" s="1"/>
  <c r="V383" i="1" s="1"/>
  <c r="M383" i="1"/>
  <c r="BI265" i="1"/>
  <c r="M265" i="1"/>
  <c r="S433" i="1"/>
  <c r="U433" i="1" s="1"/>
  <c r="AC217" i="1"/>
  <c r="AD217" i="1"/>
  <c r="AF217" i="1" s="1"/>
  <c r="AI217" i="1" s="1"/>
  <c r="AO217" i="1" s="1"/>
  <c r="AU217" i="1" s="1"/>
  <c r="BA217" i="1" s="1"/>
  <c r="BG217" i="1" s="1"/>
  <c r="BI347" i="1"/>
  <c r="BI411" i="1"/>
  <c r="O411" i="1" s="1"/>
  <c r="T411" i="1" s="1"/>
  <c r="W411" i="1" s="1"/>
  <c r="AD493" i="1"/>
  <c r="AF493" i="1" s="1"/>
  <c r="AI493" i="1" s="1"/>
  <c r="AO493" i="1" s="1"/>
  <c r="AU493" i="1" s="1"/>
  <c r="BA493" i="1" s="1"/>
  <c r="BG493" i="1" s="1"/>
  <c r="N493" i="1" s="1"/>
  <c r="R493" i="1" s="1"/>
  <c r="V493" i="1" s="1"/>
  <c r="AC493" i="1"/>
  <c r="BI56" i="1"/>
  <c r="T462" i="1"/>
  <c r="W462" i="1" s="1"/>
  <c r="EI462" i="1"/>
  <c r="EJ462" i="1"/>
  <c r="EF462" i="1"/>
  <c r="EC462" i="1"/>
  <c r="P462" i="1"/>
  <c r="DV462" i="1"/>
  <c r="BI393" i="1"/>
  <c r="O393" i="1" s="1"/>
  <c r="T393" i="1" s="1"/>
  <c r="W393" i="1" s="1"/>
  <c r="M393" i="1"/>
  <c r="BI407" i="1"/>
  <c r="O407" i="1" s="1"/>
  <c r="T407" i="1" s="1"/>
  <c r="W407" i="1" s="1"/>
  <c r="BI116" i="1"/>
  <c r="M116" i="1" s="1"/>
  <c r="BI88" i="1"/>
  <c r="O88" i="1" s="1"/>
  <c r="T88" i="1" s="1"/>
  <c r="W88" i="1" s="1"/>
  <c r="BI270" i="1"/>
  <c r="M270" i="1" s="1"/>
  <c r="BI264" i="1"/>
  <c r="O264" i="1" s="1"/>
  <c r="T264" i="1" s="1"/>
  <c r="W264" i="1" s="1"/>
  <c r="BI468" i="1"/>
  <c r="O468" i="1" s="1"/>
  <c r="T468" i="1" s="1"/>
  <c r="W468" i="1" s="1"/>
  <c r="M468" i="1"/>
  <c r="BI45" i="1"/>
  <c r="O45" i="1" s="1"/>
  <c r="T45" i="1" s="1"/>
  <c r="W45" i="1" s="1"/>
  <c r="BI134" i="1"/>
  <c r="N134" i="1" s="1"/>
  <c r="R134" i="1" s="1"/>
  <c r="V134" i="1" s="1"/>
  <c r="AC336" i="1"/>
  <c r="AD336" i="1"/>
  <c r="AF336" i="1" s="1"/>
  <c r="AI336" i="1" s="1"/>
  <c r="AO336" i="1" s="1"/>
  <c r="AU336" i="1" s="1"/>
  <c r="BA336" i="1" s="1"/>
  <c r="BG336" i="1" s="1"/>
  <c r="N336" i="1" s="1"/>
  <c r="AD311" i="1"/>
  <c r="AF311" i="1" s="1"/>
  <c r="AI311" i="1" s="1"/>
  <c r="AO311" i="1" s="1"/>
  <c r="AU311" i="1" s="1"/>
  <c r="BA311" i="1" s="1"/>
  <c r="BG311" i="1" s="1"/>
  <c r="N311" i="1" s="1"/>
  <c r="R311" i="1" s="1"/>
  <c r="V311" i="1" s="1"/>
  <c r="AC311" i="1"/>
  <c r="AC331" i="1"/>
  <c r="AD331" i="1"/>
  <c r="AF331" i="1" s="1"/>
  <c r="AI331" i="1" s="1"/>
  <c r="AO331" i="1" s="1"/>
  <c r="AU331" i="1" s="1"/>
  <c r="BA331" i="1" s="1"/>
  <c r="BG331" i="1" s="1"/>
  <c r="N331" i="1" s="1"/>
  <c r="AC330" i="1"/>
  <c r="AD330" i="1"/>
  <c r="AF330" i="1" s="1"/>
  <c r="AI330" i="1" s="1"/>
  <c r="AO330" i="1" s="1"/>
  <c r="AU330" i="1" s="1"/>
  <c r="BA330" i="1" s="1"/>
  <c r="BG330" i="1" s="1"/>
  <c r="BI135" i="1"/>
  <c r="EG298" i="1"/>
  <c r="DW298" i="1"/>
  <c r="EK298" i="1"/>
  <c r="DW307" i="1"/>
  <c r="DY307" i="1"/>
  <c r="DV307" i="1"/>
  <c r="EC307" i="1"/>
  <c r="EI307" i="1"/>
  <c r="EK307" i="1"/>
  <c r="DS307" i="1"/>
  <c r="EL307" i="1" s="1"/>
  <c r="EM307" i="1" s="1"/>
  <c r="ED307" i="1"/>
  <c r="EF307" i="1"/>
  <c r="EA307" i="1"/>
  <c r="EG307" i="1"/>
  <c r="DZ307" i="1"/>
  <c r="P307" i="1"/>
  <c r="DT307" i="1"/>
  <c r="EH307" i="1"/>
  <c r="DX307" i="1"/>
  <c r="DU307" i="1"/>
  <c r="EB307" i="1"/>
  <c r="EE307" i="1"/>
  <c r="S307" i="1"/>
  <c r="U307" i="1" s="1"/>
  <c r="X307" i="1" s="1"/>
  <c r="EJ307" i="1"/>
  <c r="R430" i="1"/>
  <c r="V430" i="1" s="1"/>
  <c r="EF430" i="1"/>
  <c r="DT66" i="1"/>
  <c r="S66" i="1"/>
  <c r="U66" i="1" s="1"/>
  <c r="DY226" i="1"/>
  <c r="EB226" i="1"/>
  <c r="DX226" i="1"/>
  <c r="EG226" i="1"/>
  <c r="DS226" i="1"/>
  <c r="EL226" i="1" s="1"/>
  <c r="EM226" i="1" s="1"/>
  <c r="DT226" i="1"/>
  <c r="S226" i="1"/>
  <c r="U226" i="1" s="1"/>
  <c r="X226" i="1" s="1"/>
  <c r="R388" i="1"/>
  <c r="V388" i="1" s="1"/>
  <c r="BI7" i="1"/>
  <c r="N7" i="1" s="1"/>
  <c r="R7" i="1" s="1"/>
  <c r="V7" i="1" s="1"/>
  <c r="DZ275" i="1"/>
  <c r="S275" i="1"/>
  <c r="U275" i="1" s="1"/>
  <c r="X275" i="1" s="1"/>
  <c r="DY275" i="1"/>
  <c r="DW275" i="1"/>
  <c r="EH275" i="1"/>
  <c r="AD15" i="1"/>
  <c r="AF15" i="1" s="1"/>
  <c r="AI15" i="1" s="1"/>
  <c r="AO15" i="1" s="1"/>
  <c r="AU15" i="1" s="1"/>
  <c r="BA15" i="1" s="1"/>
  <c r="BG15" i="1" s="1"/>
  <c r="AC15" i="1"/>
  <c r="O192" i="1"/>
  <c r="T192" i="1" s="1"/>
  <c r="W192" i="1" s="1"/>
  <c r="DV464" i="1"/>
  <c r="X430" i="1"/>
  <c r="EE196" i="1"/>
  <c r="O351" i="1"/>
  <c r="T351" i="1" s="1"/>
  <c r="W351" i="1" s="1"/>
  <c r="O287" i="1"/>
  <c r="T287" i="1" s="1"/>
  <c r="W287" i="1" s="1"/>
  <c r="N137" i="1"/>
  <c r="DS426" i="1"/>
  <c r="EL426" i="1" s="1"/>
  <c r="EM426" i="1" s="1"/>
  <c r="EC426" i="1"/>
  <c r="DW430" i="1"/>
  <c r="EH326" i="1"/>
  <c r="EH426" i="1"/>
  <c r="X426" i="1"/>
  <c r="O64" i="1"/>
  <c r="T64" i="1" s="1"/>
  <c r="W64" i="1" s="1"/>
  <c r="N117" i="1"/>
  <c r="R117" i="1" s="1"/>
  <c r="V117" i="1" s="1"/>
  <c r="O117" i="1"/>
  <c r="T117" i="1" s="1"/>
  <c r="W117" i="1" s="1"/>
  <c r="M201" i="1"/>
  <c r="AD273" i="1"/>
  <c r="AF273" i="1" s="1"/>
  <c r="AI273" i="1" s="1"/>
  <c r="AO273" i="1" s="1"/>
  <c r="AU273" i="1" s="1"/>
  <c r="BA273" i="1" s="1"/>
  <c r="BG273" i="1" s="1"/>
  <c r="N273" i="1" s="1"/>
  <c r="R273" i="1" s="1"/>
  <c r="V273" i="1" s="1"/>
  <c r="O247" i="1"/>
  <c r="T247" i="1" s="1"/>
  <c r="W247" i="1" s="1"/>
  <c r="M288" i="1"/>
  <c r="O480" i="1"/>
  <c r="T480" i="1" s="1"/>
  <c r="W480" i="1" s="1"/>
  <c r="O271" i="1"/>
  <c r="M188" i="1"/>
  <c r="M65" i="1"/>
  <c r="M480" i="1"/>
  <c r="DY480" i="1" s="1"/>
  <c r="N304" i="1"/>
  <c r="R304" i="1" s="1"/>
  <c r="V304" i="1" s="1"/>
  <c r="N200" i="1"/>
  <c r="R200" i="1" s="1"/>
  <c r="V200" i="1" s="1"/>
  <c r="EH337" i="1"/>
  <c r="EK291" i="1"/>
  <c r="M342" i="1"/>
  <c r="EH213" i="1"/>
  <c r="P213" i="1"/>
  <c r="DT213" i="1"/>
  <c r="DZ213" i="1"/>
  <c r="EJ213" i="1"/>
  <c r="M338" i="1"/>
  <c r="M152" i="1"/>
  <c r="EF269" i="1"/>
  <c r="EH269" i="1"/>
  <c r="EI269" i="1"/>
  <c r="DW454" i="1"/>
  <c r="M175" i="1"/>
  <c r="DX337" i="1"/>
  <c r="EB326" i="1"/>
  <c r="EH282" i="1"/>
  <c r="DW214" i="1"/>
  <c r="EB399" i="1"/>
  <c r="EK207" i="1"/>
  <c r="EI207" i="1"/>
  <c r="EF207" i="1"/>
  <c r="N192" i="1"/>
  <c r="R192" i="1" s="1"/>
  <c r="V192" i="1" s="1"/>
  <c r="EA458" i="1"/>
  <c r="DW458" i="1"/>
  <c r="DV458" i="1"/>
  <c r="DT316" i="1"/>
  <c r="DU358" i="1"/>
  <c r="EB430" i="1"/>
  <c r="DS430" i="1"/>
  <c r="EL430" i="1" s="1"/>
  <c r="EM430" i="1" s="1"/>
  <c r="DY430" i="1"/>
  <c r="EH430" i="1"/>
  <c r="ED430" i="1"/>
  <c r="EK402" i="1"/>
  <c r="EC260" i="1"/>
  <c r="EI214" i="1"/>
  <c r="R214" i="1"/>
  <c r="V214" i="1" s="1"/>
  <c r="X214" i="1" s="1"/>
  <c r="EG214" i="1"/>
  <c r="ED316" i="1"/>
  <c r="EE242" i="1"/>
  <c r="DV242" i="1"/>
  <c r="ED242" i="1"/>
  <c r="DU316" i="1"/>
  <c r="DY316" i="1"/>
  <c r="EI316" i="1"/>
  <c r="DX316" i="1"/>
  <c r="DZ316" i="1"/>
  <c r="EB358" i="1"/>
  <c r="ED358" i="1"/>
  <c r="DX358" i="1"/>
  <c r="M106" i="1"/>
  <c r="S106" i="1" s="1"/>
  <c r="U106" i="1" s="1"/>
  <c r="X106" i="1" s="1"/>
  <c r="M58" i="1"/>
  <c r="EJ278" i="1"/>
  <c r="EI410" i="1"/>
  <c r="ED410" i="1"/>
  <c r="EG410" i="1"/>
  <c r="DU410" i="1"/>
  <c r="EE450" i="1"/>
  <c r="P450" i="1"/>
  <c r="EK472" i="1"/>
  <c r="ED472" i="1"/>
  <c r="DZ472" i="1"/>
  <c r="EB472" i="1"/>
  <c r="X472" i="1"/>
  <c r="O463" i="1"/>
  <c r="T463" i="1" s="1"/>
  <c r="W463" i="1" s="1"/>
  <c r="O383" i="1"/>
  <c r="T383" i="1" s="1"/>
  <c r="W383" i="1" s="1"/>
  <c r="O339" i="1"/>
  <c r="T339" i="1" s="1"/>
  <c r="W339" i="1" s="1"/>
  <c r="M501" i="1"/>
  <c r="S501" i="1" s="1"/>
  <c r="U501" i="1" s="1"/>
  <c r="EG246" i="1"/>
  <c r="DZ465" i="1"/>
  <c r="EB465" i="1"/>
  <c r="DZ220" i="1"/>
  <c r="EE326" i="1"/>
  <c r="EA246" i="1"/>
  <c r="DU370" i="1"/>
  <c r="DV426" i="1"/>
  <c r="DU246" i="1"/>
  <c r="EK426" i="1"/>
  <c r="DZ298" i="1"/>
  <c r="N205" i="1"/>
  <c r="R205" i="1" s="1"/>
  <c r="V205" i="1" s="1"/>
  <c r="DW326" i="1"/>
  <c r="M378" i="1"/>
  <c r="M366" i="1"/>
  <c r="M322" i="1"/>
  <c r="EK326" i="1"/>
  <c r="EC246" i="1"/>
  <c r="EG426" i="1"/>
  <c r="O294" i="1"/>
  <c r="T294" i="1" s="1"/>
  <c r="W294" i="1" s="1"/>
  <c r="EJ426" i="1"/>
  <c r="DW462" i="1"/>
  <c r="DX450" i="1"/>
  <c r="DT202" i="1"/>
  <c r="N294" i="1"/>
  <c r="EE294" i="1" s="1"/>
  <c r="EA358" i="1"/>
  <c r="AC95" i="1"/>
  <c r="AD95" i="1"/>
  <c r="AF95" i="1" s="1"/>
  <c r="AI95" i="1" s="1"/>
  <c r="AO95" i="1" s="1"/>
  <c r="AU95" i="1" s="1"/>
  <c r="BA95" i="1" s="1"/>
  <c r="BG95" i="1" s="1"/>
  <c r="BI95" i="1" s="1"/>
  <c r="O95" i="1" s="1"/>
  <c r="T95" i="1" s="1"/>
  <c r="W95" i="1" s="1"/>
  <c r="AD313" i="1"/>
  <c r="AF313" i="1" s="1"/>
  <c r="AI313" i="1" s="1"/>
  <c r="AO313" i="1" s="1"/>
  <c r="AU313" i="1" s="1"/>
  <c r="BA313" i="1" s="1"/>
  <c r="BG313" i="1" s="1"/>
  <c r="AC313" i="1"/>
  <c r="AC377" i="1"/>
  <c r="AD377" i="1"/>
  <c r="AF377" i="1" s="1"/>
  <c r="AI377" i="1" s="1"/>
  <c r="AO377" i="1" s="1"/>
  <c r="AU377" i="1" s="1"/>
  <c r="BA377" i="1" s="1"/>
  <c r="BG377" i="1" s="1"/>
  <c r="AC151" i="1"/>
  <c r="AD151" i="1"/>
  <c r="AF151" i="1" s="1"/>
  <c r="AI151" i="1" s="1"/>
  <c r="AO151" i="1" s="1"/>
  <c r="AU151" i="1" s="1"/>
  <c r="BA151" i="1" s="1"/>
  <c r="BG151" i="1" s="1"/>
  <c r="AC189" i="1"/>
  <c r="AD189" i="1"/>
  <c r="AF189" i="1" s="1"/>
  <c r="AI189" i="1" s="1"/>
  <c r="AO189" i="1" s="1"/>
  <c r="AU189" i="1" s="1"/>
  <c r="BA189" i="1" s="1"/>
  <c r="BG189" i="1" s="1"/>
  <c r="N189" i="1" s="1"/>
  <c r="BI183" i="1"/>
  <c r="M183" i="1" s="1"/>
  <c r="BI449" i="1"/>
  <c r="M449" i="1" s="1"/>
  <c r="T362" i="1"/>
  <c r="W362" i="1" s="1"/>
  <c r="DV362" i="1"/>
  <c r="DW362" i="1"/>
  <c r="EA362" i="1"/>
  <c r="EB362" i="1"/>
  <c r="EH362" i="1"/>
  <c r="P362" i="1"/>
  <c r="ED362" i="1"/>
  <c r="EJ362" i="1"/>
  <c r="EK362" i="1"/>
  <c r="BI197" i="1"/>
  <c r="M197" i="1" s="1"/>
  <c r="AD101" i="1"/>
  <c r="AF101" i="1" s="1"/>
  <c r="AI101" i="1" s="1"/>
  <c r="AO101" i="1" s="1"/>
  <c r="AU101" i="1" s="1"/>
  <c r="BA101" i="1" s="1"/>
  <c r="BG101" i="1" s="1"/>
  <c r="BI101" i="1" s="1"/>
  <c r="O101" i="1" s="1"/>
  <c r="T101" i="1" s="1"/>
  <c r="W101" i="1" s="1"/>
  <c r="AC101" i="1"/>
  <c r="AC415" i="1"/>
  <c r="AD415" i="1"/>
  <c r="AF415" i="1" s="1"/>
  <c r="AI415" i="1" s="1"/>
  <c r="AO415" i="1" s="1"/>
  <c r="AU415" i="1" s="1"/>
  <c r="BA415" i="1" s="1"/>
  <c r="BG415" i="1" s="1"/>
  <c r="AC457" i="1"/>
  <c r="AD457" i="1"/>
  <c r="AF457" i="1" s="1"/>
  <c r="AI457" i="1" s="1"/>
  <c r="AO457" i="1" s="1"/>
  <c r="AU457" i="1" s="1"/>
  <c r="BA457" i="1" s="1"/>
  <c r="BG457" i="1" s="1"/>
  <c r="N457" i="1" s="1"/>
  <c r="R457" i="1" s="1"/>
  <c r="V457" i="1" s="1"/>
  <c r="AD495" i="1"/>
  <c r="AF495" i="1" s="1"/>
  <c r="AI495" i="1" s="1"/>
  <c r="AO495" i="1" s="1"/>
  <c r="AU495" i="1" s="1"/>
  <c r="BA495" i="1" s="1"/>
  <c r="BG495" i="1" s="1"/>
  <c r="N495" i="1" s="1"/>
  <c r="EH495" i="1" s="1"/>
  <c r="AC495" i="1"/>
  <c r="BI359" i="1"/>
  <c r="O359" i="1" s="1"/>
  <c r="T359" i="1" s="1"/>
  <c r="W359" i="1" s="1"/>
  <c r="AC387" i="1"/>
  <c r="AD387" i="1"/>
  <c r="AF387" i="1" s="1"/>
  <c r="AI387" i="1" s="1"/>
  <c r="AO387" i="1" s="1"/>
  <c r="AU387" i="1" s="1"/>
  <c r="BA387" i="1" s="1"/>
  <c r="BG387" i="1" s="1"/>
  <c r="N387" i="1" s="1"/>
  <c r="R387" i="1" s="1"/>
  <c r="V387" i="1" s="1"/>
  <c r="BI397" i="1"/>
  <c r="N397" i="1" s="1"/>
  <c r="R397" i="1" s="1"/>
  <c r="V397" i="1" s="1"/>
  <c r="BI482" i="1"/>
  <c r="N482" i="1" s="1"/>
  <c r="R482" i="1" s="1"/>
  <c r="V482" i="1" s="1"/>
  <c r="T222" i="1"/>
  <c r="W222" i="1" s="1"/>
  <c r="X222" i="1" s="1"/>
  <c r="P222" i="1"/>
  <c r="DX222" i="1"/>
  <c r="EK222" i="1"/>
  <c r="EG222" i="1"/>
  <c r="DY222" i="1"/>
  <c r="AD386" i="1"/>
  <c r="AF386" i="1" s="1"/>
  <c r="AI386" i="1" s="1"/>
  <c r="AO386" i="1" s="1"/>
  <c r="AU386" i="1" s="1"/>
  <c r="BA386" i="1" s="1"/>
  <c r="BG386" i="1" s="1"/>
  <c r="N386" i="1" s="1"/>
  <c r="R386" i="1" s="1"/>
  <c r="V386" i="1" s="1"/>
  <c r="AC386" i="1"/>
  <c r="BI299" i="1"/>
  <c r="BI489" i="1"/>
  <c r="N489" i="1" s="1"/>
  <c r="R489" i="1" s="1"/>
  <c r="V489" i="1" s="1"/>
  <c r="T238" i="1"/>
  <c r="W238" i="1" s="1"/>
  <c r="DY238" i="1"/>
  <c r="DS238" i="1"/>
  <c r="EL238" i="1" s="1"/>
  <c r="EM238" i="1" s="1"/>
  <c r="EG238" i="1"/>
  <c r="DZ238" i="1"/>
  <c r="DV238" i="1"/>
  <c r="EE238" i="1"/>
  <c r="EJ238" i="1"/>
  <c r="DX238" i="1"/>
  <c r="DU238" i="1"/>
  <c r="EK238" i="1"/>
  <c r="DW238" i="1"/>
  <c r="EH238" i="1"/>
  <c r="EF238" i="1"/>
  <c r="BI154" i="1"/>
  <c r="M154" i="1" s="1"/>
  <c r="BI147" i="1"/>
  <c r="O147" i="1" s="1"/>
  <c r="T147" i="1" s="1"/>
  <c r="W147" i="1" s="1"/>
  <c r="AD349" i="1"/>
  <c r="AF349" i="1" s="1"/>
  <c r="AI349" i="1" s="1"/>
  <c r="AO349" i="1" s="1"/>
  <c r="AU349" i="1" s="1"/>
  <c r="BA349" i="1" s="1"/>
  <c r="BG349" i="1" s="1"/>
  <c r="N349" i="1" s="1"/>
  <c r="R349" i="1" s="1"/>
  <c r="V349" i="1" s="1"/>
  <c r="AC349" i="1"/>
  <c r="AD299" i="1"/>
  <c r="AF299" i="1" s="1"/>
  <c r="AI299" i="1" s="1"/>
  <c r="AO299" i="1" s="1"/>
  <c r="AU299" i="1" s="1"/>
  <c r="BA299" i="1" s="1"/>
  <c r="BG299" i="1" s="1"/>
  <c r="AC299" i="1"/>
  <c r="BI428" i="1"/>
  <c r="M428" i="1" s="1"/>
  <c r="M391" i="1"/>
  <c r="O391" i="1"/>
  <c r="T391" i="1" s="1"/>
  <c r="W391" i="1" s="1"/>
  <c r="T220" i="1"/>
  <c r="W220" i="1" s="1"/>
  <c r="EF220" i="1"/>
  <c r="ED220" i="1"/>
  <c r="EI220" i="1"/>
  <c r="EJ220" i="1"/>
  <c r="DS220" i="1"/>
  <c r="EL220" i="1" s="1"/>
  <c r="EM220" i="1" s="1"/>
  <c r="DY220" i="1"/>
  <c r="DU220" i="1"/>
  <c r="EK220" i="1"/>
  <c r="EG220" i="1"/>
  <c r="EA220" i="1"/>
  <c r="EC220" i="1"/>
  <c r="T385" i="1"/>
  <c r="W385" i="1" s="1"/>
  <c r="AC233" i="1"/>
  <c r="AD233" i="1"/>
  <c r="AF233" i="1" s="1"/>
  <c r="AI233" i="1" s="1"/>
  <c r="AO233" i="1" s="1"/>
  <c r="AU233" i="1" s="1"/>
  <c r="BA233" i="1" s="1"/>
  <c r="BG233" i="1" s="1"/>
  <c r="N233" i="1" s="1"/>
  <c r="BI415" i="1"/>
  <c r="O415" i="1" s="1"/>
  <c r="T415" i="1" s="1"/>
  <c r="W415" i="1" s="1"/>
  <c r="M415" i="1"/>
  <c r="BI396" i="1"/>
  <c r="O396" i="1" s="1"/>
  <c r="T396" i="1" s="1"/>
  <c r="W396" i="1" s="1"/>
  <c r="BI81" i="1"/>
  <c r="N81" i="1" s="1"/>
  <c r="R81" i="1" s="1"/>
  <c r="V81" i="1" s="1"/>
  <c r="AD407" i="1"/>
  <c r="AF407" i="1" s="1"/>
  <c r="AI407" i="1" s="1"/>
  <c r="AO407" i="1" s="1"/>
  <c r="AU407" i="1" s="1"/>
  <c r="BA407" i="1" s="1"/>
  <c r="BG407" i="1" s="1"/>
  <c r="N407" i="1" s="1"/>
  <c r="R407" i="1" s="1"/>
  <c r="V407" i="1" s="1"/>
  <c r="AC407" i="1"/>
  <c r="EF345" i="1"/>
  <c r="EH345" i="1"/>
  <c r="DX345" i="1"/>
  <c r="DV345" i="1"/>
  <c r="EC345" i="1"/>
  <c r="S345" i="1"/>
  <c r="U345" i="1" s="1"/>
  <c r="P345" i="1"/>
  <c r="DT345" i="1"/>
  <c r="EE345" i="1"/>
  <c r="EI345" i="1"/>
  <c r="BI100" i="1"/>
  <c r="M100" i="1" s="1"/>
  <c r="AC163" i="1"/>
  <c r="AD163" i="1"/>
  <c r="AF163" i="1" s="1"/>
  <c r="AI163" i="1" s="1"/>
  <c r="AO163" i="1" s="1"/>
  <c r="AU163" i="1" s="1"/>
  <c r="BA163" i="1" s="1"/>
  <c r="BG163" i="1" s="1"/>
  <c r="BI163" i="1" s="1"/>
  <c r="O163" i="1" s="1"/>
  <c r="EB259" i="1"/>
  <c r="EE259" i="1"/>
  <c r="DU259" i="1"/>
  <c r="DZ259" i="1"/>
  <c r="EC259" i="1"/>
  <c r="ED259" i="1"/>
  <c r="EH259" i="1"/>
  <c r="AD264" i="1"/>
  <c r="AF264" i="1" s="1"/>
  <c r="AI264" i="1" s="1"/>
  <c r="AO264" i="1" s="1"/>
  <c r="AU264" i="1" s="1"/>
  <c r="BA264" i="1" s="1"/>
  <c r="BG264" i="1" s="1"/>
  <c r="AC264" i="1"/>
  <c r="AC468" i="1"/>
  <c r="AD468" i="1"/>
  <c r="AF468" i="1" s="1"/>
  <c r="AI468" i="1" s="1"/>
  <c r="AO468" i="1" s="1"/>
  <c r="AU468" i="1" s="1"/>
  <c r="BA468" i="1" s="1"/>
  <c r="BG468" i="1" s="1"/>
  <c r="N468" i="1" s="1"/>
  <c r="R468" i="1" s="1"/>
  <c r="V468" i="1" s="1"/>
  <c r="S440" i="1"/>
  <c r="U440" i="1" s="1"/>
  <c r="T353" i="1"/>
  <c r="W353" i="1" s="1"/>
  <c r="X353" i="1" s="1"/>
  <c r="DS353" i="1"/>
  <c r="EL353" i="1" s="1"/>
  <c r="EM353" i="1" s="1"/>
  <c r="BI432" i="1"/>
  <c r="N432" i="1" s="1"/>
  <c r="R432" i="1" s="1"/>
  <c r="V432" i="1" s="1"/>
  <c r="AD297" i="1"/>
  <c r="AF297" i="1" s="1"/>
  <c r="AI297" i="1" s="1"/>
  <c r="AO297" i="1" s="1"/>
  <c r="AU297" i="1" s="1"/>
  <c r="BA297" i="1" s="1"/>
  <c r="BG297" i="1" s="1"/>
  <c r="N297" i="1" s="1"/>
  <c r="AC297" i="1"/>
  <c r="T20" i="1"/>
  <c r="W20" i="1" s="1"/>
  <c r="BI82" i="1"/>
  <c r="M82" i="1" s="1"/>
  <c r="S82" i="1" s="1"/>
  <c r="U82" i="1" s="1"/>
  <c r="BI330" i="1"/>
  <c r="O330" i="1" s="1"/>
  <c r="T330" i="1" s="1"/>
  <c r="W330" i="1" s="1"/>
  <c r="S420" i="1"/>
  <c r="U420" i="1" s="1"/>
  <c r="EJ420" i="1"/>
  <c r="S296" i="1"/>
  <c r="U296" i="1" s="1"/>
  <c r="P296" i="1"/>
  <c r="DY296" i="1"/>
  <c r="DV296" i="1"/>
  <c r="EG296" i="1"/>
  <c r="EF296" i="1"/>
  <c r="EB296" i="1"/>
  <c r="DS296" i="1"/>
  <c r="EL296" i="1" s="1"/>
  <c r="EM296" i="1" s="1"/>
  <c r="DW296" i="1"/>
  <c r="EE296" i="1"/>
  <c r="EK296" i="1"/>
  <c r="DT296" i="1"/>
  <c r="BI16" i="1"/>
  <c r="N16" i="1" s="1"/>
  <c r="R370" i="1"/>
  <c r="V370" i="1" s="1"/>
  <c r="X370" i="1" s="1"/>
  <c r="EJ370" i="1"/>
  <c r="EE370" i="1"/>
  <c r="P370" i="1"/>
  <c r="EA370" i="1"/>
  <c r="EI370" i="1"/>
  <c r="DW370" i="1"/>
  <c r="EF370" i="1"/>
  <c r="EG370" i="1"/>
  <c r="DY370" i="1"/>
  <c r="DX370" i="1"/>
  <c r="EH370" i="1"/>
  <c r="DT370" i="1"/>
  <c r="ED370" i="1"/>
  <c r="DZ370" i="1"/>
  <c r="P406" i="1"/>
  <c r="EF406" i="1"/>
  <c r="EI406" i="1"/>
  <c r="DV406" i="1"/>
  <c r="R310" i="1"/>
  <c r="V310" i="1" s="1"/>
  <c r="AA12" i="1"/>
  <c r="Z12" i="1" s="1"/>
  <c r="AB12" i="1" s="1"/>
  <c r="AG12" i="1"/>
  <c r="AJ12" i="1" s="1"/>
  <c r="AP12" i="1" s="1"/>
  <c r="AV12" i="1" s="1"/>
  <c r="BB12" i="1" s="1"/>
  <c r="BH12" i="1" s="1"/>
  <c r="EA306" i="1"/>
  <c r="EH306" i="1"/>
  <c r="S46" i="1"/>
  <c r="U46" i="1" s="1"/>
  <c r="ED46" i="1"/>
  <c r="EA46" i="1"/>
  <c r="S294" i="1"/>
  <c r="U294" i="1" s="1"/>
  <c r="DV22" i="1"/>
  <c r="DT22" i="1"/>
  <c r="DW22" i="1"/>
  <c r="S22" i="1"/>
  <c r="U22" i="1" s="1"/>
  <c r="X22" i="1" s="1"/>
  <c r="O317" i="1"/>
  <c r="EB337" i="1"/>
  <c r="X198" i="1"/>
  <c r="EF441" i="1"/>
  <c r="EH381" i="1"/>
  <c r="M351" i="1"/>
  <c r="DS381" i="1"/>
  <c r="EL381" i="1" s="1"/>
  <c r="EM381" i="1" s="1"/>
  <c r="N64" i="1"/>
  <c r="R64" i="1" s="1"/>
  <c r="V64" i="1" s="1"/>
  <c r="EC213" i="1"/>
  <c r="DV213" i="1"/>
  <c r="EI213" i="1"/>
  <c r="DW213" i="1"/>
  <c r="EC339" i="1"/>
  <c r="DU269" i="1"/>
  <c r="EK269" i="1"/>
  <c r="DU454" i="1"/>
  <c r="EK196" i="1"/>
  <c r="AC49" i="1"/>
  <c r="P291" i="1"/>
  <c r="N342" i="1"/>
  <c r="R342" i="1" s="1"/>
  <c r="V342" i="1" s="1"/>
  <c r="EG326" i="1"/>
  <c r="X362" i="1"/>
  <c r="DV214" i="1"/>
  <c r="EG399" i="1"/>
  <c r="DX207" i="1"/>
  <c r="DS207" i="1"/>
  <c r="EL207" i="1" s="1"/>
  <c r="EM207" i="1" s="1"/>
  <c r="EH207" i="1"/>
  <c r="DZ207" i="1"/>
  <c r="N292" i="1"/>
  <c r="R292" i="1" s="1"/>
  <c r="V292" i="1" s="1"/>
  <c r="EC302" i="1"/>
  <c r="N106" i="1"/>
  <c r="R106" i="1" s="1"/>
  <c r="V106" i="1" s="1"/>
  <c r="EH458" i="1"/>
  <c r="EJ458" i="1"/>
  <c r="EC458" i="1"/>
  <c r="EC430" i="1"/>
  <c r="EE430" i="1"/>
  <c r="EJ430" i="1"/>
  <c r="EI430" i="1"/>
  <c r="DV402" i="1"/>
  <c r="EJ402" i="1"/>
  <c r="EF214" i="1"/>
  <c r="EB214" i="1"/>
  <c r="DT214" i="1"/>
  <c r="EH358" i="1"/>
  <c r="EG242" i="1"/>
  <c r="DT242" i="1"/>
  <c r="DY242" i="1"/>
  <c r="DV316" i="1"/>
  <c r="EA316" i="1"/>
  <c r="DW316" i="1"/>
  <c r="EF316" i="1"/>
  <c r="DW358" i="1"/>
  <c r="EC358" i="1"/>
  <c r="P358" i="1"/>
  <c r="EA446" i="1"/>
  <c r="DZ358" i="1"/>
  <c r="EI278" i="1"/>
  <c r="DS410" i="1"/>
  <c r="EL410" i="1" s="1"/>
  <c r="EM410" i="1" s="1"/>
  <c r="EE410" i="1"/>
  <c r="DX410" i="1"/>
  <c r="EA410" i="1"/>
  <c r="EB410" i="1"/>
  <c r="EB196" i="1"/>
  <c r="DU472" i="1"/>
  <c r="EG472" i="1"/>
  <c r="EC472" i="1"/>
  <c r="EA472" i="1"/>
  <c r="N103" i="1"/>
  <c r="R103" i="1" s="1"/>
  <c r="V103" i="1" s="1"/>
  <c r="N451" i="1"/>
  <c r="R451" i="1" s="1"/>
  <c r="V451" i="1" s="1"/>
  <c r="EE213" i="1"/>
  <c r="P277" i="1"/>
  <c r="O433" i="1"/>
  <c r="EE246" i="1"/>
  <c r="DX202" i="1"/>
  <c r="DU465" i="1"/>
  <c r="DT220" i="1"/>
  <c r="EC326" i="1"/>
  <c r="DZ362" i="1"/>
  <c r="DV370" i="1"/>
  <c r="DY426" i="1"/>
  <c r="DX462" i="1"/>
  <c r="N378" i="1"/>
  <c r="R378" i="1" s="1"/>
  <c r="V378" i="1" s="1"/>
  <c r="EB458" i="1"/>
  <c r="EE207" i="1"/>
  <c r="EK246" i="1"/>
  <c r="DS358" i="1"/>
  <c r="EL358" i="1" s="1"/>
  <c r="EM358" i="1" s="1"/>
  <c r="EG202" i="1"/>
  <c r="EI298" i="1"/>
  <c r="EC242" i="1"/>
  <c r="DV220" i="1"/>
  <c r="DZ326" i="1"/>
  <c r="EB426" i="1"/>
  <c r="M398" i="1"/>
  <c r="EI362" i="1"/>
  <c r="EJ222" i="1"/>
  <c r="DS462" i="1"/>
  <c r="EL462" i="1" s="1"/>
  <c r="EM462" i="1" s="1"/>
  <c r="EB202" i="1"/>
  <c r="DS326" i="1"/>
  <c r="EL326" i="1" s="1"/>
  <c r="EM326" i="1" s="1"/>
  <c r="DW426" i="1"/>
  <c r="EF426" i="1"/>
  <c r="EI426" i="1"/>
  <c r="EB462" i="1"/>
  <c r="ED462" i="1"/>
  <c r="EK460" i="1"/>
  <c r="AC71" i="1"/>
  <c r="AD71" i="1"/>
  <c r="AF71" i="1" s="1"/>
  <c r="AI71" i="1" s="1"/>
  <c r="AO71" i="1" s="1"/>
  <c r="AU71" i="1" s="1"/>
  <c r="BA71" i="1" s="1"/>
  <c r="BG71" i="1" s="1"/>
  <c r="BI71" i="1" s="1"/>
  <c r="M71" i="1" s="1"/>
  <c r="AD363" i="1"/>
  <c r="AF363" i="1" s="1"/>
  <c r="AI363" i="1" s="1"/>
  <c r="AO363" i="1" s="1"/>
  <c r="AU363" i="1" s="1"/>
  <c r="BA363" i="1" s="1"/>
  <c r="BG363" i="1" s="1"/>
  <c r="N363" i="1" s="1"/>
  <c r="AC363" i="1"/>
  <c r="AD31" i="1"/>
  <c r="AF31" i="1" s="1"/>
  <c r="AI31" i="1" s="1"/>
  <c r="AO31" i="1" s="1"/>
  <c r="AU31" i="1" s="1"/>
  <c r="BA31" i="1" s="1"/>
  <c r="BG31" i="1" s="1"/>
  <c r="AC31" i="1"/>
  <c r="AC129" i="1"/>
  <c r="AD129" i="1"/>
  <c r="AF129" i="1" s="1"/>
  <c r="AI129" i="1" s="1"/>
  <c r="AO129" i="1" s="1"/>
  <c r="AU129" i="1" s="1"/>
  <c r="BA129" i="1" s="1"/>
  <c r="BG129" i="1" s="1"/>
  <c r="BI129" i="1" s="1"/>
  <c r="M129" i="1" s="1"/>
  <c r="AD391" i="1"/>
  <c r="AF391" i="1" s="1"/>
  <c r="AI391" i="1" s="1"/>
  <c r="AO391" i="1" s="1"/>
  <c r="AU391" i="1" s="1"/>
  <c r="BA391" i="1" s="1"/>
  <c r="BG391" i="1" s="1"/>
  <c r="N391" i="1" s="1"/>
  <c r="R391" i="1" s="1"/>
  <c r="V391" i="1" s="1"/>
  <c r="AC391" i="1"/>
  <c r="AD25" i="1"/>
  <c r="AF25" i="1" s="1"/>
  <c r="AI25" i="1" s="1"/>
  <c r="AO25" i="1" s="1"/>
  <c r="AU25" i="1" s="1"/>
  <c r="BA25" i="1" s="1"/>
  <c r="BG25" i="1" s="1"/>
  <c r="AC25" i="1"/>
  <c r="BI236" i="1"/>
  <c r="N236" i="1" s="1"/>
  <c r="R236" i="1" s="1"/>
  <c r="V236" i="1" s="1"/>
  <c r="AD369" i="1"/>
  <c r="AF369" i="1" s="1"/>
  <c r="AI369" i="1" s="1"/>
  <c r="AO369" i="1" s="1"/>
  <c r="AU369" i="1" s="1"/>
  <c r="BA369" i="1" s="1"/>
  <c r="BG369" i="1" s="1"/>
  <c r="N369" i="1" s="1"/>
  <c r="AC369" i="1"/>
  <c r="M427" i="1"/>
  <c r="N427" i="1"/>
  <c r="R427" i="1" s="1"/>
  <c r="V427" i="1" s="1"/>
  <c r="O427" i="1"/>
  <c r="T427" i="1" s="1"/>
  <c r="W427" i="1" s="1"/>
  <c r="T246" i="1"/>
  <c r="W246" i="1" s="1"/>
  <c r="X246" i="1" s="1"/>
  <c r="DS246" i="1"/>
  <c r="EL246" i="1" s="1"/>
  <c r="EM246" i="1" s="1"/>
  <c r="EI246" i="1"/>
  <c r="DW246" i="1"/>
  <c r="DX246" i="1"/>
  <c r="AC186" i="1"/>
  <c r="AD186" i="1"/>
  <c r="AF186" i="1" s="1"/>
  <c r="AI186" i="1" s="1"/>
  <c r="AO186" i="1" s="1"/>
  <c r="AU186" i="1" s="1"/>
  <c r="BA186" i="1" s="1"/>
  <c r="BG186" i="1" s="1"/>
  <c r="N186" i="1" s="1"/>
  <c r="AD295" i="1"/>
  <c r="AF295" i="1" s="1"/>
  <c r="AI295" i="1" s="1"/>
  <c r="AO295" i="1" s="1"/>
  <c r="AU295" i="1" s="1"/>
  <c r="BA295" i="1" s="1"/>
  <c r="BG295" i="1" s="1"/>
  <c r="N295" i="1" s="1"/>
  <c r="R295" i="1" s="1"/>
  <c r="V295" i="1" s="1"/>
  <c r="AC295" i="1"/>
  <c r="AD379" i="1"/>
  <c r="AF379" i="1" s="1"/>
  <c r="AI379" i="1" s="1"/>
  <c r="AO379" i="1" s="1"/>
  <c r="AU379" i="1" s="1"/>
  <c r="BA379" i="1" s="1"/>
  <c r="BG379" i="1" s="1"/>
  <c r="N379" i="1" s="1"/>
  <c r="AC379" i="1"/>
  <c r="AC443" i="1"/>
  <c r="AD443" i="1"/>
  <c r="AF443" i="1" s="1"/>
  <c r="AI443" i="1" s="1"/>
  <c r="AO443" i="1" s="1"/>
  <c r="AU443" i="1" s="1"/>
  <c r="BA443" i="1" s="1"/>
  <c r="BG443" i="1" s="1"/>
  <c r="N443" i="1" s="1"/>
  <c r="BI343" i="1"/>
  <c r="M343" i="1" s="1"/>
  <c r="BI204" i="1"/>
  <c r="M204" i="1"/>
  <c r="AC39" i="1"/>
  <c r="AD39" i="1"/>
  <c r="AF39" i="1" s="1"/>
  <c r="AI39" i="1" s="1"/>
  <c r="AO39" i="1" s="1"/>
  <c r="AU39" i="1" s="1"/>
  <c r="BA39" i="1" s="1"/>
  <c r="BG39" i="1" s="1"/>
  <c r="AD109" i="1"/>
  <c r="AF109" i="1" s="1"/>
  <c r="AI109" i="1" s="1"/>
  <c r="AO109" i="1" s="1"/>
  <c r="AU109" i="1" s="1"/>
  <c r="BA109" i="1" s="1"/>
  <c r="BG109" i="1" s="1"/>
  <c r="BI109" i="1" s="1"/>
  <c r="O109" i="1" s="1"/>
  <c r="T109" i="1" s="1"/>
  <c r="W109" i="1" s="1"/>
  <c r="AC109" i="1"/>
  <c r="AD375" i="1"/>
  <c r="AF375" i="1" s="1"/>
  <c r="AI375" i="1" s="1"/>
  <c r="AO375" i="1" s="1"/>
  <c r="AU375" i="1" s="1"/>
  <c r="BA375" i="1" s="1"/>
  <c r="BG375" i="1" s="1"/>
  <c r="AC375" i="1"/>
  <c r="BI257" i="1"/>
  <c r="BI473" i="1"/>
  <c r="O473" i="1" s="1"/>
  <c r="T473" i="1" s="1"/>
  <c r="W473" i="1" s="1"/>
  <c r="BI57" i="1"/>
  <c r="M57" i="1" s="1"/>
  <c r="AC75" i="1"/>
  <c r="AD75" i="1"/>
  <c r="AF75" i="1" s="1"/>
  <c r="AI75" i="1" s="1"/>
  <c r="AO75" i="1" s="1"/>
  <c r="AU75" i="1" s="1"/>
  <c r="BA75" i="1" s="1"/>
  <c r="BG75" i="1" s="1"/>
  <c r="AD291" i="1"/>
  <c r="AF291" i="1" s="1"/>
  <c r="AI291" i="1" s="1"/>
  <c r="AO291" i="1" s="1"/>
  <c r="AU291" i="1" s="1"/>
  <c r="BA291" i="1" s="1"/>
  <c r="BG291" i="1" s="1"/>
  <c r="N291" i="1" s="1"/>
  <c r="EG291" i="1" s="1"/>
  <c r="AC291" i="1"/>
  <c r="AD424" i="1"/>
  <c r="AF424" i="1" s="1"/>
  <c r="AI424" i="1" s="1"/>
  <c r="AO424" i="1" s="1"/>
  <c r="AU424" i="1" s="1"/>
  <c r="BA424" i="1" s="1"/>
  <c r="BG424" i="1" s="1"/>
  <c r="N424" i="1" s="1"/>
  <c r="AC424" i="1"/>
  <c r="BI425" i="1"/>
  <c r="O425" i="1" s="1"/>
  <c r="T425" i="1" s="1"/>
  <c r="W425" i="1" s="1"/>
  <c r="M425" i="1"/>
  <c r="S425" i="1" s="1"/>
  <c r="U425" i="1" s="1"/>
  <c r="AD303" i="1"/>
  <c r="AF303" i="1" s="1"/>
  <c r="AI303" i="1" s="1"/>
  <c r="AO303" i="1" s="1"/>
  <c r="AU303" i="1" s="1"/>
  <c r="BA303" i="1" s="1"/>
  <c r="BG303" i="1" s="1"/>
  <c r="AC303" i="1"/>
  <c r="BI352" i="1"/>
  <c r="BI300" i="1"/>
  <c r="N300" i="1" s="1"/>
  <c r="R300" i="1" s="1"/>
  <c r="V300" i="1" s="1"/>
  <c r="AD176" i="1"/>
  <c r="AF176" i="1" s="1"/>
  <c r="AI176" i="1" s="1"/>
  <c r="AO176" i="1" s="1"/>
  <c r="AU176" i="1" s="1"/>
  <c r="BA176" i="1" s="1"/>
  <c r="BG176" i="1" s="1"/>
  <c r="BI176" i="1" s="1"/>
  <c r="AC176" i="1"/>
  <c r="BI403" i="1"/>
  <c r="O403" i="1" s="1"/>
  <c r="AD421" i="1"/>
  <c r="AF421" i="1" s="1"/>
  <c r="AI421" i="1" s="1"/>
  <c r="AO421" i="1" s="1"/>
  <c r="AU421" i="1" s="1"/>
  <c r="BA421" i="1" s="1"/>
  <c r="BG421" i="1" s="1"/>
  <c r="N421" i="1" s="1"/>
  <c r="R421" i="1" s="1"/>
  <c r="V421" i="1" s="1"/>
  <c r="AC421" i="1"/>
  <c r="R465" i="1"/>
  <c r="V465" i="1" s="1"/>
  <c r="X465" i="1" s="1"/>
  <c r="EK465" i="1"/>
  <c r="EG465" i="1"/>
  <c r="DX465" i="1"/>
  <c r="ED465" i="1"/>
  <c r="EA465" i="1"/>
  <c r="P465" i="1"/>
  <c r="M30" i="1"/>
  <c r="O30" i="1"/>
  <c r="T30" i="1" s="1"/>
  <c r="W30" i="1" s="1"/>
  <c r="N30" i="1"/>
  <c r="AD463" i="1"/>
  <c r="AF463" i="1" s="1"/>
  <c r="AI463" i="1" s="1"/>
  <c r="AO463" i="1" s="1"/>
  <c r="AU463" i="1" s="1"/>
  <c r="BA463" i="1" s="1"/>
  <c r="BG463" i="1" s="1"/>
  <c r="AC463" i="1"/>
  <c r="BI309" i="1"/>
  <c r="M309" i="1" s="1"/>
  <c r="ED203" i="1"/>
  <c r="EG203" i="1"/>
  <c r="EK203" i="1"/>
  <c r="DW203" i="1"/>
  <c r="EF203" i="1"/>
  <c r="S203" i="1"/>
  <c r="U203" i="1" s="1"/>
  <c r="X203" i="1" s="1"/>
  <c r="EH203" i="1"/>
  <c r="EE203" i="1"/>
  <c r="DY203" i="1"/>
  <c r="DX203" i="1"/>
  <c r="DU203" i="1"/>
  <c r="EC203" i="1"/>
  <c r="EJ203" i="1"/>
  <c r="EB203" i="1"/>
  <c r="EI203" i="1"/>
  <c r="P203" i="1"/>
  <c r="EA203" i="1"/>
  <c r="DV203" i="1"/>
  <c r="DT203" i="1"/>
  <c r="DS203" i="1"/>
  <c r="EL203" i="1" s="1"/>
  <c r="EM203" i="1" s="1"/>
  <c r="DZ203" i="1"/>
  <c r="O286" i="1"/>
  <c r="N286" i="1"/>
  <c r="R286" i="1" s="1"/>
  <c r="V286" i="1" s="1"/>
  <c r="S456" i="1"/>
  <c r="U456" i="1" s="1"/>
  <c r="EB456" i="1"/>
  <c r="DX456" i="1"/>
  <c r="EK456" i="1"/>
  <c r="ED456" i="1"/>
  <c r="DZ456" i="1"/>
  <c r="DT456" i="1"/>
  <c r="EC456" i="1"/>
  <c r="DV456" i="1"/>
  <c r="EE456" i="1"/>
  <c r="DS456" i="1"/>
  <c r="EL456" i="1" s="1"/>
  <c r="EM456" i="1" s="1"/>
  <c r="EA456" i="1"/>
  <c r="EH456" i="1"/>
  <c r="DU456" i="1"/>
  <c r="DW456" i="1"/>
  <c r="BI138" i="1"/>
  <c r="M138" i="1" s="1"/>
  <c r="AD335" i="1"/>
  <c r="AF335" i="1" s="1"/>
  <c r="AI335" i="1" s="1"/>
  <c r="AO335" i="1" s="1"/>
  <c r="AU335" i="1" s="1"/>
  <c r="BA335" i="1" s="1"/>
  <c r="BG335" i="1" s="1"/>
  <c r="AC335" i="1"/>
  <c r="S379" i="1"/>
  <c r="U379" i="1" s="1"/>
  <c r="EA379" i="1"/>
  <c r="EK379" i="1"/>
  <c r="ED379" i="1"/>
  <c r="DT379" i="1"/>
  <c r="P379" i="1"/>
  <c r="EF379" i="1"/>
  <c r="BI80" i="1"/>
  <c r="M80" i="1" s="1"/>
  <c r="R350" i="1"/>
  <c r="V350" i="1" s="1"/>
  <c r="O111" i="1"/>
  <c r="T111" i="1" s="1"/>
  <c r="W111" i="1" s="1"/>
  <c r="N111" i="1"/>
  <c r="R111" i="1" s="1"/>
  <c r="V111" i="1" s="1"/>
  <c r="S169" i="1"/>
  <c r="U169" i="1" s="1"/>
  <c r="X169" i="1" s="1"/>
  <c r="EJ169" i="1"/>
  <c r="S269" i="1"/>
  <c r="U269" i="1" s="1"/>
  <c r="X269" i="1" s="1"/>
  <c r="EJ269" i="1"/>
  <c r="DY269" i="1"/>
  <c r="DT269" i="1"/>
  <c r="EA269" i="1"/>
  <c r="DS269" i="1"/>
  <c r="EL269" i="1" s="1"/>
  <c r="EM269" i="1" s="1"/>
  <c r="ED269" i="1"/>
  <c r="EB269" i="1"/>
  <c r="P269" i="1"/>
  <c r="DX269" i="1"/>
  <c r="EC269" i="1"/>
  <c r="EC206" i="1"/>
  <c r="EA206" i="1"/>
  <c r="DX361" i="1"/>
  <c r="X238" i="1"/>
  <c r="DU408" i="1"/>
  <c r="O292" i="1"/>
  <c r="T292" i="1" s="1"/>
  <c r="W292" i="1" s="1"/>
  <c r="N65" i="1"/>
  <c r="EA65" i="1" s="1"/>
  <c r="O309" i="1"/>
  <c r="T309" i="1" s="1"/>
  <c r="W309" i="1" s="1"/>
  <c r="M311" i="1"/>
  <c r="M459" i="1"/>
  <c r="M312" i="1"/>
  <c r="O188" i="1"/>
  <c r="T188" i="1" s="1"/>
  <c r="W188" i="1" s="1"/>
  <c r="DV291" i="1"/>
  <c r="DS213" i="1"/>
  <c r="EL213" i="1" s="1"/>
  <c r="EM213" i="1" s="1"/>
  <c r="DX213" i="1"/>
  <c r="ED213" i="1"/>
  <c r="DY213" i="1"/>
  <c r="EI339" i="1"/>
  <c r="DY248" i="1"/>
  <c r="EG269" i="1"/>
  <c r="DV269" i="1"/>
  <c r="DS454" i="1"/>
  <c r="EL454" i="1" s="1"/>
  <c r="EM454" i="1" s="1"/>
  <c r="EA454" i="1"/>
  <c r="X462" i="1"/>
  <c r="DT326" i="1"/>
  <c r="DU214" i="1"/>
  <c r="EE214" i="1"/>
  <c r="DV399" i="1"/>
  <c r="X296" i="1"/>
  <c r="EJ207" i="1"/>
  <c r="DT207" i="1"/>
  <c r="EC207" i="1"/>
  <c r="DS458" i="1"/>
  <c r="EL458" i="1" s="1"/>
  <c r="EM458" i="1" s="1"/>
  <c r="P458" i="1"/>
  <c r="DX458" i="1"/>
  <c r="DU458" i="1"/>
  <c r="DW472" i="1"/>
  <c r="EI358" i="1"/>
  <c r="DZ430" i="1"/>
  <c r="EK430" i="1"/>
  <c r="EG430" i="1"/>
  <c r="DU430" i="1"/>
  <c r="P430" i="1"/>
  <c r="DS214" i="1"/>
  <c r="EL214" i="1" s="1"/>
  <c r="EM214" i="1" s="1"/>
  <c r="ED214" i="1"/>
  <c r="EH472" i="1"/>
  <c r="EJ358" i="1"/>
  <c r="X202" i="1"/>
  <c r="EB242" i="1"/>
  <c r="P242" i="1"/>
  <c r="DZ242" i="1"/>
  <c r="EE316" i="1"/>
  <c r="DS316" i="1"/>
  <c r="EL316" i="1" s="1"/>
  <c r="EM316" i="1" s="1"/>
  <c r="EH316" i="1"/>
  <c r="EB316" i="1"/>
  <c r="DV358" i="1"/>
  <c r="EE358" i="1"/>
  <c r="N175" i="1"/>
  <c r="DY472" i="1"/>
  <c r="EG358" i="1"/>
  <c r="DX278" i="1"/>
  <c r="EF410" i="1"/>
  <c r="EC410" i="1"/>
  <c r="DT410" i="1"/>
  <c r="EK410" i="1"/>
  <c r="X406" i="1"/>
  <c r="EF472" i="1"/>
  <c r="DS472" i="1"/>
  <c r="EL472" i="1" s="1"/>
  <c r="EM472" i="1" s="1"/>
  <c r="EI472" i="1"/>
  <c r="DT472" i="1"/>
  <c r="O494" i="1"/>
  <c r="T494" i="1" s="1"/>
  <c r="W494" i="1" s="1"/>
  <c r="O301" i="1"/>
  <c r="T301" i="1" s="1"/>
  <c r="W301" i="1" s="1"/>
  <c r="N271" i="1"/>
  <c r="R271" i="1" s="1"/>
  <c r="V271" i="1" s="1"/>
  <c r="M424" i="1"/>
  <c r="M103" i="1"/>
  <c r="EA450" i="1"/>
  <c r="ED207" i="1"/>
  <c r="DV246" i="1"/>
  <c r="EJ465" i="1"/>
  <c r="DS465" i="1"/>
  <c r="EL465" i="1" s="1"/>
  <c r="EM465" i="1" s="1"/>
  <c r="N191" i="1"/>
  <c r="R191" i="1" s="1"/>
  <c r="V191" i="1" s="1"/>
  <c r="EK179" i="1"/>
  <c r="EE220" i="1"/>
  <c r="EI326" i="1"/>
  <c r="DT362" i="1"/>
  <c r="DT450" i="1"/>
  <c r="EJ246" i="1"/>
  <c r="EI179" i="1"/>
  <c r="DZ222" i="1"/>
  <c r="DZ426" i="1"/>
  <c r="N366" i="1"/>
  <c r="R366" i="1" s="1"/>
  <c r="V366" i="1" s="1"/>
  <c r="EA213" i="1"/>
  <c r="M36" i="1"/>
  <c r="EF454" i="1"/>
  <c r="P214" i="1"/>
  <c r="DU242" i="1"/>
  <c r="P220" i="1"/>
  <c r="X220" i="1"/>
  <c r="DX326" i="1"/>
  <c r="DY326" i="1"/>
  <c r="DT246" i="1"/>
  <c r="DU426" i="1"/>
  <c r="EK358" i="1"/>
  <c r="EC370" i="1"/>
  <c r="N440" i="1"/>
  <c r="EB440" i="1" s="1"/>
  <c r="N96" i="1"/>
  <c r="R96" i="1" s="1"/>
  <c r="V96" i="1" s="1"/>
  <c r="DS362" i="1"/>
  <c r="EL362" i="1" s="1"/>
  <c r="EM362" i="1" s="1"/>
  <c r="DY362" i="1"/>
  <c r="DZ246" i="1"/>
  <c r="DX426" i="1"/>
  <c r="M111" i="1"/>
  <c r="N36" i="1"/>
  <c r="N68" i="1"/>
  <c r="R68" i="1" s="1"/>
  <c r="V68" i="1" s="1"/>
  <c r="EA179" i="1"/>
  <c r="EA426" i="1"/>
  <c r="EG462" i="1"/>
  <c r="DS450" i="1"/>
  <c r="EL450" i="1" s="1"/>
  <c r="EM450" i="1" s="1"/>
  <c r="EA326" i="1"/>
  <c r="EI292" i="1"/>
  <c r="DT292" i="1"/>
  <c r="EB292" i="1"/>
  <c r="EK292" i="1"/>
  <c r="P292" i="1"/>
  <c r="DX292" i="1"/>
  <c r="EF292" i="1"/>
  <c r="S292" i="1"/>
  <c r="U292" i="1" s="1"/>
  <c r="X292" i="1" s="1"/>
  <c r="EC292" i="1"/>
  <c r="EE292" i="1"/>
  <c r="EJ292" i="1"/>
  <c r="DU292" i="1"/>
  <c r="DZ292" i="1"/>
  <c r="EG292" i="1"/>
  <c r="DW292" i="1"/>
  <c r="EH292" i="1"/>
  <c r="DY292" i="1"/>
  <c r="S255" i="1"/>
  <c r="U255" i="1" s="1"/>
  <c r="S279" i="1"/>
  <c r="U279" i="1" s="1"/>
  <c r="S117" i="1"/>
  <c r="U117" i="1" s="1"/>
  <c r="AD37" i="1"/>
  <c r="AF37" i="1" s="1"/>
  <c r="AI37" i="1" s="1"/>
  <c r="AO37" i="1" s="1"/>
  <c r="AU37" i="1" s="1"/>
  <c r="BA37" i="1" s="1"/>
  <c r="BG37" i="1" s="1"/>
  <c r="BI37" i="1" s="1"/>
  <c r="O37" i="1" s="1"/>
  <c r="T37" i="1" s="1"/>
  <c r="W37" i="1" s="1"/>
  <c r="AC37" i="1"/>
  <c r="AD27" i="1"/>
  <c r="AF27" i="1" s="1"/>
  <c r="AI27" i="1" s="1"/>
  <c r="AO27" i="1" s="1"/>
  <c r="AU27" i="1" s="1"/>
  <c r="BA27" i="1" s="1"/>
  <c r="BG27" i="1" s="1"/>
  <c r="AC27" i="1"/>
  <c r="AD435" i="1"/>
  <c r="AF435" i="1" s="1"/>
  <c r="AI435" i="1" s="1"/>
  <c r="AO435" i="1" s="1"/>
  <c r="AU435" i="1" s="1"/>
  <c r="BA435" i="1" s="1"/>
  <c r="BG435" i="1" s="1"/>
  <c r="N435" i="1" s="1"/>
  <c r="AC435" i="1"/>
  <c r="AD133" i="1"/>
  <c r="AF133" i="1" s="1"/>
  <c r="AI133" i="1" s="1"/>
  <c r="AO133" i="1" s="1"/>
  <c r="AU133" i="1" s="1"/>
  <c r="BA133" i="1" s="1"/>
  <c r="BG133" i="1" s="1"/>
  <c r="AC133" i="1"/>
  <c r="AC447" i="1"/>
  <c r="AD447" i="1"/>
  <c r="AF447" i="1" s="1"/>
  <c r="AI447" i="1" s="1"/>
  <c r="AO447" i="1" s="1"/>
  <c r="AU447" i="1" s="1"/>
  <c r="BA447" i="1" s="1"/>
  <c r="BG447" i="1" s="1"/>
  <c r="N447" i="1" s="1"/>
  <c r="AD267" i="1"/>
  <c r="AF267" i="1" s="1"/>
  <c r="AI267" i="1" s="1"/>
  <c r="AO267" i="1" s="1"/>
  <c r="AU267" i="1" s="1"/>
  <c r="BA267" i="1" s="1"/>
  <c r="BG267" i="1" s="1"/>
  <c r="N267" i="1" s="1"/>
  <c r="AC267" i="1"/>
  <c r="AD79" i="1"/>
  <c r="AF79" i="1" s="1"/>
  <c r="AI79" i="1" s="1"/>
  <c r="AO79" i="1" s="1"/>
  <c r="AU79" i="1" s="1"/>
  <c r="BA79" i="1" s="1"/>
  <c r="BG79" i="1" s="1"/>
  <c r="BI79" i="1" s="1"/>
  <c r="AC79" i="1"/>
  <c r="BI483" i="1"/>
  <c r="O483" i="1" s="1"/>
  <c r="T483" i="1" s="1"/>
  <c r="W483" i="1" s="1"/>
  <c r="AC467" i="1"/>
  <c r="AD467" i="1"/>
  <c r="AF467" i="1" s="1"/>
  <c r="AI467" i="1" s="1"/>
  <c r="AO467" i="1" s="1"/>
  <c r="AU467" i="1" s="1"/>
  <c r="BA467" i="1" s="1"/>
  <c r="BG467" i="1" s="1"/>
  <c r="N467" i="1" s="1"/>
  <c r="BI33" i="1"/>
  <c r="O33" i="1" s="1"/>
  <c r="T33" i="1" s="1"/>
  <c r="W33" i="1" s="1"/>
  <c r="BI327" i="1"/>
  <c r="O327" i="1" s="1"/>
  <c r="T327" i="1" s="1"/>
  <c r="W327" i="1" s="1"/>
  <c r="M327" i="1"/>
  <c r="T144" i="1"/>
  <c r="W144" i="1" s="1"/>
  <c r="EF144" i="1"/>
  <c r="EI144" i="1"/>
  <c r="EC144" i="1"/>
  <c r="AD173" i="1"/>
  <c r="AF173" i="1" s="1"/>
  <c r="AI173" i="1" s="1"/>
  <c r="AO173" i="1" s="1"/>
  <c r="AU173" i="1" s="1"/>
  <c r="BA173" i="1" s="1"/>
  <c r="BG173" i="1" s="1"/>
  <c r="BI173" i="1" s="1"/>
  <c r="AC173" i="1"/>
  <c r="EK495" i="1"/>
  <c r="EJ495" i="1"/>
  <c r="EB495" i="1"/>
  <c r="P495" i="1"/>
  <c r="BI315" i="1"/>
  <c r="O315" i="1" s="1"/>
  <c r="T315" i="1" s="1"/>
  <c r="W315" i="1" s="1"/>
  <c r="R287" i="1"/>
  <c r="V287" i="1" s="1"/>
  <c r="DY287" i="1"/>
  <c r="EH287" i="1"/>
  <c r="EJ287" i="1"/>
  <c r="EB287" i="1"/>
  <c r="DS287" i="1"/>
  <c r="EL287" i="1" s="1"/>
  <c r="EM287" i="1" s="1"/>
  <c r="DT287" i="1"/>
  <c r="EA287" i="1"/>
  <c r="DX287" i="1"/>
  <c r="DV287" i="1"/>
  <c r="EE287" i="1"/>
  <c r="EI287" i="1"/>
  <c r="EK287" i="1"/>
  <c r="EG287" i="1"/>
  <c r="EF287" i="1"/>
  <c r="EC287" i="1"/>
  <c r="P287" i="1"/>
  <c r="ED287" i="1"/>
  <c r="DZ287" i="1"/>
  <c r="DW287" i="1"/>
  <c r="T414" i="1"/>
  <c r="W414" i="1" s="1"/>
  <c r="X414" i="1" s="1"/>
  <c r="P414" i="1"/>
  <c r="EG414" i="1"/>
  <c r="EJ414" i="1"/>
  <c r="EB414" i="1"/>
  <c r="DV414" i="1"/>
  <c r="DZ414" i="1"/>
  <c r="DW414" i="1"/>
  <c r="DU414" i="1"/>
  <c r="EA414" i="1"/>
  <c r="EF414" i="1"/>
  <c r="DT414" i="1"/>
  <c r="BI303" i="1"/>
  <c r="M303" i="1" s="1"/>
  <c r="T457" i="1"/>
  <c r="W457" i="1" s="1"/>
  <c r="X457" i="1" s="1"/>
  <c r="DT457" i="1"/>
  <c r="EG457" i="1"/>
  <c r="P457" i="1"/>
  <c r="EE457" i="1"/>
  <c r="EF457" i="1"/>
  <c r="S201" i="1"/>
  <c r="U201" i="1" s="1"/>
  <c r="T190" i="1"/>
  <c r="W190" i="1" s="1"/>
  <c r="S188" i="1"/>
  <c r="U188" i="1" s="1"/>
  <c r="ED188" i="1"/>
  <c r="EK188" i="1"/>
  <c r="EA188" i="1"/>
  <c r="EG188" i="1"/>
  <c r="EH188" i="1"/>
  <c r="DZ188" i="1"/>
  <c r="DV188" i="1"/>
  <c r="S24" i="1"/>
  <c r="U24" i="1" s="1"/>
  <c r="EH390" i="1"/>
  <c r="S390" i="1"/>
  <c r="U390" i="1" s="1"/>
  <c r="X390" i="1" s="1"/>
  <c r="EF390" i="1"/>
  <c r="ED390" i="1"/>
  <c r="EI390" i="1"/>
  <c r="EK390" i="1"/>
  <c r="EC390" i="1"/>
  <c r="P390" i="1"/>
  <c r="DY390" i="1"/>
  <c r="EJ390" i="1"/>
  <c r="DW390" i="1"/>
  <c r="DT390" i="1"/>
  <c r="EA390" i="1"/>
  <c r="DS390" i="1"/>
  <c r="EL390" i="1" s="1"/>
  <c r="EM390" i="1" s="1"/>
  <c r="DV390" i="1"/>
  <c r="EG390" i="1"/>
  <c r="DZ390" i="1"/>
  <c r="DX390" i="1"/>
  <c r="EB390" i="1"/>
  <c r="DU390" i="1"/>
  <c r="EE390" i="1"/>
  <c r="S192" i="1"/>
  <c r="U192" i="1" s="1"/>
  <c r="DV192" i="1"/>
  <c r="EE192" i="1"/>
  <c r="DZ192" i="1"/>
  <c r="EF192" i="1"/>
  <c r="S172" i="1"/>
  <c r="U172" i="1" s="1"/>
  <c r="DZ175" i="1"/>
  <c r="EI175" i="1"/>
  <c r="EK175" i="1"/>
  <c r="S175" i="1"/>
  <c r="U175" i="1" s="1"/>
  <c r="S156" i="1"/>
  <c r="U156" i="1" s="1"/>
  <c r="O110" i="1"/>
  <c r="T110" i="1" s="1"/>
  <c r="W110" i="1" s="1"/>
  <c r="N110" i="1"/>
  <c r="R110" i="1" s="1"/>
  <c r="V110" i="1" s="1"/>
  <c r="O98" i="1"/>
  <c r="T98" i="1" s="1"/>
  <c r="W98" i="1" s="1"/>
  <c r="N98" i="1"/>
  <c r="R98" i="1" s="1"/>
  <c r="V98" i="1" s="1"/>
  <c r="O386" i="1"/>
  <c r="T386" i="1" s="1"/>
  <c r="W386" i="1" s="1"/>
  <c r="DZ382" i="1"/>
  <c r="EI382" i="1"/>
  <c r="EH382" i="1"/>
  <c r="DX382" i="1"/>
  <c r="EJ382" i="1"/>
  <c r="DW382" i="1"/>
  <c r="DU382" i="1"/>
  <c r="S382" i="1"/>
  <c r="U382" i="1" s="1"/>
  <c r="X382" i="1" s="1"/>
  <c r="ED382" i="1"/>
  <c r="EB382" i="1"/>
  <c r="EG382" i="1"/>
  <c r="EF382" i="1"/>
  <c r="DT382" i="1"/>
  <c r="P382" i="1"/>
  <c r="DV382" i="1"/>
  <c r="DY382" i="1"/>
  <c r="DS382" i="1"/>
  <c r="EL382" i="1" s="1"/>
  <c r="EM382" i="1" s="1"/>
  <c r="EE382" i="1"/>
  <c r="EK382" i="1"/>
  <c r="EC382" i="1"/>
  <c r="EA382" i="1"/>
  <c r="AD69" i="1"/>
  <c r="AF69" i="1" s="1"/>
  <c r="AI69" i="1" s="1"/>
  <c r="AO69" i="1" s="1"/>
  <c r="AU69" i="1" s="1"/>
  <c r="BA69" i="1" s="1"/>
  <c r="BG69" i="1" s="1"/>
  <c r="BI69" i="1" s="1"/>
  <c r="AC69" i="1"/>
  <c r="AD263" i="1"/>
  <c r="AF263" i="1" s="1"/>
  <c r="AI263" i="1" s="1"/>
  <c r="AO263" i="1" s="1"/>
  <c r="AU263" i="1" s="1"/>
  <c r="BA263" i="1" s="1"/>
  <c r="BG263" i="1" s="1"/>
  <c r="AC263" i="1"/>
  <c r="AD59" i="1"/>
  <c r="AF59" i="1" s="1"/>
  <c r="AI59" i="1" s="1"/>
  <c r="AO59" i="1" s="1"/>
  <c r="AU59" i="1" s="1"/>
  <c r="BA59" i="1" s="1"/>
  <c r="BG59" i="1" s="1"/>
  <c r="BI59" i="1" s="1"/>
  <c r="M59" i="1" s="1"/>
  <c r="S59" i="1" s="1"/>
  <c r="U59" i="1" s="1"/>
  <c r="AC59" i="1"/>
  <c r="AD159" i="1"/>
  <c r="AF159" i="1" s="1"/>
  <c r="AI159" i="1" s="1"/>
  <c r="AO159" i="1" s="1"/>
  <c r="AU159" i="1" s="1"/>
  <c r="BA159" i="1" s="1"/>
  <c r="BG159" i="1" s="1"/>
  <c r="AC159" i="1"/>
  <c r="AD431" i="1"/>
  <c r="AF431" i="1" s="1"/>
  <c r="AI431" i="1" s="1"/>
  <c r="AO431" i="1" s="1"/>
  <c r="AU431" i="1" s="1"/>
  <c r="BA431" i="1" s="1"/>
  <c r="BG431" i="1" s="1"/>
  <c r="N431" i="1" s="1"/>
  <c r="AC431" i="1"/>
  <c r="AD99" i="1"/>
  <c r="AF99" i="1" s="1"/>
  <c r="AI99" i="1" s="1"/>
  <c r="AO99" i="1" s="1"/>
  <c r="AU99" i="1" s="1"/>
  <c r="BA99" i="1" s="1"/>
  <c r="BG99" i="1" s="1"/>
  <c r="AC99" i="1"/>
  <c r="AC241" i="1"/>
  <c r="AD241" i="1"/>
  <c r="AF241" i="1" s="1"/>
  <c r="AI241" i="1" s="1"/>
  <c r="AO241" i="1" s="1"/>
  <c r="AU241" i="1" s="1"/>
  <c r="BA241" i="1" s="1"/>
  <c r="BG241" i="1" s="1"/>
  <c r="N241" i="1" s="1"/>
  <c r="AC367" i="1"/>
  <c r="AD367" i="1"/>
  <c r="AF367" i="1" s="1"/>
  <c r="AI367" i="1" s="1"/>
  <c r="AO367" i="1" s="1"/>
  <c r="AU367" i="1" s="1"/>
  <c r="BA367" i="1" s="1"/>
  <c r="BG367" i="1" s="1"/>
  <c r="N367" i="1" s="1"/>
  <c r="AC257" i="1"/>
  <c r="AD257" i="1"/>
  <c r="AF257" i="1" s="1"/>
  <c r="AI257" i="1" s="1"/>
  <c r="AO257" i="1" s="1"/>
  <c r="AU257" i="1" s="1"/>
  <c r="BA257" i="1" s="1"/>
  <c r="BG257" i="1" s="1"/>
  <c r="T76" i="1"/>
  <c r="W76" i="1" s="1"/>
  <c r="X76" i="1" s="1"/>
  <c r="EC76" i="1"/>
  <c r="DX76" i="1"/>
  <c r="EH76" i="1"/>
  <c r="DU76" i="1"/>
  <c r="DV76" i="1"/>
  <c r="DW76" i="1"/>
  <c r="DT76" i="1"/>
  <c r="EE76" i="1"/>
  <c r="DY76" i="1"/>
  <c r="EK76" i="1"/>
  <c r="AC157" i="1"/>
  <c r="AD157" i="1"/>
  <c r="AF157" i="1" s="1"/>
  <c r="AI157" i="1" s="1"/>
  <c r="AO157" i="1" s="1"/>
  <c r="AU157" i="1" s="1"/>
  <c r="BA157" i="1" s="1"/>
  <c r="BG157" i="1" s="1"/>
  <c r="AC253" i="1"/>
  <c r="AD253" i="1"/>
  <c r="AF253" i="1" s="1"/>
  <c r="AI253" i="1" s="1"/>
  <c r="AO253" i="1" s="1"/>
  <c r="AU253" i="1" s="1"/>
  <c r="BA253" i="1" s="1"/>
  <c r="BG253" i="1" s="1"/>
  <c r="AC483" i="1"/>
  <c r="AD483" i="1"/>
  <c r="AF483" i="1" s="1"/>
  <c r="AI483" i="1" s="1"/>
  <c r="AO483" i="1" s="1"/>
  <c r="AU483" i="1" s="1"/>
  <c r="BA483" i="1" s="1"/>
  <c r="BG483" i="1" s="1"/>
  <c r="AD251" i="1"/>
  <c r="AF251" i="1" s="1"/>
  <c r="AI251" i="1" s="1"/>
  <c r="AO251" i="1" s="1"/>
  <c r="AU251" i="1" s="1"/>
  <c r="BA251" i="1" s="1"/>
  <c r="BG251" i="1" s="1"/>
  <c r="N251" i="1" s="1"/>
  <c r="AC251" i="1"/>
  <c r="BI376" i="1"/>
  <c r="N376" i="1" s="1"/>
  <c r="R376" i="1" s="1"/>
  <c r="V376" i="1" s="1"/>
  <c r="BI107" i="1"/>
  <c r="T464" i="1"/>
  <c r="W464" i="1" s="1"/>
  <c r="EA464" i="1"/>
  <c r="EE464" i="1"/>
  <c r="EH464" i="1"/>
  <c r="DU464" i="1"/>
  <c r="EG464" i="1"/>
  <c r="P464" i="1"/>
  <c r="DT464" i="1"/>
  <c r="DZ464" i="1"/>
  <c r="DS464" i="1"/>
  <c r="EL464" i="1" s="1"/>
  <c r="EM464" i="1" s="1"/>
  <c r="EF464" i="1"/>
  <c r="DX464" i="1"/>
  <c r="T501" i="1"/>
  <c r="W501" i="1" s="1"/>
  <c r="X501" i="1" s="1"/>
  <c r="EA501" i="1"/>
  <c r="DZ501" i="1"/>
  <c r="EK501" i="1"/>
  <c r="EJ501" i="1"/>
  <c r="DV501" i="1"/>
  <c r="EF501" i="1"/>
  <c r="DS501" i="1"/>
  <c r="EL501" i="1" s="1"/>
  <c r="EM501" i="1" s="1"/>
  <c r="DY501" i="1"/>
  <c r="DW501" i="1"/>
  <c r="P501" i="1"/>
  <c r="EE501" i="1"/>
  <c r="DX501" i="1"/>
  <c r="EC501" i="1"/>
  <c r="DT501" i="1"/>
  <c r="EH501" i="1"/>
  <c r="EI501" i="1"/>
  <c r="EB501" i="1"/>
  <c r="ED501" i="1"/>
  <c r="EG501" i="1"/>
  <c r="DU501" i="1"/>
  <c r="BI289" i="1"/>
  <c r="O289" i="1" s="1"/>
  <c r="T289" i="1" s="1"/>
  <c r="W289" i="1" s="1"/>
  <c r="AD327" i="1"/>
  <c r="AF327" i="1" s="1"/>
  <c r="AI327" i="1" s="1"/>
  <c r="AO327" i="1" s="1"/>
  <c r="AU327" i="1" s="1"/>
  <c r="BA327" i="1" s="1"/>
  <c r="BG327" i="1" s="1"/>
  <c r="AC327" i="1"/>
  <c r="BI132" i="1"/>
  <c r="M132" i="1" s="1"/>
  <c r="T408" i="1"/>
  <c r="W408" i="1" s="1"/>
  <c r="DX408" i="1"/>
  <c r="EI408" i="1"/>
  <c r="EE408" i="1"/>
  <c r="EK408" i="1"/>
  <c r="DT408" i="1"/>
  <c r="DV408" i="1"/>
  <c r="DS408" i="1"/>
  <c r="EL408" i="1" s="1"/>
  <c r="EM408" i="1" s="1"/>
  <c r="P408" i="1"/>
  <c r="EB408" i="1"/>
  <c r="EH408" i="1"/>
  <c r="EF408" i="1"/>
  <c r="EA408" i="1"/>
  <c r="EC408" i="1"/>
  <c r="ED408" i="1"/>
  <c r="BI372" i="1"/>
  <c r="M372" i="1" s="1"/>
  <c r="BI332" i="1"/>
  <c r="N332" i="1" s="1"/>
  <c r="R332" i="1" s="1"/>
  <c r="V332" i="1" s="1"/>
  <c r="BI375" i="1"/>
  <c r="M375" i="1" s="1"/>
  <c r="T254" i="1"/>
  <c r="W254" i="1" s="1"/>
  <c r="X254" i="1" s="1"/>
  <c r="DS254" i="1"/>
  <c r="EL254" i="1" s="1"/>
  <c r="EM254" i="1" s="1"/>
  <c r="EA254" i="1"/>
  <c r="DZ254" i="1"/>
  <c r="EF254" i="1"/>
  <c r="EH254" i="1"/>
  <c r="ED254" i="1"/>
  <c r="DV254" i="1"/>
  <c r="EB254" i="1"/>
  <c r="EC254" i="1"/>
  <c r="DY254" i="1"/>
  <c r="EI254" i="1"/>
  <c r="EK254" i="1"/>
  <c r="EG254" i="1"/>
  <c r="DX254" i="1"/>
  <c r="DW254" i="1"/>
  <c r="P254" i="1"/>
  <c r="EE254" i="1"/>
  <c r="EJ254" i="1"/>
  <c r="DU254" i="1"/>
  <c r="DT254" i="1"/>
  <c r="T278" i="1"/>
  <c r="W278" i="1" s="1"/>
  <c r="X278" i="1" s="1"/>
  <c r="EB278" i="1"/>
  <c r="BI308" i="1"/>
  <c r="T334" i="1"/>
  <c r="W334" i="1" s="1"/>
  <c r="X334" i="1" s="1"/>
  <c r="EE334" i="1"/>
  <c r="EC334" i="1"/>
  <c r="DV334" i="1"/>
  <c r="DZ334" i="1"/>
  <c r="DY334" i="1"/>
  <c r="DT334" i="1"/>
  <c r="DU334" i="1"/>
  <c r="EF334" i="1"/>
  <c r="EB334" i="1"/>
  <c r="EA334" i="1"/>
  <c r="DX334" i="1"/>
  <c r="EJ334" i="1"/>
  <c r="EK334" i="1"/>
  <c r="EI334" i="1"/>
  <c r="ED334" i="1"/>
  <c r="P334" i="1"/>
  <c r="DW334" i="1"/>
  <c r="EH334" i="1"/>
  <c r="EG334" i="1"/>
  <c r="DS334" i="1"/>
  <c r="EL334" i="1" s="1"/>
  <c r="EM334" i="1" s="1"/>
  <c r="DU274" i="1"/>
  <c r="EH274" i="1"/>
  <c r="DV274" i="1"/>
  <c r="EJ274" i="1"/>
  <c r="DS274" i="1"/>
  <c r="EL274" i="1" s="1"/>
  <c r="EM274" i="1" s="1"/>
  <c r="DY274" i="1"/>
  <c r="DT274" i="1"/>
  <c r="EK274" i="1"/>
  <c r="ED274" i="1"/>
  <c r="DW274" i="1"/>
  <c r="EA274" i="1"/>
  <c r="EF274" i="1"/>
  <c r="T274" i="1"/>
  <c r="W274" i="1" s="1"/>
  <c r="X274" i="1" s="1"/>
  <c r="P274" i="1"/>
  <c r="DX274" i="1"/>
  <c r="EC274" i="1"/>
  <c r="DZ274" i="1"/>
  <c r="EI274" i="1"/>
  <c r="EE274" i="1"/>
  <c r="EB274" i="1"/>
  <c r="EG274" i="1"/>
  <c r="AD315" i="1"/>
  <c r="AF315" i="1" s="1"/>
  <c r="AI315" i="1" s="1"/>
  <c r="AO315" i="1" s="1"/>
  <c r="AU315" i="1" s="1"/>
  <c r="BA315" i="1" s="1"/>
  <c r="BG315" i="1" s="1"/>
  <c r="AC315" i="1"/>
  <c r="T446" i="1"/>
  <c r="W446" i="1" s="1"/>
  <c r="DT446" i="1"/>
  <c r="BI405" i="1"/>
  <c r="M405" i="1" s="1"/>
  <c r="BI171" i="1"/>
  <c r="M171" i="1" s="1"/>
  <c r="BI313" i="1"/>
  <c r="M313" i="1" s="1"/>
  <c r="T337" i="1"/>
  <c r="W337" i="1" s="1"/>
  <c r="X337" i="1" s="1"/>
  <c r="ED337" i="1"/>
  <c r="EI337" i="1"/>
  <c r="DY337" i="1"/>
  <c r="DS337" i="1"/>
  <c r="EL337" i="1" s="1"/>
  <c r="EM337" i="1" s="1"/>
  <c r="EE337" i="1"/>
  <c r="P337" i="1"/>
  <c r="EJ337" i="1"/>
  <c r="DW337" i="1"/>
  <c r="DT337" i="1"/>
  <c r="DV337" i="1"/>
  <c r="EA337" i="1"/>
  <c r="S373" i="1"/>
  <c r="U373" i="1" s="1"/>
  <c r="EA112" i="1"/>
  <c r="EK112" i="1"/>
  <c r="DW112" i="1"/>
  <c r="DS112" i="1"/>
  <c r="EJ112" i="1"/>
  <c r="DY112" i="1"/>
  <c r="S112" i="1"/>
  <c r="U112" i="1" s="1"/>
  <c r="EI112" i="1"/>
  <c r="P112" i="1"/>
  <c r="DZ112" i="1"/>
  <c r="EH112" i="1"/>
  <c r="ED112" i="1"/>
  <c r="T205" i="1"/>
  <c r="W205" i="1" s="1"/>
  <c r="EE205" i="1"/>
  <c r="EK271" i="1"/>
  <c r="ED271" i="1"/>
  <c r="DW281" i="1"/>
  <c r="EI281" i="1"/>
  <c r="DX281" i="1"/>
  <c r="EH281" i="1"/>
  <c r="EJ281" i="1"/>
  <c r="EE281" i="1"/>
  <c r="DV281" i="1"/>
  <c r="EA281" i="1"/>
  <c r="ED281" i="1"/>
  <c r="DZ281" i="1"/>
  <c r="EC281" i="1"/>
  <c r="EG281" i="1"/>
  <c r="EB281" i="1"/>
  <c r="DY281" i="1"/>
  <c r="DT281" i="1"/>
  <c r="DU281" i="1"/>
  <c r="S281" i="1"/>
  <c r="U281" i="1" s="1"/>
  <c r="X281" i="1" s="1"/>
  <c r="DS281" i="1"/>
  <c r="EL281" i="1" s="1"/>
  <c r="EM281" i="1" s="1"/>
  <c r="EK281" i="1"/>
  <c r="EF281" i="1"/>
  <c r="P281" i="1"/>
  <c r="R429" i="1"/>
  <c r="V429" i="1" s="1"/>
  <c r="X429" i="1" s="1"/>
  <c r="ED429" i="1"/>
  <c r="EK429" i="1"/>
  <c r="EJ429" i="1"/>
  <c r="DV429" i="1"/>
  <c r="EA429" i="1"/>
  <c r="DT429" i="1"/>
  <c r="DS429" i="1"/>
  <c r="EL429" i="1" s="1"/>
  <c r="EM429" i="1" s="1"/>
  <c r="DX429" i="1"/>
  <c r="DY429" i="1"/>
  <c r="EG429" i="1"/>
  <c r="EF429" i="1"/>
  <c r="EB429" i="1"/>
  <c r="EH429" i="1"/>
  <c r="DZ429" i="1"/>
  <c r="DW429" i="1"/>
  <c r="EI429" i="1"/>
  <c r="S286" i="1"/>
  <c r="U286" i="1" s="1"/>
  <c r="DU286" i="1"/>
  <c r="DV286" i="1"/>
  <c r="R282" i="1"/>
  <c r="V282" i="1" s="1"/>
  <c r="X282" i="1" s="1"/>
  <c r="EA282" i="1"/>
  <c r="EI282" i="1"/>
  <c r="DZ282" i="1"/>
  <c r="EG282" i="1"/>
  <c r="EJ282" i="1"/>
  <c r="DY282" i="1"/>
  <c r="DW282" i="1"/>
  <c r="EB282" i="1"/>
  <c r="EC282" i="1"/>
  <c r="DV282" i="1"/>
  <c r="EF282" i="1"/>
  <c r="DX282" i="1"/>
  <c r="EE282" i="1"/>
  <c r="DS282" i="1"/>
  <c r="EL282" i="1" s="1"/>
  <c r="EM282" i="1" s="1"/>
  <c r="P282" i="1"/>
  <c r="EK282" i="1"/>
  <c r="S434" i="1"/>
  <c r="U434" i="1" s="1"/>
  <c r="X434" i="1" s="1"/>
  <c r="EC434" i="1"/>
  <c r="EJ434" i="1"/>
  <c r="EH434" i="1"/>
  <c r="DY434" i="1"/>
  <c r="EG434" i="1"/>
  <c r="EF434" i="1"/>
  <c r="EI434" i="1"/>
  <c r="DW434" i="1"/>
  <c r="DU434" i="1"/>
  <c r="EE434" i="1"/>
  <c r="DZ434" i="1"/>
  <c r="P434" i="1"/>
  <c r="EB434" i="1"/>
  <c r="ED434" i="1"/>
  <c r="DS434" i="1"/>
  <c r="EL434" i="1" s="1"/>
  <c r="EM434" i="1" s="1"/>
  <c r="EA434" i="1"/>
  <c r="EK434" i="1"/>
  <c r="DX434" i="1"/>
  <c r="DV434" i="1"/>
  <c r="DT434" i="1"/>
  <c r="O11" i="1"/>
  <c r="T11" i="1" s="1"/>
  <c r="W11" i="1" s="1"/>
  <c r="M11" i="1"/>
  <c r="EB413" i="1"/>
  <c r="DV496" i="1"/>
  <c r="X464" i="1"/>
  <c r="DS478" i="1"/>
  <c r="EL478" i="1" s="1"/>
  <c r="EM478" i="1" s="1"/>
  <c r="EG478" i="1"/>
  <c r="DY144" i="1"/>
  <c r="DU144" i="1"/>
  <c r="DX144" i="1"/>
  <c r="EK144" i="1"/>
  <c r="ED414" i="1"/>
  <c r="EE414" i="1"/>
  <c r="DY414" i="1"/>
  <c r="P248" i="1"/>
  <c r="DV248" i="1"/>
  <c r="DX248" i="1"/>
  <c r="DW496" i="1"/>
  <c r="EH496" i="1"/>
  <c r="DX496" i="1"/>
  <c r="EJ224" i="1"/>
  <c r="EC224" i="1"/>
  <c r="ED224" i="1"/>
  <c r="EE224" i="1"/>
  <c r="DS490" i="1"/>
  <c r="EL490" i="1" s="1"/>
  <c r="EM490" i="1" s="1"/>
  <c r="EG490" i="1"/>
  <c r="DX490" i="1"/>
  <c r="P490" i="1"/>
  <c r="O276" i="1"/>
  <c r="T276" i="1" s="1"/>
  <c r="W276" i="1" s="1"/>
  <c r="M276" i="1"/>
  <c r="M211" i="1"/>
  <c r="EC413" i="1"/>
  <c r="M448" i="1"/>
  <c r="M48" i="1"/>
  <c r="X287" i="1"/>
  <c r="M368" i="1"/>
  <c r="DS387" i="1"/>
  <c r="EL387" i="1" s="1"/>
  <c r="EM387" i="1" s="1"/>
  <c r="O492" i="1"/>
  <c r="DW492" i="1" s="1"/>
  <c r="EK337" i="1"/>
  <c r="M333" i="1"/>
  <c r="M232" i="1"/>
  <c r="DZ381" i="1"/>
  <c r="O368" i="1"/>
  <c r="T368" i="1" s="1"/>
  <c r="W368" i="1" s="1"/>
  <c r="EC429" i="1"/>
  <c r="EG361" i="1"/>
  <c r="X306" i="1"/>
  <c r="M124" i="1"/>
  <c r="N437" i="1"/>
  <c r="R437" i="1" s="1"/>
  <c r="V437" i="1" s="1"/>
  <c r="EC337" i="1"/>
  <c r="DZ337" i="1"/>
  <c r="DY446" i="1"/>
  <c r="DU282" i="1"/>
  <c r="X210" i="1"/>
  <c r="EB496" i="1"/>
  <c r="EG68" i="1"/>
  <c r="EF194" i="1"/>
  <c r="DZ453" i="1"/>
  <c r="DT453" i="1"/>
  <c r="EG408" i="1"/>
  <c r="EE302" i="1"/>
  <c r="EK302" i="1"/>
  <c r="DW199" i="1"/>
  <c r="EK464" i="1"/>
  <c r="DW464" i="1"/>
  <c r="EC464" i="1"/>
  <c r="DX478" i="1"/>
  <c r="EK478" i="1"/>
  <c r="EH478" i="1"/>
  <c r="EA478" i="1"/>
  <c r="ED402" i="1"/>
  <c r="DU402" i="1"/>
  <c r="DS402" i="1"/>
  <c r="EL402" i="1" s="1"/>
  <c r="EM402" i="1" s="1"/>
  <c r="EG260" i="1"/>
  <c r="DT260" i="1"/>
  <c r="DZ260" i="1"/>
  <c r="P260" i="1"/>
  <c r="EK496" i="1"/>
  <c r="DZ144" i="1"/>
  <c r="EB144" i="1"/>
  <c r="DV144" i="1"/>
  <c r="DT144" i="1"/>
  <c r="EI205" i="1"/>
  <c r="DX205" i="1"/>
  <c r="EH414" i="1"/>
  <c r="DX414" i="1"/>
  <c r="DZ248" i="1"/>
  <c r="EG248" i="1"/>
  <c r="ED248" i="1"/>
  <c r="EK248" i="1"/>
  <c r="DT496" i="1"/>
  <c r="DY496" i="1"/>
  <c r="P76" i="1"/>
  <c r="DZ76" i="1"/>
  <c r="EF76" i="1"/>
  <c r="DU446" i="1"/>
  <c r="DS446" i="1"/>
  <c r="EL446" i="1" s="1"/>
  <c r="EM446" i="1" s="1"/>
  <c r="EF446" i="1"/>
  <c r="O200" i="1"/>
  <c r="T200" i="1" s="1"/>
  <c r="W200" i="1" s="1"/>
  <c r="M110" i="1"/>
  <c r="M98" i="1"/>
  <c r="M386" i="1"/>
  <c r="DV278" i="1"/>
  <c r="DW278" i="1"/>
  <c r="DT278" i="1"/>
  <c r="DY278" i="1"/>
  <c r="EF278" i="1"/>
  <c r="DS224" i="1"/>
  <c r="EL224" i="1" s="1"/>
  <c r="EM224" i="1" s="1"/>
  <c r="DV224" i="1"/>
  <c r="DT224" i="1"/>
  <c r="EH490" i="1"/>
  <c r="DZ490" i="1"/>
  <c r="DY490" i="1"/>
  <c r="DZ196" i="1"/>
  <c r="EH196" i="1"/>
  <c r="AD91" i="1"/>
  <c r="AF91" i="1" s="1"/>
  <c r="AI91" i="1" s="1"/>
  <c r="AO91" i="1" s="1"/>
  <c r="AU91" i="1" s="1"/>
  <c r="BA91" i="1" s="1"/>
  <c r="BG91" i="1" s="1"/>
  <c r="AC91" i="1"/>
  <c r="AC193" i="1"/>
  <c r="AD193" i="1"/>
  <c r="AF193" i="1" s="1"/>
  <c r="AI193" i="1" s="1"/>
  <c r="AO193" i="1" s="1"/>
  <c r="AU193" i="1" s="1"/>
  <c r="BA193" i="1" s="1"/>
  <c r="BG193" i="1" s="1"/>
  <c r="AC255" i="1"/>
  <c r="AD255" i="1"/>
  <c r="AF255" i="1" s="1"/>
  <c r="AI255" i="1" s="1"/>
  <c r="AO255" i="1" s="1"/>
  <c r="AU255" i="1" s="1"/>
  <c r="BA255" i="1" s="1"/>
  <c r="BG255" i="1" s="1"/>
  <c r="N255" i="1" s="1"/>
  <c r="R255" i="1" s="1"/>
  <c r="V255" i="1" s="1"/>
  <c r="AC201" i="1"/>
  <c r="AD201" i="1"/>
  <c r="AF201" i="1" s="1"/>
  <c r="AI201" i="1" s="1"/>
  <c r="AO201" i="1" s="1"/>
  <c r="AU201" i="1" s="1"/>
  <c r="BA201" i="1" s="1"/>
  <c r="BG201" i="1" s="1"/>
  <c r="N201" i="1" s="1"/>
  <c r="R201" i="1" s="1"/>
  <c r="V201" i="1" s="1"/>
  <c r="T224" i="1"/>
  <c r="W224" i="1" s="1"/>
  <c r="X224" i="1" s="1"/>
  <c r="EH224" i="1"/>
  <c r="EB224" i="1"/>
  <c r="EF224" i="1"/>
  <c r="AC289" i="1"/>
  <c r="AD289" i="1"/>
  <c r="AF289" i="1" s="1"/>
  <c r="AI289" i="1" s="1"/>
  <c r="AO289" i="1" s="1"/>
  <c r="AU289" i="1" s="1"/>
  <c r="BA289" i="1" s="1"/>
  <c r="BG289" i="1" s="1"/>
  <c r="N289" i="1" s="1"/>
  <c r="R289" i="1" s="1"/>
  <c r="V289" i="1" s="1"/>
  <c r="BI263" i="1"/>
  <c r="O263" i="1" s="1"/>
  <c r="T263" i="1" s="1"/>
  <c r="W263" i="1" s="1"/>
  <c r="M263" i="1"/>
  <c r="BI423" i="1"/>
  <c r="O423" i="1" s="1"/>
  <c r="T423" i="1" s="1"/>
  <c r="W423" i="1" s="1"/>
  <c r="T413" i="1"/>
  <c r="W413" i="1" s="1"/>
  <c r="X413" i="1" s="1"/>
  <c r="DZ413" i="1"/>
  <c r="EH413" i="1"/>
  <c r="EE413" i="1"/>
  <c r="EJ413" i="1"/>
  <c r="DV413" i="1"/>
  <c r="EF413" i="1"/>
  <c r="DW413" i="1"/>
  <c r="DY413" i="1"/>
  <c r="P413" i="1"/>
  <c r="EI413" i="1"/>
  <c r="EG413" i="1"/>
  <c r="T261" i="1"/>
  <c r="W261" i="1" s="1"/>
  <c r="DW261" i="1"/>
  <c r="EA261" i="1"/>
  <c r="EI261" i="1"/>
  <c r="DZ261" i="1"/>
  <c r="T317" i="1"/>
  <c r="W317" i="1" s="1"/>
  <c r="S208" i="1"/>
  <c r="U208" i="1" s="1"/>
  <c r="X208" i="1" s="1"/>
  <c r="DT208" i="1"/>
  <c r="DZ208" i="1"/>
  <c r="EE208" i="1"/>
  <c r="EB208" i="1"/>
  <c r="DX208" i="1"/>
  <c r="P208" i="1"/>
  <c r="DY208" i="1"/>
  <c r="DU208" i="1"/>
  <c r="EH208" i="1"/>
  <c r="ED208" i="1"/>
  <c r="EK208" i="1"/>
  <c r="EF208" i="1"/>
  <c r="EJ208" i="1"/>
  <c r="EG208" i="1"/>
  <c r="DW208" i="1"/>
  <c r="EA208" i="1"/>
  <c r="DS208" i="1"/>
  <c r="EL208" i="1" s="1"/>
  <c r="EM208" i="1" s="1"/>
  <c r="EI208" i="1"/>
  <c r="EC208" i="1"/>
  <c r="DV208" i="1"/>
  <c r="S305" i="1"/>
  <c r="U305" i="1" s="1"/>
  <c r="X305" i="1" s="1"/>
  <c r="DU305" i="1"/>
  <c r="DW305" i="1"/>
  <c r="EF305" i="1"/>
  <c r="DZ305" i="1"/>
  <c r="DS305" i="1"/>
  <c r="EL305" i="1" s="1"/>
  <c r="EM305" i="1" s="1"/>
  <c r="EK305" i="1"/>
  <c r="EE305" i="1"/>
  <c r="EB305" i="1"/>
  <c r="DY305" i="1"/>
  <c r="EH305" i="1"/>
  <c r="EG305" i="1"/>
  <c r="DX305" i="1"/>
  <c r="EC305" i="1"/>
  <c r="EJ305" i="1"/>
  <c r="P305" i="1"/>
  <c r="ED305" i="1"/>
  <c r="DT305" i="1"/>
  <c r="DV305" i="1"/>
  <c r="EA305" i="1"/>
  <c r="EI305" i="1"/>
  <c r="S216" i="1"/>
  <c r="U216" i="1" s="1"/>
  <c r="X216" i="1" s="1"/>
  <c r="EB216" i="1"/>
  <c r="EG216" i="1"/>
  <c r="DT216" i="1"/>
  <c r="EI216" i="1"/>
  <c r="DW216" i="1"/>
  <c r="EA216" i="1"/>
  <c r="ED216" i="1"/>
  <c r="EH216" i="1"/>
  <c r="DS216" i="1"/>
  <c r="EL216" i="1" s="1"/>
  <c r="EM216" i="1" s="1"/>
  <c r="DU216" i="1"/>
  <c r="DZ216" i="1"/>
  <c r="EF216" i="1"/>
  <c r="DX216" i="1"/>
  <c r="P216" i="1"/>
  <c r="EE216" i="1"/>
  <c r="EC216" i="1"/>
  <c r="DV216" i="1"/>
  <c r="DY216" i="1"/>
  <c r="EJ216" i="1"/>
  <c r="EK216" i="1"/>
  <c r="S200" i="1"/>
  <c r="U200" i="1" s="1"/>
  <c r="DY200" i="1"/>
  <c r="DS200" i="1"/>
  <c r="EL200" i="1" s="1"/>
  <c r="EM200" i="1" s="1"/>
  <c r="EC200" i="1"/>
  <c r="DV200" i="1"/>
  <c r="DX200" i="1"/>
  <c r="P200" i="1"/>
  <c r="DU200" i="1"/>
  <c r="ED200" i="1"/>
  <c r="DW200" i="1"/>
  <c r="EK200" i="1"/>
  <c r="EF200" i="1"/>
  <c r="EB200" i="1"/>
  <c r="EE200" i="1"/>
  <c r="EJ200" i="1"/>
  <c r="EI200" i="1"/>
  <c r="EH342" i="1"/>
  <c r="S342" i="1"/>
  <c r="U342" i="1" s="1"/>
  <c r="X342" i="1" s="1"/>
  <c r="EA342" i="1"/>
  <c r="DZ342" i="1"/>
  <c r="DU342" i="1"/>
  <c r="DT342" i="1"/>
  <c r="DY342" i="1"/>
  <c r="DX342" i="1"/>
  <c r="DS342" i="1"/>
  <c r="EL342" i="1" s="1"/>
  <c r="EM342" i="1" s="1"/>
  <c r="EK342" i="1"/>
  <c r="EF342" i="1"/>
  <c r="DW342" i="1"/>
  <c r="P342" i="1"/>
  <c r="EG342" i="1"/>
  <c r="EB342" i="1"/>
  <c r="EI342" i="1"/>
  <c r="ED342" i="1"/>
  <c r="EE342" i="1"/>
  <c r="DV342" i="1"/>
  <c r="EJ342" i="1"/>
  <c r="EC342" i="1"/>
  <c r="O6" i="1"/>
  <c r="T6" i="1" s="1"/>
  <c r="W6" i="1" s="1"/>
  <c r="M6" i="1"/>
  <c r="N6" i="1"/>
  <c r="R6" i="1" s="1"/>
  <c r="V6" i="1" s="1"/>
  <c r="S338" i="1"/>
  <c r="U338" i="1" s="1"/>
  <c r="AD67" i="1"/>
  <c r="AF67" i="1" s="1"/>
  <c r="AI67" i="1" s="1"/>
  <c r="AO67" i="1" s="1"/>
  <c r="AU67" i="1" s="1"/>
  <c r="BA67" i="1" s="1"/>
  <c r="BG67" i="1" s="1"/>
  <c r="BI67" i="1" s="1"/>
  <c r="O67" i="1" s="1"/>
  <c r="T67" i="1" s="1"/>
  <c r="W67" i="1" s="1"/>
  <c r="AC67" i="1"/>
  <c r="AD237" i="1"/>
  <c r="AF237" i="1" s="1"/>
  <c r="AI237" i="1" s="1"/>
  <c r="AO237" i="1" s="1"/>
  <c r="AU237" i="1" s="1"/>
  <c r="BA237" i="1" s="1"/>
  <c r="BG237" i="1" s="1"/>
  <c r="N237" i="1" s="1"/>
  <c r="AC237" i="1"/>
  <c r="AD43" i="1"/>
  <c r="AF43" i="1" s="1"/>
  <c r="AI43" i="1" s="1"/>
  <c r="AO43" i="1" s="1"/>
  <c r="AU43" i="1" s="1"/>
  <c r="BA43" i="1" s="1"/>
  <c r="BG43" i="1" s="1"/>
  <c r="AC43" i="1"/>
  <c r="AD158" i="1"/>
  <c r="AF158" i="1" s="1"/>
  <c r="AI158" i="1" s="1"/>
  <c r="AO158" i="1" s="1"/>
  <c r="AU158" i="1" s="1"/>
  <c r="BA158" i="1" s="1"/>
  <c r="BG158" i="1" s="1"/>
  <c r="BI158" i="1" s="1"/>
  <c r="O158" i="1" s="1"/>
  <c r="T158" i="1" s="1"/>
  <c r="W158" i="1" s="1"/>
  <c r="AC158" i="1"/>
  <c r="AD425" i="1"/>
  <c r="AF425" i="1" s="1"/>
  <c r="AI425" i="1" s="1"/>
  <c r="AO425" i="1" s="1"/>
  <c r="AU425" i="1" s="1"/>
  <c r="BA425" i="1" s="1"/>
  <c r="BG425" i="1" s="1"/>
  <c r="N425" i="1" s="1"/>
  <c r="AC425" i="1"/>
  <c r="AD219" i="1"/>
  <c r="AF219" i="1" s="1"/>
  <c r="AI219" i="1" s="1"/>
  <c r="AO219" i="1" s="1"/>
  <c r="AU219" i="1" s="1"/>
  <c r="BA219" i="1" s="1"/>
  <c r="BG219" i="1" s="1"/>
  <c r="AC219" i="1"/>
  <c r="AD355" i="1"/>
  <c r="AF355" i="1" s="1"/>
  <c r="AI355" i="1" s="1"/>
  <c r="AO355" i="1" s="1"/>
  <c r="AU355" i="1" s="1"/>
  <c r="BA355" i="1" s="1"/>
  <c r="BG355" i="1" s="1"/>
  <c r="N355" i="1" s="1"/>
  <c r="AC355" i="1"/>
  <c r="AD481" i="1"/>
  <c r="AF481" i="1" s="1"/>
  <c r="AI481" i="1" s="1"/>
  <c r="AO481" i="1" s="1"/>
  <c r="AU481" i="1" s="1"/>
  <c r="BA481" i="1" s="1"/>
  <c r="BG481" i="1" s="1"/>
  <c r="N481" i="1" s="1"/>
  <c r="AC481" i="1"/>
  <c r="T168" i="1"/>
  <c r="W168" i="1" s="1"/>
  <c r="X168" i="1" s="1"/>
  <c r="EF168" i="1"/>
  <c r="EC168" i="1"/>
  <c r="P168" i="1"/>
  <c r="EK168" i="1"/>
  <c r="DT168" i="1"/>
  <c r="DX168" i="1"/>
  <c r="EJ168" i="1"/>
  <c r="DY168" i="1"/>
  <c r="EE168" i="1"/>
  <c r="EA168" i="1"/>
  <c r="DZ168" i="1"/>
  <c r="DV168" i="1"/>
  <c r="DW168" i="1"/>
  <c r="DS168" i="1"/>
  <c r="EB168" i="1"/>
  <c r="DU168" i="1"/>
  <c r="EG168" i="1"/>
  <c r="EH168" i="1"/>
  <c r="EI168" i="1"/>
  <c r="ED168" i="1"/>
  <c r="BI219" i="1"/>
  <c r="O219" i="1" s="1"/>
  <c r="T219" i="1" s="1"/>
  <c r="W219" i="1" s="1"/>
  <c r="M219" i="1"/>
  <c r="T68" i="1"/>
  <c r="W68" i="1" s="1"/>
  <c r="DZ68" i="1"/>
  <c r="P68" i="1"/>
  <c r="EF68" i="1"/>
  <c r="DS68" i="1"/>
  <c r="EI68" i="1"/>
  <c r="EE68" i="1"/>
  <c r="ED68" i="1"/>
  <c r="EJ68" i="1"/>
  <c r="AD145" i="1"/>
  <c r="AF145" i="1" s="1"/>
  <c r="AI145" i="1" s="1"/>
  <c r="AO145" i="1" s="1"/>
  <c r="AU145" i="1" s="1"/>
  <c r="BA145" i="1" s="1"/>
  <c r="BG145" i="1" s="1"/>
  <c r="AC145" i="1"/>
  <c r="AD243" i="1"/>
  <c r="AF243" i="1" s="1"/>
  <c r="AI243" i="1" s="1"/>
  <c r="AO243" i="1" s="1"/>
  <c r="AU243" i="1" s="1"/>
  <c r="BA243" i="1" s="1"/>
  <c r="BG243" i="1" s="1"/>
  <c r="N243" i="1" s="1"/>
  <c r="AC243" i="1"/>
  <c r="AD423" i="1"/>
  <c r="AF423" i="1" s="1"/>
  <c r="AI423" i="1" s="1"/>
  <c r="AO423" i="1" s="1"/>
  <c r="AU423" i="1" s="1"/>
  <c r="BA423" i="1" s="1"/>
  <c r="BG423" i="1" s="1"/>
  <c r="N423" i="1" s="1"/>
  <c r="R423" i="1" s="1"/>
  <c r="V423" i="1" s="1"/>
  <c r="AC423" i="1"/>
  <c r="AC245" i="1"/>
  <c r="AD245" i="1"/>
  <c r="AF245" i="1" s="1"/>
  <c r="AI245" i="1" s="1"/>
  <c r="AO245" i="1" s="1"/>
  <c r="AU245" i="1" s="1"/>
  <c r="BA245" i="1" s="1"/>
  <c r="BG245" i="1" s="1"/>
  <c r="AD93" i="1"/>
  <c r="AF93" i="1" s="1"/>
  <c r="AI93" i="1" s="1"/>
  <c r="AO93" i="1" s="1"/>
  <c r="AU93" i="1" s="1"/>
  <c r="BA93" i="1" s="1"/>
  <c r="BG93" i="1" s="1"/>
  <c r="AC93" i="1"/>
  <c r="BI235" i="1"/>
  <c r="O235" i="1" s="1"/>
  <c r="T235" i="1" s="1"/>
  <c r="W235" i="1" s="1"/>
  <c r="M235" i="1"/>
  <c r="BI487" i="1"/>
  <c r="O487" i="1" s="1"/>
  <c r="T487" i="1" s="1"/>
  <c r="W487" i="1" s="1"/>
  <c r="M487" i="1"/>
  <c r="EF490" i="1"/>
  <c r="T490" i="1"/>
  <c r="W490" i="1" s="1"/>
  <c r="X490" i="1" s="1"/>
  <c r="DV490" i="1"/>
  <c r="EA490" i="1"/>
  <c r="BI253" i="1"/>
  <c r="O253" i="1" s="1"/>
  <c r="T253" i="1" s="1"/>
  <c r="W253" i="1" s="1"/>
  <c r="AD325" i="1"/>
  <c r="AF325" i="1" s="1"/>
  <c r="AI325" i="1" s="1"/>
  <c r="AO325" i="1" s="1"/>
  <c r="AU325" i="1" s="1"/>
  <c r="BA325" i="1" s="1"/>
  <c r="BG325" i="1" s="1"/>
  <c r="N325" i="1" s="1"/>
  <c r="AC325" i="1"/>
  <c r="AD405" i="1"/>
  <c r="AF405" i="1" s="1"/>
  <c r="AI405" i="1" s="1"/>
  <c r="AO405" i="1" s="1"/>
  <c r="AU405" i="1" s="1"/>
  <c r="BA405" i="1" s="1"/>
  <c r="BG405" i="1" s="1"/>
  <c r="AC405" i="1"/>
  <c r="AD373" i="1"/>
  <c r="AF373" i="1" s="1"/>
  <c r="AI373" i="1" s="1"/>
  <c r="AO373" i="1" s="1"/>
  <c r="AU373" i="1" s="1"/>
  <c r="BA373" i="1" s="1"/>
  <c r="BG373" i="1" s="1"/>
  <c r="N373" i="1" s="1"/>
  <c r="R373" i="1" s="1"/>
  <c r="V373" i="1" s="1"/>
  <c r="AC373" i="1"/>
  <c r="BI273" i="1"/>
  <c r="O273" i="1" s="1"/>
  <c r="T273" i="1" s="1"/>
  <c r="W273" i="1" s="1"/>
  <c r="T402" i="1"/>
  <c r="W402" i="1" s="1"/>
  <c r="X402" i="1" s="1"/>
  <c r="EE402" i="1"/>
  <c r="DX402" i="1"/>
  <c r="EH402" i="1"/>
  <c r="BI231" i="1"/>
  <c r="BI272" i="1"/>
  <c r="M272" i="1" s="1"/>
  <c r="T441" i="1"/>
  <c r="W441" i="1" s="1"/>
  <c r="P441" i="1"/>
  <c r="DZ441" i="1"/>
  <c r="EI441" i="1"/>
  <c r="EE441" i="1"/>
  <c r="DS441" i="1"/>
  <c r="EL441" i="1" s="1"/>
  <c r="EM441" i="1" s="1"/>
  <c r="EK441" i="1"/>
  <c r="EG441" i="1"/>
  <c r="DT441" i="1"/>
  <c r="EB441" i="1"/>
  <c r="DU441" i="1"/>
  <c r="EC441" i="1"/>
  <c r="DV441" i="1"/>
  <c r="EH441" i="1"/>
  <c r="DY441" i="1"/>
  <c r="ED441" i="1"/>
  <c r="T295" i="1"/>
  <c r="W295" i="1" s="1"/>
  <c r="X295" i="1" s="1"/>
  <c r="DS295" i="1"/>
  <c r="EL295" i="1" s="1"/>
  <c r="EM295" i="1" s="1"/>
  <c r="EA295" i="1"/>
  <c r="DT295" i="1"/>
  <c r="EF295" i="1"/>
  <c r="EH295" i="1"/>
  <c r="DU295" i="1"/>
  <c r="P295" i="1"/>
  <c r="EG295" i="1"/>
  <c r="DY295" i="1"/>
  <c r="DV295" i="1"/>
  <c r="EC295" i="1"/>
  <c r="ED295" i="1"/>
  <c r="EK295" i="1"/>
  <c r="DZ295" i="1"/>
  <c r="EE295" i="1"/>
  <c r="EJ295" i="1"/>
  <c r="DW295" i="1"/>
  <c r="EI295" i="1"/>
  <c r="DX295" i="1"/>
  <c r="EB295" i="1"/>
  <c r="T166" i="1"/>
  <c r="W166" i="1" s="1"/>
  <c r="DW166" i="1"/>
  <c r="EG166" i="1"/>
  <c r="DY166" i="1"/>
  <c r="AD401" i="1"/>
  <c r="AF401" i="1" s="1"/>
  <c r="AI401" i="1" s="1"/>
  <c r="AO401" i="1" s="1"/>
  <c r="AU401" i="1" s="1"/>
  <c r="BA401" i="1" s="1"/>
  <c r="BG401" i="1" s="1"/>
  <c r="N401" i="1" s="1"/>
  <c r="AC401" i="1"/>
  <c r="AC445" i="1"/>
  <c r="AD445" i="1"/>
  <c r="AF445" i="1" s="1"/>
  <c r="AI445" i="1" s="1"/>
  <c r="AO445" i="1" s="1"/>
  <c r="AU445" i="1" s="1"/>
  <c r="BA445" i="1" s="1"/>
  <c r="BG445" i="1" s="1"/>
  <c r="N445" i="1" s="1"/>
  <c r="R445" i="1" s="1"/>
  <c r="V445" i="1" s="1"/>
  <c r="R381" i="1"/>
  <c r="V381" i="1" s="1"/>
  <c r="X381" i="1" s="1"/>
  <c r="EF381" i="1"/>
  <c r="EG381" i="1"/>
  <c r="DT381" i="1"/>
  <c r="DU381" i="1"/>
  <c r="DX381" i="1"/>
  <c r="DY381" i="1"/>
  <c r="ED381" i="1"/>
  <c r="EB381" i="1"/>
  <c r="EJ381" i="1"/>
  <c r="EE381" i="1"/>
  <c r="EC381" i="1"/>
  <c r="EA381" i="1"/>
  <c r="EI381" i="1"/>
  <c r="DV381" i="1"/>
  <c r="DW381" i="1"/>
  <c r="BI357" i="1"/>
  <c r="M357" i="1" s="1"/>
  <c r="EH351" i="1"/>
  <c r="EF351" i="1"/>
  <c r="DY351" i="1"/>
  <c r="EI351" i="1"/>
  <c r="S351" i="1"/>
  <c r="U351" i="1" s="1"/>
  <c r="DZ351" i="1"/>
  <c r="DV351" i="1"/>
  <c r="EG351" i="1"/>
  <c r="EE311" i="1"/>
  <c r="S311" i="1"/>
  <c r="U311" i="1" s="1"/>
  <c r="DY311" i="1"/>
  <c r="DV311" i="1"/>
  <c r="DW311" i="1"/>
  <c r="EJ311" i="1"/>
  <c r="BI140" i="1"/>
  <c r="M140" i="1" s="1"/>
  <c r="BI49" i="1"/>
  <c r="O49" i="1" s="1"/>
  <c r="T49" i="1" s="1"/>
  <c r="W49" i="1" s="1"/>
  <c r="AD5" i="1"/>
  <c r="AF5" i="1" s="1"/>
  <c r="AI5" i="1" s="1"/>
  <c r="AO5" i="1" s="1"/>
  <c r="AU5" i="1" s="1"/>
  <c r="BA5" i="1" s="1"/>
  <c r="BG5" i="1" s="1"/>
  <c r="AC5" i="1"/>
  <c r="S215" i="1"/>
  <c r="U215" i="1" s="1"/>
  <c r="BI395" i="1"/>
  <c r="S148" i="1"/>
  <c r="U148" i="1" s="1"/>
  <c r="S240" i="1"/>
  <c r="U240" i="1" s="1"/>
  <c r="S288" i="1"/>
  <c r="U288" i="1" s="1"/>
  <c r="X288" i="1" s="1"/>
  <c r="EJ288" i="1"/>
  <c r="DY288" i="1"/>
  <c r="EB288" i="1"/>
  <c r="DS288" i="1"/>
  <c r="EL288" i="1" s="1"/>
  <c r="EM288" i="1" s="1"/>
  <c r="EG288" i="1"/>
  <c r="DT288" i="1"/>
  <c r="EK288" i="1"/>
  <c r="EA288" i="1"/>
  <c r="P288" i="1"/>
  <c r="EH288" i="1"/>
  <c r="EE288" i="1"/>
  <c r="DX288" i="1"/>
  <c r="DV288" i="1"/>
  <c r="EF288" i="1"/>
  <c r="ED288" i="1"/>
  <c r="EC288" i="1"/>
  <c r="EI288" i="1"/>
  <c r="DZ288" i="1"/>
  <c r="DU288" i="1"/>
  <c r="DW288" i="1"/>
  <c r="BI234" i="1"/>
  <c r="M234" i="1"/>
  <c r="S477" i="1"/>
  <c r="U477" i="1" s="1"/>
  <c r="X477" i="1" s="1"/>
  <c r="DY477" i="1"/>
  <c r="DX477" i="1"/>
  <c r="EJ477" i="1"/>
  <c r="ED477" i="1"/>
  <c r="DS477" i="1"/>
  <c r="EL477" i="1" s="1"/>
  <c r="EM477" i="1" s="1"/>
  <c r="EE477" i="1"/>
  <c r="DU477" i="1"/>
  <c r="P477" i="1"/>
  <c r="DT477" i="1"/>
  <c r="DV477" i="1"/>
  <c r="EF477" i="1"/>
  <c r="EC477" i="1"/>
  <c r="DZ477" i="1"/>
  <c r="EA477" i="1"/>
  <c r="DW477" i="1"/>
  <c r="EG477" i="1"/>
  <c r="EK477" i="1"/>
  <c r="EI477" i="1"/>
  <c r="EB477" i="1"/>
  <c r="EH477" i="1"/>
  <c r="S241" i="1"/>
  <c r="U241" i="1" s="1"/>
  <c r="DU241" i="1"/>
  <c r="EB241" i="1"/>
  <c r="EK241" i="1"/>
  <c r="DW392" i="1"/>
  <c r="ED392" i="1"/>
  <c r="DY392" i="1"/>
  <c r="EA392" i="1"/>
  <c r="EK392" i="1"/>
  <c r="P392" i="1"/>
  <c r="S392" i="1"/>
  <c r="U392" i="1" s="1"/>
  <c r="X392" i="1" s="1"/>
  <c r="DT392" i="1"/>
  <c r="EE392" i="1"/>
  <c r="EH392" i="1"/>
  <c r="EI392" i="1"/>
  <c r="DU392" i="1"/>
  <c r="EF392" i="1"/>
  <c r="EJ392" i="1"/>
  <c r="EC392" i="1"/>
  <c r="EB392" i="1"/>
  <c r="EG392" i="1"/>
  <c r="DS392" i="1"/>
  <c r="EL392" i="1" s="1"/>
  <c r="EM392" i="1" s="1"/>
  <c r="DZ392" i="1"/>
  <c r="DX392" i="1"/>
  <c r="DV392" i="1"/>
  <c r="EI400" i="1"/>
  <c r="DS400" i="1"/>
  <c r="EL400" i="1" s="1"/>
  <c r="EM400" i="1" s="1"/>
  <c r="EK400" i="1"/>
  <c r="EB400" i="1"/>
  <c r="DX400" i="1"/>
  <c r="EA400" i="1"/>
  <c r="EE400" i="1"/>
  <c r="DV400" i="1"/>
  <c r="DU400" i="1"/>
  <c r="EF400" i="1"/>
  <c r="DY400" i="1"/>
  <c r="EG400" i="1"/>
  <c r="DW400" i="1"/>
  <c r="EJ400" i="1"/>
  <c r="S400" i="1"/>
  <c r="U400" i="1" s="1"/>
  <c r="X400" i="1" s="1"/>
  <c r="ED400" i="1"/>
  <c r="P400" i="1"/>
  <c r="DZ400" i="1"/>
  <c r="EH400" i="1"/>
  <c r="EC400" i="1"/>
  <c r="DT400" i="1"/>
  <c r="T361" i="1"/>
  <c r="W361" i="1" s="1"/>
  <c r="EB361" i="1"/>
  <c r="EA361" i="1"/>
  <c r="DS361" i="1"/>
  <c r="EL361" i="1" s="1"/>
  <c r="EM361" i="1" s="1"/>
  <c r="DZ361" i="1"/>
  <c r="EK361" i="1"/>
  <c r="EH361" i="1"/>
  <c r="DU361" i="1"/>
  <c r="DV361" i="1"/>
  <c r="DT361" i="1"/>
  <c r="EC361" i="1"/>
  <c r="DW361" i="1"/>
  <c r="EK225" i="1"/>
  <c r="DY225" i="1"/>
  <c r="DX225" i="1"/>
  <c r="EG225" i="1"/>
  <c r="EF225" i="1"/>
  <c r="EH225" i="1"/>
  <c r="EA225" i="1"/>
  <c r="DV225" i="1"/>
  <c r="R328" i="1"/>
  <c r="V328" i="1" s="1"/>
  <c r="X328" i="1" s="1"/>
  <c r="ED328" i="1"/>
  <c r="DW328" i="1"/>
  <c r="EJ328" i="1"/>
  <c r="EF328" i="1"/>
  <c r="DV328" i="1"/>
  <c r="DT328" i="1"/>
  <c r="EI328" i="1"/>
  <c r="EE328" i="1"/>
  <c r="DS328" i="1"/>
  <c r="EL328" i="1" s="1"/>
  <c r="EM328" i="1" s="1"/>
  <c r="DY328" i="1"/>
  <c r="P328" i="1"/>
  <c r="DX328" i="1"/>
  <c r="DU328" i="1"/>
  <c r="EC328" i="1"/>
  <c r="DZ328" i="1"/>
  <c r="EB328" i="1"/>
  <c r="EA328" i="1"/>
  <c r="EH328" i="1"/>
  <c r="EG328" i="1"/>
  <c r="EK328" i="1"/>
  <c r="DX280" i="1"/>
  <c r="EH280" i="1"/>
  <c r="DZ280" i="1"/>
  <c r="ED280" i="1"/>
  <c r="EK280" i="1"/>
  <c r="R280" i="1"/>
  <c r="V280" i="1" s="1"/>
  <c r="X280" i="1" s="1"/>
  <c r="EB280" i="1"/>
  <c r="DT280" i="1"/>
  <c r="EC280" i="1"/>
  <c r="EG280" i="1"/>
  <c r="P280" i="1"/>
  <c r="EE280" i="1"/>
  <c r="EI280" i="1"/>
  <c r="DW280" i="1"/>
  <c r="DS280" i="1"/>
  <c r="EL280" i="1" s="1"/>
  <c r="EM280" i="1" s="1"/>
  <c r="EA280" i="1"/>
  <c r="EF280" i="1"/>
  <c r="EJ280" i="1"/>
  <c r="DY280" i="1"/>
  <c r="DV280" i="1"/>
  <c r="DU280" i="1"/>
  <c r="R348" i="1"/>
  <c r="V348" i="1" s="1"/>
  <c r="EJ494" i="1"/>
  <c r="P494" i="1"/>
  <c r="DZ494" i="1"/>
  <c r="DT494" i="1"/>
  <c r="DY494" i="1"/>
  <c r="S494" i="1"/>
  <c r="U494" i="1" s="1"/>
  <c r="EH494" i="1"/>
  <c r="R196" i="1"/>
  <c r="V196" i="1" s="1"/>
  <c r="DT196" i="1"/>
  <c r="DU196" i="1"/>
  <c r="EF196" i="1"/>
  <c r="ED196" i="1"/>
  <c r="EI196" i="1"/>
  <c r="DX196" i="1"/>
  <c r="EC196" i="1"/>
  <c r="EG196" i="1"/>
  <c r="EJ196" i="1"/>
  <c r="P196" i="1"/>
  <c r="DY444" i="1"/>
  <c r="P444" i="1"/>
  <c r="DX444" i="1"/>
  <c r="DW444" i="1"/>
  <c r="EF444" i="1"/>
  <c r="EG444" i="1"/>
  <c r="EB444" i="1"/>
  <c r="DU444" i="1"/>
  <c r="EA444" i="1"/>
  <c r="EC444" i="1"/>
  <c r="DT444" i="1"/>
  <c r="DZ444" i="1"/>
  <c r="EK444" i="1"/>
  <c r="EH444" i="1"/>
  <c r="DS444" i="1"/>
  <c r="EL444" i="1" s="1"/>
  <c r="EM444" i="1" s="1"/>
  <c r="DV444" i="1"/>
  <c r="EJ444" i="1"/>
  <c r="S444" i="1"/>
  <c r="U444" i="1" s="1"/>
  <c r="X444" i="1" s="1"/>
  <c r="ED444" i="1"/>
  <c r="EI444" i="1"/>
  <c r="EE444" i="1"/>
  <c r="DW54" i="1"/>
  <c r="DS54" i="1"/>
  <c r="EI54" i="1"/>
  <c r="EH54" i="1"/>
  <c r="P54" i="1"/>
  <c r="DT54" i="1"/>
  <c r="EC54" i="1"/>
  <c r="DZ54" i="1"/>
  <c r="EJ54" i="1"/>
  <c r="EF54" i="1"/>
  <c r="DY54" i="1"/>
  <c r="EE54" i="1"/>
  <c r="EA54" i="1"/>
  <c r="EG54" i="1"/>
  <c r="S54" i="1"/>
  <c r="U54" i="1" s="1"/>
  <c r="X54" i="1" s="1"/>
  <c r="EB54" i="1"/>
  <c r="DV54" i="1"/>
  <c r="DU54" i="1"/>
  <c r="DX54" i="1"/>
  <c r="EK54" i="1"/>
  <c r="ED54" i="1"/>
  <c r="EB230" i="1"/>
  <c r="DY230" i="1"/>
  <c r="EG230" i="1"/>
  <c r="DW230" i="1"/>
  <c r="DT230" i="1"/>
  <c r="DV230" i="1"/>
  <c r="P230" i="1"/>
  <c r="EF230" i="1"/>
  <c r="EE230" i="1"/>
  <c r="ED230" i="1"/>
  <c r="EK230" i="1"/>
  <c r="DX230" i="1"/>
  <c r="EC230" i="1"/>
  <c r="DZ230" i="1"/>
  <c r="EH230" i="1"/>
  <c r="EA230" i="1"/>
  <c r="EJ230" i="1"/>
  <c r="S230" i="1"/>
  <c r="U230" i="1" s="1"/>
  <c r="X230" i="1" s="1"/>
  <c r="DU230" i="1"/>
  <c r="EI230" i="1"/>
  <c r="DS230" i="1"/>
  <c r="EL230" i="1" s="1"/>
  <c r="EM230" i="1" s="1"/>
  <c r="DW122" i="1"/>
  <c r="DS122" i="1"/>
  <c r="EC122" i="1"/>
  <c r="P122" i="1"/>
  <c r="ED122" i="1"/>
  <c r="EG122" i="1"/>
  <c r="EE122" i="1"/>
  <c r="S122" i="1"/>
  <c r="U122" i="1" s="1"/>
  <c r="X122" i="1" s="1"/>
  <c r="DX122" i="1"/>
  <c r="EK122" i="1"/>
  <c r="EF122" i="1"/>
  <c r="EB122" i="1"/>
  <c r="DZ122" i="1"/>
  <c r="EI122" i="1"/>
  <c r="EH122" i="1"/>
  <c r="EA122" i="1"/>
  <c r="DY122" i="1"/>
  <c r="DU122" i="1"/>
  <c r="EJ122" i="1"/>
  <c r="DV122" i="1"/>
  <c r="DT122" i="1"/>
  <c r="EE442" i="1"/>
  <c r="EC442" i="1"/>
  <c r="EB442" i="1"/>
  <c r="DS442" i="1"/>
  <c r="EL442" i="1" s="1"/>
  <c r="EM442" i="1" s="1"/>
  <c r="EA442" i="1"/>
  <c r="EJ442" i="1"/>
  <c r="DX442" i="1"/>
  <c r="DW442" i="1"/>
  <c r="DV442" i="1"/>
  <c r="P442" i="1"/>
  <c r="DU442" i="1"/>
  <c r="EI442" i="1"/>
  <c r="EF442" i="1"/>
  <c r="DZ442" i="1"/>
  <c r="DT442" i="1"/>
  <c r="EH442" i="1"/>
  <c r="DY442" i="1"/>
  <c r="EK442" i="1"/>
  <c r="S442" i="1"/>
  <c r="U442" i="1" s="1"/>
  <c r="X442" i="1" s="1"/>
  <c r="ED442" i="1"/>
  <c r="EG442" i="1"/>
  <c r="EG314" i="1"/>
  <c r="ED314" i="1"/>
  <c r="DV314" i="1"/>
  <c r="EI314" i="1"/>
  <c r="EC314" i="1"/>
  <c r="DU314" i="1"/>
  <c r="EJ314" i="1"/>
  <c r="DS314" i="1"/>
  <c r="EL314" i="1" s="1"/>
  <c r="EM314" i="1" s="1"/>
  <c r="EB314" i="1"/>
  <c r="DZ314" i="1"/>
  <c r="S314" i="1"/>
  <c r="U314" i="1" s="1"/>
  <c r="X314" i="1" s="1"/>
  <c r="EK314" i="1"/>
  <c r="DT314" i="1"/>
  <c r="DX314" i="1"/>
  <c r="EF314" i="1"/>
  <c r="EE314" i="1"/>
  <c r="EA314" i="1"/>
  <c r="EH314" i="1"/>
  <c r="P314" i="1"/>
  <c r="DY314" i="1"/>
  <c r="DW314" i="1"/>
  <c r="P58" i="1"/>
  <c r="EB58" i="1"/>
  <c r="DT261" i="1"/>
  <c r="ED478" i="1"/>
  <c r="O332" i="1"/>
  <c r="T332" i="1" s="1"/>
  <c r="W332" i="1" s="1"/>
  <c r="DU287" i="1"/>
  <c r="DX441" i="1"/>
  <c r="P381" i="1"/>
  <c r="N459" i="1"/>
  <c r="R459" i="1" s="1"/>
  <c r="V459" i="1" s="1"/>
  <c r="DU429" i="1"/>
  <c r="EI361" i="1"/>
  <c r="EE361" i="1"/>
  <c r="DX413" i="1"/>
  <c r="DU413" i="1"/>
  <c r="N123" i="1"/>
  <c r="EJ123" i="1" s="1"/>
  <c r="N48" i="1"/>
  <c r="R48" i="1" s="1"/>
  <c r="V48" i="1" s="1"/>
  <c r="EF337" i="1"/>
  <c r="EB271" i="1"/>
  <c r="DW446" i="1"/>
  <c r="DS496" i="1"/>
  <c r="EL496" i="1" s="1"/>
  <c r="EM496" i="1" s="1"/>
  <c r="DW68" i="1"/>
  <c r="DV453" i="1"/>
  <c r="EC453" i="1"/>
  <c r="DY408" i="1"/>
  <c r="X408" i="1"/>
  <c r="N338" i="1"/>
  <c r="R338" i="1" s="1"/>
  <c r="V338" i="1" s="1"/>
  <c r="EI464" i="1"/>
  <c r="ED464" i="1"/>
  <c r="DY478" i="1"/>
  <c r="EE478" i="1"/>
  <c r="EI478" i="1"/>
  <c r="DS190" i="1"/>
  <c r="EL190" i="1" s="1"/>
  <c r="EM190" i="1" s="1"/>
  <c r="N436" i="1"/>
  <c r="R436" i="1" s="1"/>
  <c r="V436" i="1" s="1"/>
  <c r="EI402" i="1"/>
  <c r="EF402" i="1"/>
  <c r="P402" i="1"/>
  <c r="DY402" i="1"/>
  <c r="DS260" i="1"/>
  <c r="EL260" i="1" s="1"/>
  <c r="EM260" i="1" s="1"/>
  <c r="DV260" i="1"/>
  <c r="EA260" i="1"/>
  <c r="DU260" i="1"/>
  <c r="N172" i="1"/>
  <c r="R172" i="1" s="1"/>
  <c r="V172" i="1" s="1"/>
  <c r="EE144" i="1"/>
  <c r="EJ144" i="1"/>
  <c r="DW144" i="1"/>
  <c r="DY205" i="1"/>
  <c r="DS414" i="1"/>
  <c r="EL414" i="1" s="1"/>
  <c r="EM414" i="1" s="1"/>
  <c r="EI414" i="1"/>
  <c r="EB248" i="1"/>
  <c r="EI248" i="1"/>
  <c r="DT248" i="1"/>
  <c r="EF496" i="1"/>
  <c r="EA76" i="1"/>
  <c r="EI76" i="1"/>
  <c r="EH446" i="1"/>
  <c r="EK446" i="1"/>
  <c r="EG446" i="1"/>
  <c r="DU278" i="1"/>
  <c r="EG278" i="1"/>
  <c r="ED278" i="1"/>
  <c r="EA278" i="1"/>
  <c r="DX224" i="1"/>
  <c r="DW224" i="1"/>
  <c r="DY224" i="1"/>
  <c r="DU224" i="1"/>
  <c r="ED490" i="1"/>
  <c r="EJ490" i="1"/>
  <c r="EI490" i="1"/>
  <c r="DW490" i="1"/>
  <c r="EK490" i="1"/>
  <c r="DS196" i="1"/>
  <c r="EL196" i="1" s="1"/>
  <c r="EM196" i="1" s="1"/>
  <c r="DY196" i="1"/>
  <c r="AC87" i="1"/>
  <c r="AD87" i="1"/>
  <c r="AF87" i="1" s="1"/>
  <c r="AI87" i="1" s="1"/>
  <c r="AO87" i="1" s="1"/>
  <c r="AU87" i="1" s="1"/>
  <c r="BA87" i="1" s="1"/>
  <c r="BG87" i="1" s="1"/>
  <c r="AD55" i="1"/>
  <c r="AF55" i="1" s="1"/>
  <c r="AI55" i="1" s="1"/>
  <c r="AO55" i="1" s="1"/>
  <c r="AU55" i="1" s="1"/>
  <c r="BA55" i="1" s="1"/>
  <c r="BG55" i="1" s="1"/>
  <c r="AC55" i="1"/>
  <c r="AD51" i="1"/>
  <c r="AF51" i="1" s="1"/>
  <c r="AI51" i="1" s="1"/>
  <c r="AO51" i="1" s="1"/>
  <c r="AU51" i="1" s="1"/>
  <c r="BA51" i="1" s="1"/>
  <c r="BG51" i="1" s="1"/>
  <c r="AC51" i="1"/>
  <c r="AD498" i="1"/>
  <c r="AF498" i="1" s="1"/>
  <c r="AI498" i="1" s="1"/>
  <c r="AO498" i="1" s="1"/>
  <c r="AU498" i="1" s="1"/>
  <c r="BA498" i="1" s="1"/>
  <c r="BG498" i="1" s="1"/>
  <c r="N498" i="1" s="1"/>
  <c r="AC498" i="1"/>
  <c r="T496" i="1"/>
  <c r="W496" i="1" s="1"/>
  <c r="X496" i="1" s="1"/>
  <c r="P496" i="1"/>
  <c r="EG496" i="1"/>
  <c r="DU496" i="1"/>
  <c r="EA496" i="1"/>
  <c r="EJ496" i="1"/>
  <c r="BI245" i="1"/>
  <c r="O245" i="1" s="1"/>
  <c r="T245" i="1" s="1"/>
  <c r="W245" i="1" s="1"/>
  <c r="AC371" i="1"/>
  <c r="AD371" i="1"/>
  <c r="AF371" i="1" s="1"/>
  <c r="AI371" i="1" s="1"/>
  <c r="AO371" i="1" s="1"/>
  <c r="AU371" i="1" s="1"/>
  <c r="BA371" i="1" s="1"/>
  <c r="BG371" i="1" s="1"/>
  <c r="N371" i="1" s="1"/>
  <c r="BI389" i="1"/>
  <c r="M389" i="1" s="1"/>
  <c r="AD491" i="1"/>
  <c r="AF491" i="1" s="1"/>
  <c r="AI491" i="1" s="1"/>
  <c r="AO491" i="1" s="1"/>
  <c r="AU491" i="1" s="1"/>
  <c r="BA491" i="1" s="1"/>
  <c r="BG491" i="1" s="1"/>
  <c r="N491" i="1" s="1"/>
  <c r="AC491" i="1"/>
  <c r="BI452" i="1"/>
  <c r="N452" i="1" s="1"/>
  <c r="R452" i="1" s="1"/>
  <c r="V452" i="1" s="1"/>
  <c r="BI187" i="1"/>
  <c r="T478" i="1"/>
  <c r="W478" i="1" s="1"/>
  <c r="X478" i="1" s="1"/>
  <c r="EF478" i="1"/>
  <c r="DZ478" i="1"/>
  <c r="EB478" i="1"/>
  <c r="EJ478" i="1"/>
  <c r="BI319" i="1"/>
  <c r="T321" i="1"/>
  <c r="W321" i="1" s="1"/>
  <c r="X321" i="1" s="1"/>
  <c r="DW321" i="1"/>
  <c r="DU321" i="1"/>
  <c r="DV321" i="1"/>
  <c r="EI321" i="1"/>
  <c r="EC321" i="1"/>
  <c r="EE321" i="1"/>
  <c r="DZ321" i="1"/>
  <c r="EA321" i="1"/>
  <c r="EG321" i="1"/>
  <c r="EF321" i="1"/>
  <c r="EH321" i="1"/>
  <c r="DS321" i="1"/>
  <c r="EL321" i="1" s="1"/>
  <c r="EM321" i="1" s="1"/>
  <c r="EJ321" i="1"/>
  <c r="DX321" i="1"/>
  <c r="DT321" i="1"/>
  <c r="DY321" i="1"/>
  <c r="ED321" i="1"/>
  <c r="EK321" i="1"/>
  <c r="EB321" i="1"/>
  <c r="P321" i="1"/>
  <c r="AC119" i="1"/>
  <c r="AD119" i="1"/>
  <c r="AF119" i="1" s="1"/>
  <c r="AI119" i="1" s="1"/>
  <c r="AO119" i="1" s="1"/>
  <c r="AU119" i="1" s="1"/>
  <c r="BA119" i="1" s="1"/>
  <c r="BG119" i="1" s="1"/>
  <c r="BI119" i="1" s="1"/>
  <c r="BI161" i="1"/>
  <c r="M161" i="1" s="1"/>
  <c r="S344" i="1"/>
  <c r="U344" i="1" s="1"/>
  <c r="X344" i="1" s="1"/>
  <c r="EG344" i="1"/>
  <c r="EE344" i="1"/>
  <c r="DW344" i="1"/>
  <c r="DY344" i="1"/>
  <c r="DS344" i="1"/>
  <c r="EL344" i="1" s="1"/>
  <c r="EM344" i="1" s="1"/>
  <c r="DV344" i="1"/>
  <c r="P344" i="1"/>
  <c r="EC344" i="1"/>
  <c r="ED344" i="1"/>
  <c r="EB344" i="1"/>
  <c r="DU344" i="1"/>
  <c r="EK344" i="1"/>
  <c r="DT344" i="1"/>
  <c r="EI344" i="1"/>
  <c r="EJ344" i="1"/>
  <c r="EF344" i="1"/>
  <c r="EA344" i="1"/>
  <c r="DZ344" i="1"/>
  <c r="EH344" i="1"/>
  <c r="DX344" i="1"/>
  <c r="S336" i="1"/>
  <c r="U336" i="1" s="1"/>
  <c r="S247" i="1"/>
  <c r="U247" i="1" s="1"/>
  <c r="EI492" i="1"/>
  <c r="EH492" i="1"/>
  <c r="EG492" i="1"/>
  <c r="EJ492" i="1"/>
  <c r="DY492" i="1"/>
  <c r="DU492" i="1"/>
  <c r="EA492" i="1"/>
  <c r="S492" i="1"/>
  <c r="U492" i="1" s="1"/>
  <c r="EF492" i="1"/>
  <c r="P312" i="1"/>
  <c r="S123" i="1"/>
  <c r="U123" i="1" s="1"/>
  <c r="DS65" i="1"/>
  <c r="EG65" i="1"/>
  <c r="S65" i="1"/>
  <c r="U65" i="1" s="1"/>
  <c r="DT65" i="1"/>
  <c r="S437" i="1"/>
  <c r="U437" i="1" s="1"/>
  <c r="DX437" i="1"/>
  <c r="EF437" i="1"/>
  <c r="DY437" i="1"/>
  <c r="EJ437" i="1"/>
  <c r="DZ437" i="1"/>
  <c r="S304" i="1"/>
  <c r="U304" i="1" s="1"/>
  <c r="X304" i="1" s="1"/>
  <c r="EI304" i="1"/>
  <c r="P304" i="1"/>
  <c r="DW304" i="1"/>
  <c r="DY304" i="1"/>
  <c r="ED304" i="1"/>
  <c r="EC304" i="1"/>
  <c r="DV304" i="1"/>
  <c r="EF304" i="1"/>
  <c r="DU304" i="1"/>
  <c r="DT304" i="1"/>
  <c r="EJ304" i="1"/>
  <c r="EH304" i="1"/>
  <c r="DX304" i="1"/>
  <c r="DZ304" i="1"/>
  <c r="EK304" i="1"/>
  <c r="DS304" i="1"/>
  <c r="EL304" i="1" s="1"/>
  <c r="EM304" i="1" s="1"/>
  <c r="EB304" i="1"/>
  <c r="EA304" i="1"/>
  <c r="EE304" i="1"/>
  <c r="EG304" i="1"/>
  <c r="S412" i="1"/>
  <c r="U412" i="1" s="1"/>
  <c r="X412" i="1" s="1"/>
  <c r="EA412" i="1"/>
  <c r="EG412" i="1"/>
  <c r="EH412" i="1"/>
  <c r="P412" i="1"/>
  <c r="DY412" i="1"/>
  <c r="EJ412" i="1"/>
  <c r="DW412" i="1"/>
  <c r="DT412" i="1"/>
  <c r="ED412" i="1"/>
  <c r="EF412" i="1"/>
  <c r="DS412" i="1"/>
  <c r="EL412" i="1" s="1"/>
  <c r="EM412" i="1" s="1"/>
  <c r="DU412" i="1"/>
  <c r="DV412" i="1"/>
  <c r="EI412" i="1"/>
  <c r="EE412" i="1"/>
  <c r="EK412" i="1"/>
  <c r="EB412" i="1"/>
  <c r="DZ412" i="1"/>
  <c r="EC412" i="1"/>
  <c r="DX412" i="1"/>
  <c r="DW486" i="1"/>
  <c r="DS486" i="1"/>
  <c r="EL486" i="1" s="1"/>
  <c r="EM486" i="1" s="1"/>
  <c r="EA486" i="1"/>
  <c r="DX486" i="1"/>
  <c r="EB486" i="1"/>
  <c r="EJ486" i="1"/>
  <c r="EG486" i="1"/>
  <c r="DU486" i="1"/>
  <c r="DT486" i="1"/>
  <c r="EE486" i="1"/>
  <c r="EI486" i="1"/>
  <c r="S486" i="1"/>
  <c r="U486" i="1" s="1"/>
  <c r="X486" i="1" s="1"/>
  <c r="EK486" i="1"/>
  <c r="ED486" i="1"/>
  <c r="DV486" i="1"/>
  <c r="P486" i="1"/>
  <c r="DY486" i="1"/>
  <c r="DZ486" i="1"/>
  <c r="EC486" i="1"/>
  <c r="EF486" i="1"/>
  <c r="EH486" i="1"/>
  <c r="AD47" i="1"/>
  <c r="AF47" i="1" s="1"/>
  <c r="AI47" i="1" s="1"/>
  <c r="AO47" i="1" s="1"/>
  <c r="AU47" i="1" s="1"/>
  <c r="BA47" i="1" s="1"/>
  <c r="BG47" i="1" s="1"/>
  <c r="AC47" i="1"/>
  <c r="AD181" i="1"/>
  <c r="AF181" i="1" s="1"/>
  <c r="AI181" i="1" s="1"/>
  <c r="AO181" i="1" s="1"/>
  <c r="AU181" i="1" s="1"/>
  <c r="BA181" i="1" s="1"/>
  <c r="BG181" i="1" s="1"/>
  <c r="BI181" i="1" s="1"/>
  <c r="O181" i="1" s="1"/>
  <c r="T181" i="1" s="1"/>
  <c r="W181" i="1" s="1"/>
  <c r="AC181" i="1"/>
  <c r="AD35" i="1"/>
  <c r="AF35" i="1" s="1"/>
  <c r="AI35" i="1" s="1"/>
  <c r="AO35" i="1" s="1"/>
  <c r="AU35" i="1" s="1"/>
  <c r="BA35" i="1" s="1"/>
  <c r="BG35" i="1" s="1"/>
  <c r="BI35" i="1" s="1"/>
  <c r="M35" i="1" s="1"/>
  <c r="AC35" i="1"/>
  <c r="AD143" i="1"/>
  <c r="AF143" i="1" s="1"/>
  <c r="AI143" i="1" s="1"/>
  <c r="AO143" i="1" s="1"/>
  <c r="AU143" i="1" s="1"/>
  <c r="BA143" i="1" s="1"/>
  <c r="BG143" i="1" s="1"/>
  <c r="AC143" i="1"/>
  <c r="AD215" i="1"/>
  <c r="AF215" i="1" s="1"/>
  <c r="AI215" i="1" s="1"/>
  <c r="AO215" i="1" s="1"/>
  <c r="AU215" i="1" s="1"/>
  <c r="BA215" i="1" s="1"/>
  <c r="BG215" i="1" s="1"/>
  <c r="N215" i="1" s="1"/>
  <c r="AC215" i="1"/>
  <c r="AD497" i="1"/>
  <c r="AF497" i="1" s="1"/>
  <c r="AI497" i="1" s="1"/>
  <c r="AO497" i="1" s="1"/>
  <c r="AU497" i="1" s="1"/>
  <c r="BA497" i="1" s="1"/>
  <c r="BG497" i="1" s="1"/>
  <c r="N497" i="1" s="1"/>
  <c r="AC497" i="1"/>
  <c r="AD139" i="1"/>
  <c r="AF139" i="1" s="1"/>
  <c r="AI139" i="1" s="1"/>
  <c r="AO139" i="1" s="1"/>
  <c r="AU139" i="1" s="1"/>
  <c r="BA139" i="1" s="1"/>
  <c r="BG139" i="1" s="1"/>
  <c r="AC139" i="1"/>
  <c r="AD347" i="1"/>
  <c r="AF347" i="1" s="1"/>
  <c r="AI347" i="1" s="1"/>
  <c r="AO347" i="1" s="1"/>
  <c r="AU347" i="1" s="1"/>
  <c r="BA347" i="1" s="1"/>
  <c r="BG347" i="1" s="1"/>
  <c r="N347" i="1" s="1"/>
  <c r="AC347" i="1"/>
  <c r="AC479" i="1"/>
  <c r="AD479" i="1"/>
  <c r="AF479" i="1" s="1"/>
  <c r="AI479" i="1" s="1"/>
  <c r="AO479" i="1" s="1"/>
  <c r="AU479" i="1" s="1"/>
  <c r="BA479" i="1" s="1"/>
  <c r="BG479" i="1" s="1"/>
  <c r="N479" i="1" s="1"/>
  <c r="AD63" i="1"/>
  <c r="AF63" i="1" s="1"/>
  <c r="AI63" i="1" s="1"/>
  <c r="AO63" i="1" s="1"/>
  <c r="AU63" i="1" s="1"/>
  <c r="BA63" i="1" s="1"/>
  <c r="BG63" i="1" s="1"/>
  <c r="AC63" i="1"/>
  <c r="AC131" i="1"/>
  <c r="AD131" i="1"/>
  <c r="AF131" i="1" s="1"/>
  <c r="AI131" i="1" s="1"/>
  <c r="AO131" i="1" s="1"/>
  <c r="AU131" i="1" s="1"/>
  <c r="BA131" i="1" s="1"/>
  <c r="BG131" i="1" s="1"/>
  <c r="AD229" i="1"/>
  <c r="AF229" i="1" s="1"/>
  <c r="AI229" i="1" s="1"/>
  <c r="AO229" i="1" s="1"/>
  <c r="AU229" i="1" s="1"/>
  <c r="BA229" i="1" s="1"/>
  <c r="BG229" i="1" s="1"/>
  <c r="N229" i="1" s="1"/>
  <c r="AC229" i="1"/>
  <c r="AC9" i="1"/>
  <c r="AD9" i="1"/>
  <c r="AF9" i="1" s="1"/>
  <c r="AI9" i="1" s="1"/>
  <c r="AO9" i="1" s="1"/>
  <c r="AU9" i="1" s="1"/>
  <c r="BA9" i="1" s="1"/>
  <c r="BG9" i="1" s="1"/>
  <c r="AC141" i="1"/>
  <c r="AD141" i="1"/>
  <c r="AF141" i="1" s="1"/>
  <c r="AI141" i="1" s="1"/>
  <c r="AO141" i="1" s="1"/>
  <c r="AU141" i="1" s="1"/>
  <c r="BA141" i="1" s="1"/>
  <c r="BG141" i="1" s="1"/>
  <c r="AD223" i="1"/>
  <c r="AF223" i="1" s="1"/>
  <c r="AI223" i="1" s="1"/>
  <c r="AO223" i="1" s="1"/>
  <c r="AU223" i="1" s="1"/>
  <c r="BA223" i="1" s="1"/>
  <c r="BG223" i="1" s="1"/>
  <c r="N223" i="1" s="1"/>
  <c r="AC223" i="1"/>
  <c r="AC411" i="1"/>
  <c r="AD411" i="1"/>
  <c r="AF411" i="1" s="1"/>
  <c r="AI411" i="1" s="1"/>
  <c r="AO411" i="1" s="1"/>
  <c r="AU411" i="1" s="1"/>
  <c r="BA411" i="1" s="1"/>
  <c r="BG411" i="1" s="1"/>
  <c r="N411" i="1" s="1"/>
  <c r="AC247" i="1"/>
  <c r="AD247" i="1"/>
  <c r="AF247" i="1" s="1"/>
  <c r="AI247" i="1" s="1"/>
  <c r="AO247" i="1" s="1"/>
  <c r="AU247" i="1" s="1"/>
  <c r="BA247" i="1" s="1"/>
  <c r="BG247" i="1" s="1"/>
  <c r="N247" i="1" s="1"/>
  <c r="R247" i="1" s="1"/>
  <c r="V247" i="1" s="1"/>
  <c r="BI320" i="1"/>
  <c r="BI52" i="1"/>
  <c r="N52" i="1" s="1"/>
  <c r="R52" i="1" s="1"/>
  <c r="V52" i="1" s="1"/>
  <c r="AD235" i="1"/>
  <c r="AF235" i="1" s="1"/>
  <c r="AI235" i="1" s="1"/>
  <c r="AO235" i="1" s="1"/>
  <c r="AU235" i="1" s="1"/>
  <c r="BA235" i="1" s="1"/>
  <c r="BG235" i="1" s="1"/>
  <c r="AC235" i="1"/>
  <c r="AD487" i="1"/>
  <c r="AF487" i="1" s="1"/>
  <c r="AI487" i="1" s="1"/>
  <c r="AO487" i="1" s="1"/>
  <c r="AU487" i="1" s="1"/>
  <c r="BA487" i="1" s="1"/>
  <c r="BG487" i="1" s="1"/>
  <c r="N487" i="1" s="1"/>
  <c r="R487" i="1" s="1"/>
  <c r="V487" i="1" s="1"/>
  <c r="AC487" i="1"/>
  <c r="BI455" i="1"/>
  <c r="BI239" i="1"/>
  <c r="N239" i="1" s="1"/>
  <c r="R239" i="1" s="1"/>
  <c r="V239" i="1" s="1"/>
  <c r="T488" i="1"/>
  <c r="W488" i="1" s="1"/>
  <c r="X488" i="1" s="1"/>
  <c r="P488" i="1"/>
  <c r="DW488" i="1"/>
  <c r="EF488" i="1"/>
  <c r="EH488" i="1"/>
  <c r="EG488" i="1"/>
  <c r="EE488" i="1"/>
  <c r="EI488" i="1"/>
  <c r="EK488" i="1"/>
  <c r="EB488" i="1"/>
  <c r="DV488" i="1"/>
  <c r="DX488" i="1"/>
  <c r="EA488" i="1"/>
  <c r="DS488" i="1"/>
  <c r="EL488" i="1" s="1"/>
  <c r="EM488" i="1" s="1"/>
  <c r="EC488" i="1"/>
  <c r="EJ488" i="1"/>
  <c r="DU488" i="1"/>
  <c r="ED488" i="1"/>
  <c r="DT488" i="1"/>
  <c r="DZ488" i="1"/>
  <c r="DY488" i="1"/>
  <c r="EJ302" i="1"/>
  <c r="DS302" i="1"/>
  <c r="EL302" i="1" s="1"/>
  <c r="EM302" i="1" s="1"/>
  <c r="DW302" i="1"/>
  <c r="EB302" i="1"/>
  <c r="T302" i="1"/>
  <c r="W302" i="1" s="1"/>
  <c r="X302" i="1" s="1"/>
  <c r="ED302" i="1"/>
  <c r="P302" i="1"/>
  <c r="DZ302" i="1"/>
  <c r="DV302" i="1"/>
  <c r="EF302" i="1"/>
  <c r="DU302" i="1"/>
  <c r="EA302" i="1"/>
  <c r="EG302" i="1"/>
  <c r="DX302" i="1"/>
  <c r="DT302" i="1"/>
  <c r="EH302" i="1"/>
  <c r="T244" i="1"/>
  <c r="W244" i="1" s="1"/>
  <c r="EK244" i="1"/>
  <c r="DW244" i="1"/>
  <c r="DV244" i="1"/>
  <c r="DS244" i="1"/>
  <c r="EL244" i="1" s="1"/>
  <c r="EM244" i="1" s="1"/>
  <c r="ED244" i="1"/>
  <c r="EC244" i="1"/>
  <c r="EF244" i="1"/>
  <c r="EG244" i="1"/>
  <c r="EB244" i="1"/>
  <c r="EH244" i="1"/>
  <c r="DX244" i="1"/>
  <c r="T318" i="1"/>
  <c r="W318" i="1" s="1"/>
  <c r="X318" i="1" s="1"/>
  <c r="EA318" i="1"/>
  <c r="DX318" i="1"/>
  <c r="ED318" i="1"/>
  <c r="EG318" i="1"/>
  <c r="EE318" i="1"/>
  <c r="P318" i="1"/>
  <c r="DV318" i="1"/>
  <c r="EJ318" i="1"/>
  <c r="EH318" i="1"/>
  <c r="EC318" i="1"/>
  <c r="EB318" i="1"/>
  <c r="DS318" i="1"/>
  <c r="EL318" i="1" s="1"/>
  <c r="EM318" i="1" s="1"/>
  <c r="DZ318" i="1"/>
  <c r="DT318" i="1"/>
  <c r="DU318" i="1"/>
  <c r="EK318" i="1"/>
  <c r="EI318" i="1"/>
  <c r="EF318" i="1"/>
  <c r="DY318" i="1"/>
  <c r="DW318" i="1"/>
  <c r="BI471" i="1"/>
  <c r="T461" i="1"/>
  <c r="W461" i="1" s="1"/>
  <c r="X461" i="1" s="1"/>
  <c r="DY461" i="1"/>
  <c r="EC461" i="1"/>
  <c r="DU461" i="1"/>
  <c r="DV461" i="1"/>
  <c r="EE461" i="1"/>
  <c r="P461" i="1"/>
  <c r="DX461" i="1"/>
  <c r="EH461" i="1"/>
  <c r="EF461" i="1"/>
  <c r="EJ461" i="1"/>
  <c r="EI461" i="1"/>
  <c r="ED461" i="1"/>
  <c r="EG461" i="1"/>
  <c r="DZ461" i="1"/>
  <c r="EA461" i="1"/>
  <c r="EB461" i="1"/>
  <c r="DT461" i="1"/>
  <c r="DS461" i="1"/>
  <c r="EL461" i="1" s="1"/>
  <c r="EM461" i="1" s="1"/>
  <c r="DW461" i="1"/>
  <c r="EK461" i="1"/>
  <c r="T387" i="1"/>
  <c r="W387" i="1" s="1"/>
  <c r="EA387" i="1"/>
  <c r="DW387" i="1"/>
  <c r="DZ387" i="1"/>
  <c r="DX387" i="1"/>
  <c r="EC387" i="1"/>
  <c r="T194" i="1"/>
  <c r="W194" i="1" s="1"/>
  <c r="X194" i="1" s="1"/>
  <c r="EA194" i="1"/>
  <c r="EH194" i="1"/>
  <c r="DT194" i="1"/>
  <c r="EE194" i="1"/>
  <c r="DW194" i="1"/>
  <c r="EI194" i="1"/>
  <c r="EC194" i="1"/>
  <c r="EJ194" i="1"/>
  <c r="EK194" i="1"/>
  <c r="DZ194" i="1"/>
  <c r="DS194" i="1"/>
  <c r="EL194" i="1" s="1"/>
  <c r="EM194" i="1" s="1"/>
  <c r="EG194" i="1"/>
  <c r="P194" i="1"/>
  <c r="EB194" i="1"/>
  <c r="ED194" i="1"/>
  <c r="DX194" i="1"/>
  <c r="BI323" i="1"/>
  <c r="M323" i="1" s="1"/>
  <c r="BI416" i="1"/>
  <c r="EC417" i="1"/>
  <c r="DW417" i="1"/>
  <c r="DT417" i="1"/>
  <c r="S417" i="1"/>
  <c r="U417" i="1" s="1"/>
  <c r="X417" i="1" s="1"/>
  <c r="EA417" i="1"/>
  <c r="DV417" i="1"/>
  <c r="DZ417" i="1"/>
  <c r="ED417" i="1"/>
  <c r="EG417" i="1"/>
  <c r="EH417" i="1"/>
  <c r="DX417" i="1"/>
  <c r="EF417" i="1"/>
  <c r="DU417" i="1"/>
  <c r="DS417" i="1"/>
  <c r="EL417" i="1" s="1"/>
  <c r="EM417" i="1" s="1"/>
  <c r="P417" i="1"/>
  <c r="EB417" i="1"/>
  <c r="EE417" i="1"/>
  <c r="DY417" i="1"/>
  <c r="EK417" i="1"/>
  <c r="EJ417" i="1"/>
  <c r="EI417" i="1"/>
  <c r="BI149" i="1"/>
  <c r="BI61" i="1"/>
  <c r="O61" i="1" s="1"/>
  <c r="T61" i="1" s="1"/>
  <c r="W61" i="1" s="1"/>
  <c r="S469" i="1"/>
  <c r="U469" i="1" s="1"/>
  <c r="X469" i="1" s="1"/>
  <c r="EE469" i="1"/>
  <c r="DZ469" i="1"/>
  <c r="P469" i="1"/>
  <c r="DW469" i="1"/>
  <c r="EH469" i="1"/>
  <c r="DU469" i="1"/>
  <c r="EK469" i="1"/>
  <c r="DV469" i="1"/>
  <c r="DY469" i="1"/>
  <c r="ED469" i="1"/>
  <c r="EI469" i="1"/>
  <c r="EF469" i="1"/>
  <c r="DX469" i="1"/>
  <c r="EC469" i="1"/>
  <c r="EJ469" i="1"/>
  <c r="EB469" i="1"/>
  <c r="DT469" i="1"/>
  <c r="DS469" i="1"/>
  <c r="EL469" i="1" s="1"/>
  <c r="EM469" i="1" s="1"/>
  <c r="EG469" i="1"/>
  <c r="EA469" i="1"/>
  <c r="P459" i="1"/>
  <c r="EF459" i="1"/>
  <c r="EI459" i="1"/>
  <c r="DU459" i="1"/>
  <c r="S459" i="1"/>
  <c r="U459" i="1" s="1"/>
  <c r="EK459" i="1"/>
  <c r="EJ459" i="1"/>
  <c r="DY459" i="1"/>
  <c r="EH459" i="1"/>
  <c r="DS459" i="1"/>
  <c r="EL459" i="1" s="1"/>
  <c r="EM459" i="1" s="1"/>
  <c r="DT459" i="1"/>
  <c r="EC459" i="1"/>
  <c r="S64" i="1"/>
  <c r="U64" i="1" s="1"/>
  <c r="BI193" i="1"/>
  <c r="O193" i="1" s="1"/>
  <c r="T193" i="1" s="1"/>
  <c r="W193" i="1" s="1"/>
  <c r="T453" i="1"/>
  <c r="W453" i="1" s="1"/>
  <c r="DX453" i="1"/>
  <c r="ED453" i="1"/>
  <c r="EF453" i="1"/>
  <c r="DY453" i="1"/>
  <c r="EG453" i="1"/>
  <c r="DW453" i="1"/>
  <c r="EA453" i="1"/>
  <c r="EJ453" i="1"/>
  <c r="EB453" i="1"/>
  <c r="P380" i="1"/>
  <c r="EI380" i="1"/>
  <c r="DY380" i="1"/>
  <c r="DW380" i="1"/>
  <c r="EB380" i="1"/>
  <c r="EH380" i="1"/>
  <c r="S380" i="1"/>
  <c r="U380" i="1" s="1"/>
  <c r="X380" i="1" s="1"/>
  <c r="DX380" i="1"/>
  <c r="EE380" i="1"/>
  <c r="DS380" i="1"/>
  <c r="EL380" i="1" s="1"/>
  <c r="EM380" i="1" s="1"/>
  <c r="EK380" i="1"/>
  <c r="DU380" i="1"/>
  <c r="EA380" i="1"/>
  <c r="ED380" i="1"/>
  <c r="EG380" i="1"/>
  <c r="EJ380" i="1"/>
  <c r="DV380" i="1"/>
  <c r="EC380" i="1"/>
  <c r="DZ380" i="1"/>
  <c r="DT380" i="1"/>
  <c r="EF380" i="1"/>
  <c r="AD13" i="1"/>
  <c r="AF13" i="1" s="1"/>
  <c r="AI13" i="1" s="1"/>
  <c r="AO13" i="1" s="1"/>
  <c r="AU13" i="1" s="1"/>
  <c r="BA13" i="1" s="1"/>
  <c r="BG13" i="1" s="1"/>
  <c r="AC13" i="1"/>
  <c r="DT301" i="1"/>
  <c r="EJ301" i="1"/>
  <c r="DW301" i="1"/>
  <c r="EG301" i="1"/>
  <c r="EH301" i="1"/>
  <c r="EI301" i="1"/>
  <c r="EE301" i="1"/>
  <c r="EB301" i="1"/>
  <c r="DU301" i="1"/>
  <c r="EC301" i="1"/>
  <c r="DX301" i="1"/>
  <c r="DV301" i="1"/>
  <c r="DS301" i="1"/>
  <c r="EL301" i="1" s="1"/>
  <c r="EM301" i="1" s="1"/>
  <c r="EA301" i="1"/>
  <c r="DZ301" i="1"/>
  <c r="EF301" i="1"/>
  <c r="EK301" i="1"/>
  <c r="P301" i="1"/>
  <c r="ED301" i="1"/>
  <c r="S301" i="1"/>
  <c r="U301" i="1" s="1"/>
  <c r="X301" i="1" s="1"/>
  <c r="DY301" i="1"/>
  <c r="O77" i="1"/>
  <c r="T77" i="1" s="1"/>
  <c r="W77" i="1" s="1"/>
  <c r="N77" i="1"/>
  <c r="R77" i="1" s="1"/>
  <c r="V77" i="1" s="1"/>
  <c r="EJ384" i="1"/>
  <c r="DX384" i="1"/>
  <c r="DZ384" i="1"/>
  <c r="EH384" i="1"/>
  <c r="S384" i="1"/>
  <c r="U384" i="1" s="1"/>
  <c r="X384" i="1" s="1"/>
  <c r="DT384" i="1"/>
  <c r="DV384" i="1"/>
  <c r="ED384" i="1"/>
  <c r="DU384" i="1"/>
  <c r="EB384" i="1"/>
  <c r="EE384" i="1"/>
  <c r="EG384" i="1"/>
  <c r="EA384" i="1"/>
  <c r="EI384" i="1"/>
  <c r="P384" i="1"/>
  <c r="EC384" i="1"/>
  <c r="DW384" i="1"/>
  <c r="DS384" i="1"/>
  <c r="EL384" i="1" s="1"/>
  <c r="EM384" i="1" s="1"/>
  <c r="EF384" i="1"/>
  <c r="DY384" i="1"/>
  <c r="EK384" i="1"/>
  <c r="R248" i="1"/>
  <c r="V248" i="1" s="1"/>
  <c r="X248" i="1" s="1"/>
  <c r="EC248" i="1"/>
  <c r="DW248" i="1"/>
  <c r="EE248" i="1"/>
  <c r="EJ248" i="1"/>
  <c r="DS248" i="1"/>
  <c r="EL248" i="1" s="1"/>
  <c r="EM248" i="1" s="1"/>
  <c r="EA248" i="1"/>
  <c r="R260" i="1"/>
  <c r="V260" i="1" s="1"/>
  <c r="X260" i="1" s="1"/>
  <c r="EK260" i="1"/>
  <c r="EE260" i="1"/>
  <c r="EJ485" i="1"/>
  <c r="P485" i="1"/>
  <c r="DV485" i="1"/>
  <c r="EC485" i="1"/>
  <c r="R485" i="1"/>
  <c r="V485" i="1" s="1"/>
  <c r="X485" i="1" s="1"/>
  <c r="DS485" i="1"/>
  <c r="EL485" i="1" s="1"/>
  <c r="EM485" i="1" s="1"/>
  <c r="DY485" i="1"/>
  <c r="EG485" i="1"/>
  <c r="DW485" i="1"/>
  <c r="EB485" i="1"/>
  <c r="DT485" i="1"/>
  <c r="DX485" i="1"/>
  <c r="DZ485" i="1"/>
  <c r="EK485" i="1"/>
  <c r="EI485" i="1"/>
  <c r="EA485" i="1"/>
  <c r="EE485" i="1"/>
  <c r="DU485" i="1"/>
  <c r="ED485" i="1"/>
  <c r="EF485" i="1"/>
  <c r="EH485" i="1"/>
  <c r="R199" i="1"/>
  <c r="V199" i="1" s="1"/>
  <c r="X199" i="1" s="1"/>
  <c r="EG199" i="1"/>
  <c r="DY199" i="1"/>
  <c r="EH199" i="1"/>
  <c r="EK199" i="1"/>
  <c r="P199" i="1"/>
  <c r="DV199" i="1"/>
  <c r="DZ199" i="1"/>
  <c r="DS199" i="1"/>
  <c r="EL199" i="1" s="1"/>
  <c r="EM199" i="1" s="1"/>
  <c r="ED199" i="1"/>
  <c r="DX199" i="1"/>
  <c r="EB199" i="1"/>
  <c r="DU199" i="1"/>
  <c r="EC199" i="1"/>
  <c r="EI199" i="1"/>
  <c r="O279" i="1"/>
  <c r="T279" i="1" s="1"/>
  <c r="W279" i="1" s="1"/>
  <c r="N279" i="1"/>
  <c r="R279" i="1" s="1"/>
  <c r="V279" i="1" s="1"/>
  <c r="EH341" i="1"/>
  <c r="EK341" i="1"/>
  <c r="DY341" i="1"/>
  <c r="DU341" i="1"/>
  <c r="EJ341" i="1"/>
  <c r="ED341" i="1"/>
  <c r="S341" i="1"/>
  <c r="U341" i="1" s="1"/>
  <c r="X341" i="1" s="1"/>
  <c r="EE341" i="1"/>
  <c r="DW341" i="1"/>
  <c r="EA341" i="1"/>
  <c r="DX341" i="1"/>
  <c r="DV341" i="1"/>
  <c r="EG341" i="1"/>
  <c r="EB341" i="1"/>
  <c r="DS341" i="1"/>
  <c r="EL341" i="1" s="1"/>
  <c r="EM341" i="1" s="1"/>
  <c r="DZ341" i="1"/>
  <c r="EI341" i="1"/>
  <c r="DT341" i="1"/>
  <c r="P341" i="1"/>
  <c r="EF341" i="1"/>
  <c r="EC341" i="1"/>
  <c r="DZ360" i="1"/>
  <c r="EI360" i="1"/>
  <c r="EG360" i="1"/>
  <c r="DY360" i="1"/>
  <c r="EE360" i="1"/>
  <c r="DW360" i="1"/>
  <c r="EJ360" i="1"/>
  <c r="S360" i="1"/>
  <c r="U360" i="1" s="1"/>
  <c r="X360" i="1" s="1"/>
  <c r="DT360" i="1"/>
  <c r="P360" i="1"/>
  <c r="EB360" i="1"/>
  <c r="EF360" i="1"/>
  <c r="EK360" i="1"/>
  <c r="DS360" i="1"/>
  <c r="EL360" i="1" s="1"/>
  <c r="EM360" i="1" s="1"/>
  <c r="DX360" i="1"/>
  <c r="EH360" i="1"/>
  <c r="ED360" i="1"/>
  <c r="EA360" i="1"/>
  <c r="DV360" i="1"/>
  <c r="DU360" i="1"/>
  <c r="EC360" i="1"/>
  <c r="ED413" i="1"/>
  <c r="N176" i="1"/>
  <c r="R176" i="1" s="1"/>
  <c r="V176" i="1" s="1"/>
  <c r="DW478" i="1"/>
  <c r="DU190" i="1"/>
  <c r="O60" i="1"/>
  <c r="T60" i="1" s="1"/>
  <c r="W60" i="1" s="1"/>
  <c r="O232" i="1"/>
  <c r="T232" i="1" s="1"/>
  <c r="W232" i="1" s="1"/>
  <c r="O405" i="1"/>
  <c r="T405" i="1" s="1"/>
  <c r="W405" i="1" s="1"/>
  <c r="O211" i="1"/>
  <c r="T211" i="1" s="1"/>
  <c r="W211" i="1" s="1"/>
  <c r="M60" i="1"/>
  <c r="EK387" i="1"/>
  <c r="DT387" i="1"/>
  <c r="DW441" i="1"/>
  <c r="O24" i="1"/>
  <c r="T24" i="1" s="1"/>
  <c r="W24" i="1" s="1"/>
  <c r="EK381" i="1"/>
  <c r="DT413" i="1"/>
  <c r="M436" i="1"/>
  <c r="EE429" i="1"/>
  <c r="ED361" i="1"/>
  <c r="EF361" i="1"/>
  <c r="DY361" i="1"/>
  <c r="EA413" i="1"/>
  <c r="DS413" i="1"/>
  <c r="EL413" i="1" s="1"/>
  <c r="EM413" i="1" s="1"/>
  <c r="DU261" i="1"/>
  <c r="EG337" i="1"/>
  <c r="EJ271" i="1"/>
  <c r="DV271" i="1"/>
  <c r="EJ446" i="1"/>
  <c r="ED496" i="1"/>
  <c r="EA68" i="1"/>
  <c r="DU194" i="1"/>
  <c r="EH453" i="1"/>
  <c r="EE453" i="1"/>
  <c r="EK453" i="1"/>
  <c r="EJ408" i="1"/>
  <c r="DZ408" i="1"/>
  <c r="DY302" i="1"/>
  <c r="EJ199" i="1"/>
  <c r="EE199" i="1"/>
  <c r="DT244" i="1"/>
  <c r="N240" i="1"/>
  <c r="R240" i="1" s="1"/>
  <c r="V240" i="1" s="1"/>
  <c r="EB464" i="1"/>
  <c r="EJ464" i="1"/>
  <c r="DT478" i="1"/>
  <c r="DU478" i="1"/>
  <c r="P478" i="1"/>
  <c r="EC478" i="1"/>
  <c r="EG190" i="1"/>
  <c r="EF190" i="1"/>
  <c r="N448" i="1"/>
  <c r="R448" i="1" s="1"/>
  <c r="V448" i="1" s="1"/>
  <c r="EA402" i="1"/>
  <c r="EC402" i="1"/>
  <c r="DZ402" i="1"/>
  <c r="EB402" i="1"/>
  <c r="EJ260" i="1"/>
  <c r="EB260" i="1"/>
  <c r="DW260" i="1"/>
  <c r="EI260" i="1"/>
  <c r="EH260" i="1"/>
  <c r="EB446" i="1"/>
  <c r="N124" i="1"/>
  <c r="R124" i="1" s="1"/>
  <c r="V124" i="1" s="1"/>
  <c r="P144" i="1"/>
  <c r="DS144" i="1"/>
  <c r="ED144" i="1"/>
  <c r="DU205" i="1"/>
  <c r="EK414" i="1"/>
  <c r="EC414" i="1"/>
  <c r="EH248" i="1"/>
  <c r="EF248" i="1"/>
  <c r="DU248" i="1"/>
  <c r="EE496" i="1"/>
  <c r="DZ496" i="1"/>
  <c r="EI496" i="1"/>
  <c r="EG76" i="1"/>
  <c r="EB76" i="1"/>
  <c r="EE446" i="1"/>
  <c r="EI446" i="1"/>
  <c r="DT282" i="1"/>
  <c r="DZ278" i="1"/>
  <c r="P278" i="1"/>
  <c r="EH278" i="1"/>
  <c r="EE278" i="1"/>
  <c r="EC278" i="1"/>
  <c r="EK224" i="1"/>
  <c r="EA224" i="1"/>
  <c r="EI224" i="1"/>
  <c r="P224" i="1"/>
  <c r="EG224" i="1"/>
  <c r="EB490" i="1"/>
  <c r="EE490" i="1"/>
  <c r="DT490" i="1"/>
  <c r="EC490" i="1"/>
  <c r="X196" i="1"/>
  <c r="EA196" i="1"/>
  <c r="DV196" i="1"/>
  <c r="DV446" i="1"/>
  <c r="Q408" i="1"/>
  <c r="Q472" i="1"/>
  <c r="Q213" i="1"/>
  <c r="Q214" i="1"/>
  <c r="Q287" i="1"/>
  <c r="Q434" i="1"/>
  <c r="Q486" i="1"/>
  <c r="Q412" i="1"/>
  <c r="Q307" i="1"/>
  <c r="Q203" i="1"/>
  <c r="Q202" i="1"/>
  <c r="Q488" i="1"/>
  <c r="Q413" i="1"/>
  <c r="Q321" i="1"/>
  <c r="Q200" i="1"/>
  <c r="Q207" i="1"/>
  <c r="Q384" i="1"/>
  <c r="Q477" i="1"/>
  <c r="Q381" i="1"/>
  <c r="Q370" i="1"/>
  <c r="Q274" i="1"/>
  <c r="Q208" i="1"/>
  <c r="Q224" i="1"/>
  <c r="Q206" i="1"/>
  <c r="Q281" i="1"/>
  <c r="Q410" i="1"/>
  <c r="Q190" i="1"/>
  <c r="Q337" i="1"/>
  <c r="Q196" i="1"/>
  <c r="Q462" i="1"/>
  <c r="Q400" i="1"/>
  <c r="Q392" i="1"/>
  <c r="Q228" i="1"/>
  <c r="Q230" i="1"/>
  <c r="Q444" i="1"/>
  <c r="Q458" i="1"/>
  <c r="Q374" i="1"/>
  <c r="Q429" i="1"/>
  <c r="Q216" i="1"/>
  <c r="Q269" i="1"/>
  <c r="Q387" i="1"/>
  <c r="Q314" i="1"/>
  <c r="Q402" i="1"/>
  <c r="Q198" i="1"/>
  <c r="Q417" i="1"/>
  <c r="Q476" i="1"/>
  <c r="Q361" i="1"/>
  <c r="Q382" i="1"/>
  <c r="Q414" i="1"/>
  <c r="Q342" i="1"/>
  <c r="Q218" i="1"/>
  <c r="Q390" i="1"/>
  <c r="Q478" i="1"/>
  <c r="Q334" i="1"/>
  <c r="Q461" i="1"/>
  <c r="Q194" i="1"/>
  <c r="Q450" i="1"/>
  <c r="Q456" i="1"/>
  <c r="Q344" i="1"/>
  <c r="Q328" i="1"/>
  <c r="Q260" i="1"/>
  <c r="Q441" i="1"/>
  <c r="Q353" i="1"/>
  <c r="Q246" i="1"/>
  <c r="Q306" i="1"/>
  <c r="Q406" i="1"/>
  <c r="Q446" i="1"/>
  <c r="Q298" i="1"/>
  <c r="Q302" i="1"/>
  <c r="Q259" i="1"/>
  <c r="Q301" i="1"/>
  <c r="Q426" i="1"/>
  <c r="Q199" i="1"/>
  <c r="Q485" i="1"/>
  <c r="Q474" i="1"/>
  <c r="Q288" i="1"/>
  <c r="Q460" i="1"/>
  <c r="Q469" i="1"/>
  <c r="Q329" i="1"/>
  <c r="Q442" i="1"/>
  <c r="Q316" i="1"/>
  <c r="Q490" i="1"/>
  <c r="Q280" i="1"/>
  <c r="Q501" i="1"/>
  <c r="Q464" i="1"/>
  <c r="Q430" i="1"/>
  <c r="Q360" i="1"/>
  <c r="Q282" i="1"/>
  <c r="Q454" i="1"/>
  <c r="Q305" i="1"/>
  <c r="Q254" i="1"/>
  <c r="Q304" i="1"/>
  <c r="Q244" i="1"/>
  <c r="Q399" i="1"/>
  <c r="Q296" i="1"/>
  <c r="Q465" i="1"/>
  <c r="Q238" i="1"/>
  <c r="Q290" i="1"/>
  <c r="Q496" i="1"/>
  <c r="Q326" i="1"/>
  <c r="Q295" i="1"/>
  <c r="Q220" i="1"/>
  <c r="Q358" i="1"/>
  <c r="Q226" i="1"/>
  <c r="Q248" i="1"/>
  <c r="Q380" i="1"/>
  <c r="Q341" i="1"/>
  <c r="Q242" i="1"/>
  <c r="Q459" i="1"/>
  <c r="Q318" i="1"/>
  <c r="Q346" i="1"/>
  <c r="Q362" i="1"/>
  <c r="EF142" i="1" l="1"/>
  <c r="EJ142" i="1"/>
  <c r="EG142" i="1"/>
  <c r="EA58" i="1"/>
  <c r="EG144" i="1"/>
  <c r="EA117" i="1"/>
  <c r="M84" i="1"/>
  <c r="S84" i="1" s="1"/>
  <c r="U84" i="1" s="1"/>
  <c r="EA144" i="1"/>
  <c r="EH144" i="1"/>
  <c r="O84" i="1"/>
  <c r="T84" i="1" s="1"/>
  <c r="W84" i="1" s="1"/>
  <c r="DY41" i="1"/>
  <c r="O146" i="1"/>
  <c r="T146" i="1" s="1"/>
  <c r="W146" i="1" s="1"/>
  <c r="EE89" i="1"/>
  <c r="DT68" i="1"/>
  <c r="EK89" i="1"/>
  <c r="DV142" i="1"/>
  <c r="EF46" i="1"/>
  <c r="EF89" i="1"/>
  <c r="DV64" i="1"/>
  <c r="EK64" i="1"/>
  <c r="EK68" i="1"/>
  <c r="O34" i="1"/>
  <c r="T34" i="1" s="1"/>
  <c r="W34" i="1" s="1"/>
  <c r="EE64" i="1"/>
  <c r="EH64" i="1"/>
  <c r="DV65" i="1"/>
  <c r="X68" i="1"/>
  <c r="EG64" i="1"/>
  <c r="EB68" i="1"/>
  <c r="O132" i="1"/>
  <c r="T132" i="1" s="1"/>
  <c r="W132" i="1" s="1"/>
  <c r="EH46" i="1"/>
  <c r="DT142" i="1"/>
  <c r="EJ65" i="1"/>
  <c r="EH68" i="1"/>
  <c r="EK46" i="1"/>
  <c r="DY22" i="1"/>
  <c r="R146" i="1"/>
  <c r="V146" i="1" s="1"/>
  <c r="ED146" i="1"/>
  <c r="EK146" i="1"/>
  <c r="EF146" i="1"/>
  <c r="EB146" i="1"/>
  <c r="EH66" i="1"/>
  <c r="DW106" i="1"/>
  <c r="EC68" i="1"/>
  <c r="EF112" i="1"/>
  <c r="X117" i="1"/>
  <c r="P46" i="1"/>
  <c r="N94" i="1"/>
  <c r="N21" i="1"/>
  <c r="R21" i="1" s="1"/>
  <c r="V21" i="1" s="1"/>
  <c r="DY68" i="1"/>
  <c r="EB89" i="1"/>
  <c r="X112" i="1"/>
  <c r="EF117" i="1"/>
  <c r="EB46" i="1"/>
  <c r="N17" i="1"/>
  <c r="R17" i="1" s="1"/>
  <c r="V17" i="1" s="1"/>
  <c r="EC89" i="1"/>
  <c r="DY117" i="1"/>
  <c r="N8" i="1"/>
  <c r="R8" i="1" s="1"/>
  <c r="V8" i="1" s="1"/>
  <c r="DV46" i="1"/>
  <c r="EA89" i="1"/>
  <c r="EB112" i="1"/>
  <c r="DT112" i="1"/>
  <c r="O29" i="1"/>
  <c r="T29" i="1" s="1"/>
  <c r="W29" i="1" s="1"/>
  <c r="DT89" i="1"/>
  <c r="EG41" i="1"/>
  <c r="DV112" i="1"/>
  <c r="EG112" i="1"/>
  <c r="O8" i="1"/>
  <c r="T8" i="1" s="1"/>
  <c r="W8" i="1" s="1"/>
  <c r="X146" i="1"/>
  <c r="N101" i="1"/>
  <c r="R101" i="1" s="1"/>
  <c r="V101" i="1" s="1"/>
  <c r="DW89" i="1"/>
  <c r="EB41" i="1"/>
  <c r="EC112" i="1"/>
  <c r="DU112" i="1"/>
  <c r="DY89" i="1"/>
  <c r="DX112" i="1"/>
  <c r="EE112" i="1"/>
  <c r="R84" i="1"/>
  <c r="V84" i="1" s="1"/>
  <c r="EC84" i="1"/>
  <c r="DX84" i="1"/>
  <c r="EK84" i="1"/>
  <c r="O170" i="1"/>
  <c r="T170" i="1" s="1"/>
  <c r="W170" i="1" s="1"/>
  <c r="M170" i="1"/>
  <c r="O182" i="1"/>
  <c r="N182" i="1"/>
  <c r="R182" i="1" s="1"/>
  <c r="V182" i="1" s="1"/>
  <c r="M182" i="1"/>
  <c r="S182" i="1" s="1"/>
  <c r="U182" i="1" s="1"/>
  <c r="X182" i="1" s="1"/>
  <c r="DZ166" i="1"/>
  <c r="EF41" i="1"/>
  <c r="DX169" i="1"/>
  <c r="O152" i="1"/>
  <c r="T152" i="1" s="1"/>
  <c r="W152" i="1" s="1"/>
  <c r="ED41" i="1"/>
  <c r="ED169" i="1"/>
  <c r="DU169" i="1"/>
  <c r="EA169" i="1"/>
  <c r="X166" i="1"/>
  <c r="DV166" i="1"/>
  <c r="DU41" i="1"/>
  <c r="DZ169" i="1"/>
  <c r="EC169" i="1"/>
  <c r="DT179" i="1"/>
  <c r="EE166" i="1"/>
  <c r="DS41" i="1"/>
  <c r="N33" i="1"/>
  <c r="R33" i="1" s="1"/>
  <c r="V33" i="1" s="1"/>
  <c r="EH166" i="1"/>
  <c r="DV41" i="1"/>
  <c r="P41" i="1"/>
  <c r="EI169" i="1"/>
  <c r="DT169" i="1"/>
  <c r="DX22" i="1"/>
  <c r="P166" i="1"/>
  <c r="EC41" i="1"/>
  <c r="DX41" i="1"/>
  <c r="EH169" i="1"/>
  <c r="DS169" i="1"/>
  <c r="EJ22" i="1"/>
  <c r="DT166" i="1"/>
  <c r="DW41" i="1"/>
  <c r="EK41" i="1"/>
  <c r="DW169" i="1"/>
  <c r="P169" i="1"/>
  <c r="EE22" i="1"/>
  <c r="EJ41" i="1"/>
  <c r="EC166" i="1"/>
  <c r="ED166" i="1"/>
  <c r="EE41" i="1"/>
  <c r="DZ41" i="1"/>
  <c r="DY169" i="1"/>
  <c r="DV169" i="1"/>
  <c r="ED22" i="1"/>
  <c r="DS46" i="1"/>
  <c r="EC46" i="1"/>
  <c r="EK169" i="1"/>
  <c r="EF166" i="1"/>
  <c r="S152" i="1"/>
  <c r="U152" i="1" s="1"/>
  <c r="DX166" i="1"/>
  <c r="EI41" i="1"/>
  <c r="R41" i="1"/>
  <c r="V41" i="1" s="1"/>
  <c r="X41" i="1" s="1"/>
  <c r="EB169" i="1"/>
  <c r="EE169" i="1"/>
  <c r="EK22" i="1"/>
  <c r="BI126" i="1"/>
  <c r="EI166" i="1"/>
  <c r="DU166" i="1"/>
  <c r="EH41" i="1"/>
  <c r="DT41" i="1"/>
  <c r="O16" i="1"/>
  <c r="T16" i="1" s="1"/>
  <c r="W16" i="1" s="1"/>
  <c r="EF169" i="1"/>
  <c r="EG169" i="1"/>
  <c r="EI22" i="1"/>
  <c r="EJ76" i="1"/>
  <c r="EE142" i="1"/>
  <c r="S29" i="1"/>
  <c r="U29" i="1" s="1"/>
  <c r="T182" i="1"/>
  <c r="W182" i="1" s="1"/>
  <c r="EH182" i="1"/>
  <c r="P182" i="1"/>
  <c r="EJ182" i="1"/>
  <c r="P190" i="1"/>
  <c r="EE190" i="1"/>
  <c r="EH192" i="1"/>
  <c r="N195" i="1"/>
  <c r="R195" i="1" s="1"/>
  <c r="V195" i="1" s="1"/>
  <c r="EI190" i="1"/>
  <c r="EF64" i="1"/>
  <c r="DZ89" i="1"/>
  <c r="DU89" i="1"/>
  <c r="P192" i="1"/>
  <c r="DX190" i="1"/>
  <c r="EG117" i="1"/>
  <c r="EB182" i="1"/>
  <c r="EK65" i="1"/>
  <c r="N40" i="1"/>
  <c r="N14" i="1"/>
  <c r="R14" i="1" s="1"/>
  <c r="V14" i="1" s="1"/>
  <c r="EE84" i="1"/>
  <c r="DV89" i="1"/>
  <c r="X89" i="1"/>
  <c r="X192" i="1"/>
  <c r="EC190" i="1"/>
  <c r="ED117" i="1"/>
  <c r="EG179" i="1"/>
  <c r="P188" i="1"/>
  <c r="EK166" i="1"/>
  <c r="O104" i="1"/>
  <c r="T104" i="1" s="1"/>
  <c r="W104" i="1" s="1"/>
  <c r="EK142" i="1"/>
  <c r="EK190" i="1"/>
  <c r="X64" i="1"/>
  <c r="EL168" i="1"/>
  <c r="EM168" i="1" s="1"/>
  <c r="DZ190" i="1"/>
  <c r="EG89" i="1"/>
  <c r="DS192" i="1"/>
  <c r="EL192" i="1" s="1"/>
  <c r="EM192" i="1" s="1"/>
  <c r="EH190" i="1"/>
  <c r="EE182" i="1"/>
  <c r="DT46" i="1"/>
  <c r="O21" i="1"/>
  <c r="DT64" i="1"/>
  <c r="ED84" i="1"/>
  <c r="ED190" i="1"/>
  <c r="DX89" i="1"/>
  <c r="EJ192" i="1"/>
  <c r="DU192" i="1"/>
  <c r="DW190" i="1"/>
  <c r="DW46" i="1"/>
  <c r="EI182" i="1"/>
  <c r="O94" i="1"/>
  <c r="T94" i="1" s="1"/>
  <c r="W94" i="1" s="1"/>
  <c r="O162" i="1"/>
  <c r="T162" i="1" s="1"/>
  <c r="W162" i="1" s="1"/>
  <c r="N170" i="1"/>
  <c r="R170" i="1" s="1"/>
  <c r="V170" i="1" s="1"/>
  <c r="EC64" i="1"/>
  <c r="DW84" i="1"/>
  <c r="DY190" i="1"/>
  <c r="EI89" i="1"/>
  <c r="EH89" i="1"/>
  <c r="DY192" i="1"/>
  <c r="EC192" i="1"/>
  <c r="DT190" i="1"/>
  <c r="EJ64" i="1"/>
  <c r="EJ190" i="1"/>
  <c r="DV190" i="1"/>
  <c r="ED89" i="1"/>
  <c r="EA192" i="1"/>
  <c r="DW192" i="1"/>
  <c r="P179" i="1"/>
  <c r="EG46" i="1"/>
  <c r="EJ89" i="1"/>
  <c r="O137" i="1"/>
  <c r="EE137" i="1" s="1"/>
  <c r="N29" i="1"/>
  <c r="R29" i="1" s="1"/>
  <c r="V29" i="1" s="1"/>
  <c r="DX64" i="1"/>
  <c r="EB190" i="1"/>
  <c r="EA84" i="1"/>
  <c r="EA190" i="1"/>
  <c r="P89" i="1"/>
  <c r="DT192" i="1"/>
  <c r="O40" i="1"/>
  <c r="T40" i="1" s="1"/>
  <c r="W40" i="1" s="1"/>
  <c r="N167" i="1"/>
  <c r="R167" i="1" s="1"/>
  <c r="V167" i="1" s="1"/>
  <c r="BI127" i="1"/>
  <c r="N127" i="1" s="1"/>
  <c r="R127" i="1" s="1"/>
  <c r="V127" i="1" s="1"/>
  <c r="S104" i="1"/>
  <c r="U104" i="1" s="1"/>
  <c r="DU65" i="1"/>
  <c r="DW66" i="1"/>
  <c r="N162" i="1"/>
  <c r="M105" i="1"/>
  <c r="S105" i="1" s="1"/>
  <c r="U105" i="1" s="1"/>
  <c r="DS76" i="1"/>
  <c r="M177" i="1"/>
  <c r="S177" i="1" s="1"/>
  <c r="U177" i="1" s="1"/>
  <c r="EF65" i="1"/>
  <c r="DU84" i="1"/>
  <c r="X84" i="1"/>
  <c r="EG22" i="1"/>
  <c r="DS22" i="1"/>
  <c r="DU182" i="1"/>
  <c r="X46" i="1"/>
  <c r="N50" i="1"/>
  <c r="R50" i="1" s="1"/>
  <c r="V50" i="1" s="1"/>
  <c r="EB142" i="1"/>
  <c r="EE46" i="1"/>
  <c r="EC123" i="1"/>
  <c r="P123" i="1"/>
  <c r="ED106" i="1"/>
  <c r="DY64" i="1"/>
  <c r="EB65" i="1"/>
  <c r="ED123" i="1"/>
  <c r="DT58" i="1"/>
  <c r="X144" i="1"/>
  <c r="P22" i="1"/>
  <c r="EH22" i="1"/>
  <c r="DU179" i="1"/>
  <c r="EA41" i="1"/>
  <c r="DZ142" i="1"/>
  <c r="O50" i="1"/>
  <c r="T50" i="1" s="1"/>
  <c r="W50" i="1" s="1"/>
  <c r="ED142" i="1"/>
  <c r="N104" i="1"/>
  <c r="R104" i="1" s="1"/>
  <c r="V104" i="1" s="1"/>
  <c r="O38" i="1"/>
  <c r="T38" i="1" s="1"/>
  <c r="W38" i="1" s="1"/>
  <c r="EI64" i="1"/>
  <c r="ED65" i="1"/>
  <c r="EF123" i="1"/>
  <c r="DS58" i="1"/>
  <c r="EI84" i="1"/>
  <c r="ED76" i="1"/>
  <c r="EC22" i="1"/>
  <c r="EB179" i="1"/>
  <c r="DU142" i="1"/>
  <c r="EH142" i="1"/>
  <c r="X120" i="1"/>
  <c r="EK106" i="1"/>
  <c r="DT106" i="1"/>
  <c r="DZ64" i="1"/>
  <c r="EB123" i="1"/>
  <c r="EC58" i="1"/>
  <c r="DS84" i="1"/>
  <c r="EJ84" i="1"/>
  <c r="O81" i="1"/>
  <c r="T81" i="1" s="1"/>
  <c r="W81" i="1" s="1"/>
  <c r="N45" i="1"/>
  <c r="R45" i="1" s="1"/>
  <c r="V45" i="1" s="1"/>
  <c r="EF22" i="1"/>
  <c r="EC179" i="1"/>
  <c r="DX142" i="1"/>
  <c r="DY142" i="1"/>
  <c r="DW65" i="1"/>
  <c r="DV123" i="1"/>
  <c r="EB22" i="1"/>
  <c r="O134" i="1"/>
  <c r="T134" i="1" s="1"/>
  <c r="W134" i="1" s="1"/>
  <c r="EA142" i="1"/>
  <c r="EC142" i="1"/>
  <c r="DZ65" i="1"/>
  <c r="DU22" i="1"/>
  <c r="EA22" i="1"/>
  <c r="DZ66" i="1"/>
  <c r="DW142" i="1"/>
  <c r="EI142" i="1"/>
  <c r="EC65" i="1"/>
  <c r="DZ22" i="1"/>
  <c r="EI66" i="1"/>
  <c r="T142" i="1"/>
  <c r="W142" i="1" s="1"/>
  <c r="X142" i="1" s="1"/>
  <c r="EB66" i="1"/>
  <c r="O150" i="1"/>
  <c r="T150" i="1" s="1"/>
  <c r="W150" i="1" s="1"/>
  <c r="O119" i="1"/>
  <c r="T119" i="1" s="1"/>
  <c r="W119" i="1" s="1"/>
  <c r="M119" i="1"/>
  <c r="S119" i="1" s="1"/>
  <c r="U119" i="1" s="1"/>
  <c r="BI51" i="1"/>
  <c r="BI63" i="1"/>
  <c r="BI145" i="1"/>
  <c r="O69" i="1"/>
  <c r="T69" i="1" s="1"/>
  <c r="W69" i="1" s="1"/>
  <c r="M69" i="1"/>
  <c r="O176" i="1"/>
  <c r="T176" i="1" s="1"/>
  <c r="W176" i="1" s="1"/>
  <c r="M176" i="1"/>
  <c r="R123" i="1"/>
  <c r="V123" i="1" s="1"/>
  <c r="X123" i="1" s="1"/>
  <c r="EH123" i="1"/>
  <c r="EE123" i="1"/>
  <c r="EK123" i="1"/>
  <c r="DT123" i="1"/>
  <c r="M19" i="1"/>
  <c r="O19" i="1"/>
  <c r="T19" i="1" s="1"/>
  <c r="W19" i="1" s="1"/>
  <c r="N19" i="1"/>
  <c r="R19" i="1" s="1"/>
  <c r="V19" i="1" s="1"/>
  <c r="BI141" i="1"/>
  <c r="EL144" i="1"/>
  <c r="EM144" i="1" s="1"/>
  <c r="BI99" i="1"/>
  <c r="BI139" i="1"/>
  <c r="N139" i="1" s="1"/>
  <c r="R139" i="1" s="1"/>
  <c r="V139" i="1" s="1"/>
  <c r="BI55" i="1"/>
  <c r="R175" i="1"/>
  <c r="V175" i="1" s="1"/>
  <c r="EA175" i="1"/>
  <c r="EE175" i="1"/>
  <c r="EL122" i="1"/>
  <c r="EM122" i="1" s="1"/>
  <c r="BI157" i="1"/>
  <c r="N157" i="1" s="1"/>
  <c r="R157" i="1" s="1"/>
  <c r="V157" i="1" s="1"/>
  <c r="N140" i="1"/>
  <c r="R140" i="1" s="1"/>
  <c r="V140" i="1" s="1"/>
  <c r="BI159" i="1"/>
  <c r="EI123" i="1"/>
  <c r="BI47" i="1"/>
  <c r="O47" i="1" s="1"/>
  <c r="T47" i="1" s="1"/>
  <c r="W47" i="1" s="1"/>
  <c r="DW123" i="1"/>
  <c r="O79" i="1"/>
  <c r="T79" i="1" s="1"/>
  <c r="W79" i="1" s="1"/>
  <c r="M79" i="1"/>
  <c r="S79" i="1" s="1"/>
  <c r="U79" i="1" s="1"/>
  <c r="BI91" i="1"/>
  <c r="O91" i="1" s="1"/>
  <c r="T91" i="1" s="1"/>
  <c r="W91" i="1" s="1"/>
  <c r="BI13" i="1"/>
  <c r="O13" i="1" s="1"/>
  <c r="T13" i="1" s="1"/>
  <c r="W13" i="1" s="1"/>
  <c r="EG123" i="1"/>
  <c r="BI87" i="1"/>
  <c r="DX123" i="1"/>
  <c r="DW64" i="1"/>
  <c r="BI143" i="1"/>
  <c r="DX65" i="1"/>
  <c r="EL54" i="1"/>
  <c r="EM54" i="1" s="1"/>
  <c r="DS166" i="1"/>
  <c r="EJ166" i="1"/>
  <c r="EB188" i="1"/>
  <c r="EI188" i="1"/>
  <c r="EJ20" i="1"/>
  <c r="BI125" i="1"/>
  <c r="DZ20" i="1"/>
  <c r="O53" i="1"/>
  <c r="T53" i="1" s="1"/>
  <c r="W53" i="1" s="1"/>
  <c r="M53" i="1"/>
  <c r="M44" i="1"/>
  <c r="N44" i="1"/>
  <c r="R44" i="1" s="1"/>
  <c r="V44" i="1" s="1"/>
  <c r="DW120" i="1"/>
  <c r="EH20" i="1"/>
  <c r="M163" i="1"/>
  <c r="M96" i="1"/>
  <c r="DT96" i="1" s="1"/>
  <c r="M95" i="1"/>
  <c r="S95" i="1" s="1"/>
  <c r="U95" i="1" s="1"/>
  <c r="M121" i="1"/>
  <c r="DT120" i="1"/>
  <c r="DV120" i="1"/>
  <c r="DX20" i="1"/>
  <c r="M113" i="1"/>
  <c r="M70" i="1"/>
  <c r="N70" i="1"/>
  <c r="R70" i="1" s="1"/>
  <c r="V70" i="1" s="1"/>
  <c r="EC120" i="1"/>
  <c r="P120" i="1"/>
  <c r="EL169" i="1"/>
  <c r="EM169" i="1" s="1"/>
  <c r="BI151" i="1"/>
  <c r="BI85" i="1"/>
  <c r="S170" i="1"/>
  <c r="U170" i="1" s="1"/>
  <c r="X170" i="1" s="1"/>
  <c r="EI170" i="1"/>
  <c r="DT170" i="1"/>
  <c r="DU170" i="1"/>
  <c r="DS170" i="1"/>
  <c r="EC170" i="1"/>
  <c r="EA170" i="1"/>
  <c r="EG170" i="1"/>
  <c r="M78" i="1"/>
  <c r="N78" i="1"/>
  <c r="R78" i="1" s="1"/>
  <c r="V78" i="1" s="1"/>
  <c r="M42" i="1"/>
  <c r="N42" i="1"/>
  <c r="R42" i="1" s="1"/>
  <c r="V42" i="1" s="1"/>
  <c r="DY120" i="1"/>
  <c r="DU120" i="1"/>
  <c r="M81" i="1"/>
  <c r="P81" i="1" s="1"/>
  <c r="ED66" i="1"/>
  <c r="EF179" i="1"/>
  <c r="N92" i="1"/>
  <c r="R92" i="1" s="1"/>
  <c r="V92" i="1" s="1"/>
  <c r="M92" i="1"/>
  <c r="DX92" i="1" s="1"/>
  <c r="N121" i="1"/>
  <c r="R121" i="1" s="1"/>
  <c r="V121" i="1" s="1"/>
  <c r="N53" i="1"/>
  <c r="R53" i="1" s="1"/>
  <c r="V53" i="1" s="1"/>
  <c r="O42" i="1"/>
  <c r="N153" i="1"/>
  <c r="DZ153" i="1" s="1"/>
  <c r="ED120" i="1"/>
  <c r="DX120" i="1"/>
  <c r="BI133" i="1"/>
  <c r="BI31" i="1"/>
  <c r="M16" i="1"/>
  <c r="S16" i="1" s="1"/>
  <c r="U16" i="1" s="1"/>
  <c r="BI155" i="1"/>
  <c r="M74" i="1"/>
  <c r="S74" i="1" s="1"/>
  <c r="U74" i="1" s="1"/>
  <c r="BI97" i="1"/>
  <c r="N97" i="1" s="1"/>
  <c r="R97" i="1" s="1"/>
  <c r="V97" i="1" s="1"/>
  <c r="DS18" i="1"/>
  <c r="R18" i="1"/>
  <c r="V18" i="1" s="1"/>
  <c r="EJ120" i="1"/>
  <c r="EA120" i="1"/>
  <c r="M102" i="1"/>
  <c r="N102" i="1"/>
  <c r="R102" i="1" s="1"/>
  <c r="V102" i="1" s="1"/>
  <c r="O174" i="1"/>
  <c r="T174" i="1" s="1"/>
  <c r="W174" i="1" s="1"/>
  <c r="M174" i="1"/>
  <c r="EG18" i="1"/>
  <c r="DT18" i="1"/>
  <c r="DV18" i="1"/>
  <c r="EI18" i="1"/>
  <c r="EC18" i="1"/>
  <c r="DZ18" i="1"/>
  <c r="EF18" i="1"/>
  <c r="P18" i="1"/>
  <c r="DW18" i="1"/>
  <c r="DU18" i="1"/>
  <c r="EA18" i="1"/>
  <c r="EE18" i="1"/>
  <c r="S18" i="1"/>
  <c r="U18" i="1" s="1"/>
  <c r="EB18" i="1"/>
  <c r="DX18" i="1"/>
  <c r="EK18" i="1"/>
  <c r="EH18" i="1"/>
  <c r="EJ18" i="1"/>
  <c r="ED18" i="1"/>
  <c r="DY18" i="1"/>
  <c r="O44" i="1"/>
  <c r="T44" i="1" s="1"/>
  <c r="W44" i="1" s="1"/>
  <c r="DS120" i="1"/>
  <c r="EH120" i="1"/>
  <c r="O153" i="1"/>
  <c r="T153" i="1" s="1"/>
  <c r="W153" i="1" s="1"/>
  <c r="EL112" i="1"/>
  <c r="EM112" i="1" s="1"/>
  <c r="ED192" i="1"/>
  <c r="EI192" i="1"/>
  <c r="DY188" i="1"/>
  <c r="X190" i="1"/>
  <c r="EF137" i="1"/>
  <c r="O114" i="1"/>
  <c r="T114" i="1" s="1"/>
  <c r="W114" i="1" s="1"/>
  <c r="EE20" i="1"/>
  <c r="BI93" i="1"/>
  <c r="N93" i="1" s="1"/>
  <c r="R93" i="1" s="1"/>
  <c r="V93" i="1" s="1"/>
  <c r="M72" i="1"/>
  <c r="DS66" i="1"/>
  <c r="N115" i="1"/>
  <c r="R115" i="1" s="1"/>
  <c r="V115" i="1" s="1"/>
  <c r="X115" i="1" s="1"/>
  <c r="BI15" i="1"/>
  <c r="ED179" i="1"/>
  <c r="DT191" i="1"/>
  <c r="DY182" i="1"/>
  <c r="BI131" i="1"/>
  <c r="N131" i="1" s="1"/>
  <c r="R131" i="1" s="1"/>
  <c r="V131" i="1" s="1"/>
  <c r="EE120" i="1"/>
  <c r="EF120" i="1"/>
  <c r="DV179" i="1"/>
  <c r="EF66" i="1"/>
  <c r="BI75" i="1"/>
  <c r="N75" i="1" s="1"/>
  <c r="R75" i="1" s="1"/>
  <c r="V75" i="1" s="1"/>
  <c r="DX179" i="1"/>
  <c r="O17" i="1"/>
  <c r="T17" i="1" s="1"/>
  <c r="W17" i="1" s="1"/>
  <c r="DV182" i="1"/>
  <c r="N90" i="1"/>
  <c r="R90" i="1" s="1"/>
  <c r="V90" i="1" s="1"/>
  <c r="M90" i="1"/>
  <c r="O78" i="1"/>
  <c r="T78" i="1" s="1"/>
  <c r="W78" i="1" s="1"/>
  <c r="O70" i="1"/>
  <c r="T70" i="1" s="1"/>
  <c r="W70" i="1" s="1"/>
  <c r="EI120" i="1"/>
  <c r="DX188" i="1"/>
  <c r="BI27" i="1"/>
  <c r="N95" i="1"/>
  <c r="R95" i="1" s="1"/>
  <c r="V95" i="1" s="1"/>
  <c r="DS179" i="1"/>
  <c r="O113" i="1"/>
  <c r="T113" i="1" s="1"/>
  <c r="W113" i="1" s="1"/>
  <c r="EG66" i="1"/>
  <c r="BI165" i="1"/>
  <c r="EJ179" i="1"/>
  <c r="BI83" i="1"/>
  <c r="EJ46" i="1"/>
  <c r="DS89" i="1"/>
  <c r="DZ46" i="1"/>
  <c r="DT20" i="1"/>
  <c r="P142" i="1"/>
  <c r="O130" i="1"/>
  <c r="T130" i="1" s="1"/>
  <c r="W130" i="1" s="1"/>
  <c r="M130" i="1"/>
  <c r="O167" i="1"/>
  <c r="T167" i="1" s="1"/>
  <c r="W167" i="1" s="1"/>
  <c r="M167" i="1"/>
  <c r="N150" i="1"/>
  <c r="O72" i="1"/>
  <c r="T72" i="1" s="1"/>
  <c r="W72" i="1" s="1"/>
  <c r="DY46" i="1"/>
  <c r="DX46" i="1"/>
  <c r="DU46" i="1"/>
  <c r="DZ120" i="1"/>
  <c r="EK120" i="1"/>
  <c r="EH65" i="1"/>
  <c r="DX192" i="1"/>
  <c r="EK192" i="1"/>
  <c r="EF188" i="1"/>
  <c r="N79" i="1"/>
  <c r="O183" i="1"/>
  <c r="T183" i="1" s="1"/>
  <c r="W183" i="1" s="1"/>
  <c r="BI39" i="1"/>
  <c r="EH179" i="1"/>
  <c r="O115" i="1"/>
  <c r="T115" i="1" s="1"/>
  <c r="W115" i="1" s="1"/>
  <c r="EI46" i="1"/>
  <c r="DW20" i="1"/>
  <c r="DS142" i="1"/>
  <c r="BI43" i="1"/>
  <c r="N43" i="1" s="1"/>
  <c r="R43" i="1" s="1"/>
  <c r="V43" i="1" s="1"/>
  <c r="N156" i="1"/>
  <c r="EG120" i="1"/>
  <c r="O156" i="1"/>
  <c r="T156" i="1" s="1"/>
  <c r="W156" i="1" s="1"/>
  <c r="DS64" i="1"/>
  <c r="EB166" i="1"/>
  <c r="EA166" i="1"/>
  <c r="DX68" i="1"/>
  <c r="N67" i="1"/>
  <c r="R67" i="1" s="1"/>
  <c r="V67" i="1" s="1"/>
  <c r="N69" i="1"/>
  <c r="R69" i="1" s="1"/>
  <c r="V69" i="1" s="1"/>
  <c r="EB192" i="1"/>
  <c r="EG192" i="1"/>
  <c r="EJ188" i="1"/>
  <c r="BI25" i="1"/>
  <c r="N163" i="1"/>
  <c r="DU163" i="1" s="1"/>
  <c r="EK182" i="1"/>
  <c r="DY179" i="1"/>
  <c r="M45" i="1"/>
  <c r="DY45" i="1" s="1"/>
  <c r="DZ179" i="1"/>
  <c r="M101" i="1"/>
  <c r="ED101" i="1" s="1"/>
  <c r="O148" i="1"/>
  <c r="N38" i="1"/>
  <c r="N34" i="1"/>
  <c r="EI34" i="1" s="1"/>
  <c r="EB120" i="1"/>
  <c r="R312" i="1"/>
  <c r="V312" i="1" s="1"/>
  <c r="EK312" i="1"/>
  <c r="DY312" i="1"/>
  <c r="EE492" i="1"/>
  <c r="O293" i="1"/>
  <c r="T293" i="1" s="1"/>
  <c r="W293" i="1" s="1"/>
  <c r="N293" i="1"/>
  <c r="R293" i="1" s="1"/>
  <c r="V293" i="1" s="1"/>
  <c r="M293" i="1"/>
  <c r="DU225" i="1"/>
  <c r="EI225" i="1"/>
  <c r="ED225" i="1"/>
  <c r="EJ225" i="1"/>
  <c r="DZ225" i="1"/>
  <c r="P225" i="1"/>
  <c r="DW225" i="1"/>
  <c r="DT225" i="1"/>
  <c r="EB225" i="1"/>
  <c r="EE225" i="1"/>
  <c r="DS225" i="1"/>
  <c r="EL225" i="1" s="1"/>
  <c r="EM225" i="1" s="1"/>
  <c r="EC225" i="1"/>
  <c r="S225" i="1"/>
  <c r="U225" i="1" s="1"/>
  <c r="X225" i="1" s="1"/>
  <c r="N118" i="1"/>
  <c r="R118" i="1" s="1"/>
  <c r="V118" i="1" s="1"/>
  <c r="M118" i="1"/>
  <c r="DS118" i="1" s="1"/>
  <c r="O118" i="1"/>
  <c r="T118" i="1" s="1"/>
  <c r="W118" i="1" s="1"/>
  <c r="R244" i="1"/>
  <c r="V244" i="1" s="1"/>
  <c r="EE244" i="1"/>
  <c r="EI244" i="1"/>
  <c r="EA244" i="1"/>
  <c r="EJ244" i="1"/>
  <c r="DU244" i="1"/>
  <c r="DY244" i="1"/>
  <c r="DZ244" i="1"/>
  <c r="P244" i="1"/>
  <c r="R433" i="1"/>
  <c r="V433" i="1" s="1"/>
  <c r="EI433" i="1"/>
  <c r="DV433" i="1"/>
  <c r="DS433" i="1"/>
  <c r="EL433" i="1" s="1"/>
  <c r="EM433" i="1" s="1"/>
  <c r="EG433" i="1"/>
  <c r="T311" i="1"/>
  <c r="W311" i="1" s="1"/>
  <c r="ED311" i="1"/>
  <c r="P311" i="1"/>
  <c r="DT311" i="1"/>
  <c r="EI311" i="1"/>
  <c r="DS311" i="1"/>
  <c r="EL311" i="1" s="1"/>
  <c r="EM311" i="1" s="1"/>
  <c r="DX311" i="1"/>
  <c r="EF311" i="1"/>
  <c r="EH311" i="1"/>
  <c r="EK311" i="1"/>
  <c r="DZ311" i="1"/>
  <c r="EB311" i="1"/>
  <c r="EA311" i="1"/>
  <c r="EG311" i="1"/>
  <c r="DU311" i="1"/>
  <c r="EC311" i="1"/>
  <c r="S115" i="1"/>
  <c r="U115" i="1" s="1"/>
  <c r="R351" i="1"/>
  <c r="V351" i="1" s="1"/>
  <c r="DU351" i="1"/>
  <c r="DS351" i="1"/>
  <c r="EL351" i="1" s="1"/>
  <c r="EM351" i="1" s="1"/>
  <c r="DT351" i="1"/>
  <c r="P351" i="1"/>
  <c r="EA351" i="1"/>
  <c r="EE351" i="1"/>
  <c r="EB351" i="1"/>
  <c r="DW351" i="1"/>
  <c r="EC351" i="1"/>
  <c r="DX351" i="1"/>
  <c r="ED351" i="1"/>
  <c r="EK351" i="1"/>
  <c r="EJ351" i="1"/>
  <c r="DS312" i="1"/>
  <c r="EL312" i="1" s="1"/>
  <c r="EM312" i="1" s="1"/>
  <c r="R241" i="1"/>
  <c r="V241" i="1" s="1"/>
  <c r="X241" i="1" s="1"/>
  <c r="EJ241" i="1"/>
  <c r="EE241" i="1"/>
  <c r="EG241" i="1"/>
  <c r="DY241" i="1"/>
  <c r="EH241" i="1"/>
  <c r="P241" i="1"/>
  <c r="DV241" i="1"/>
  <c r="EI241" i="1"/>
  <c r="DW241" i="1"/>
  <c r="DX241" i="1"/>
  <c r="ED241" i="1"/>
  <c r="DT241" i="1"/>
  <c r="EA241" i="1"/>
  <c r="DS241" i="1"/>
  <c r="EL241" i="1" s="1"/>
  <c r="EM241" i="1" s="1"/>
  <c r="DZ241" i="1"/>
  <c r="R215" i="1"/>
  <c r="V215" i="1" s="1"/>
  <c r="P215" i="1"/>
  <c r="T286" i="1"/>
  <c r="W286" i="1" s="1"/>
  <c r="X286" i="1" s="1"/>
  <c r="DX286" i="1"/>
  <c r="EF286" i="1"/>
  <c r="EI286" i="1"/>
  <c r="DZ286" i="1"/>
  <c r="P286" i="1"/>
  <c r="EK286" i="1"/>
  <c r="ED286" i="1"/>
  <c r="EC286" i="1"/>
  <c r="EB286" i="1"/>
  <c r="DY286" i="1"/>
  <c r="DW286" i="1"/>
  <c r="EJ286" i="1"/>
  <c r="EA286" i="1"/>
  <c r="DT286" i="1"/>
  <c r="DS286" i="1"/>
  <c r="EL286" i="1" s="1"/>
  <c r="EM286" i="1" s="1"/>
  <c r="O257" i="1"/>
  <c r="T257" i="1" s="1"/>
  <c r="W257" i="1" s="1"/>
  <c r="M257" i="1"/>
  <c r="S257" i="1" s="1"/>
  <c r="U257" i="1" s="1"/>
  <c r="T420" i="1"/>
  <c r="W420" i="1" s="1"/>
  <c r="X420" i="1" s="1"/>
  <c r="EK420" i="1"/>
  <c r="EG420" i="1"/>
  <c r="ED420" i="1"/>
  <c r="DY420" i="1"/>
  <c r="EF420" i="1"/>
  <c r="DU420" i="1"/>
  <c r="DS420" i="1"/>
  <c r="EL420" i="1" s="1"/>
  <c r="EM420" i="1" s="1"/>
  <c r="EE420" i="1"/>
  <c r="EH420" i="1"/>
  <c r="DW420" i="1"/>
  <c r="DV420" i="1"/>
  <c r="EA420" i="1"/>
  <c r="P420" i="1"/>
  <c r="DX420" i="1"/>
  <c r="DZ420" i="1"/>
  <c r="EB420" i="1"/>
  <c r="EI420" i="1"/>
  <c r="DT420" i="1"/>
  <c r="M173" i="1"/>
  <c r="S173" i="1" s="1"/>
  <c r="U173" i="1" s="1"/>
  <c r="O173" i="1"/>
  <c r="T173" i="1" s="1"/>
  <c r="W173" i="1" s="1"/>
  <c r="T492" i="1"/>
  <c r="W492" i="1" s="1"/>
  <c r="X492" i="1" s="1"/>
  <c r="ED492" i="1"/>
  <c r="DX492" i="1"/>
  <c r="EK492" i="1"/>
  <c r="EB492" i="1"/>
  <c r="DT492" i="1"/>
  <c r="EC492" i="1"/>
  <c r="EB379" i="1"/>
  <c r="EE379" i="1"/>
  <c r="DS379" i="1"/>
  <c r="EL379" i="1" s="1"/>
  <c r="EM379" i="1" s="1"/>
  <c r="DZ379" i="1"/>
  <c r="EJ379" i="1"/>
  <c r="DV379" i="1"/>
  <c r="EH379" i="1"/>
  <c r="DX379" i="1"/>
  <c r="DY379" i="1"/>
  <c r="R346" i="1"/>
  <c r="V346" i="1" s="1"/>
  <c r="X346" i="1" s="1"/>
  <c r="DW346" i="1"/>
  <c r="EC346" i="1"/>
  <c r="EG346" i="1"/>
  <c r="DX346" i="1"/>
  <c r="EE346" i="1"/>
  <c r="EF346" i="1"/>
  <c r="DY346" i="1"/>
  <c r="DU346" i="1"/>
  <c r="EB346" i="1"/>
  <c r="DV346" i="1"/>
  <c r="EI346" i="1"/>
  <c r="EJ346" i="1"/>
  <c r="EK346" i="1"/>
  <c r="DZ346" i="1"/>
  <c r="DT346" i="1"/>
  <c r="ED346" i="1"/>
  <c r="EH346" i="1"/>
  <c r="P346" i="1"/>
  <c r="EA346" i="1"/>
  <c r="ED312" i="1"/>
  <c r="O347" i="1"/>
  <c r="T347" i="1" s="1"/>
  <c r="W347" i="1" s="1"/>
  <c r="M347" i="1"/>
  <c r="S347" i="1" s="1"/>
  <c r="U347" i="1" s="1"/>
  <c r="EI92" i="1"/>
  <c r="DS492" i="1"/>
  <c r="EL492" i="1" s="1"/>
  <c r="EM492" i="1" s="1"/>
  <c r="EC241" i="1"/>
  <c r="N49" i="1"/>
  <c r="R49" i="1" s="1"/>
  <c r="V49" i="1" s="1"/>
  <c r="M49" i="1"/>
  <c r="EE286" i="1"/>
  <c r="O299" i="1"/>
  <c r="T299" i="1" s="1"/>
  <c r="W299" i="1" s="1"/>
  <c r="M299" i="1"/>
  <c r="N164" i="1"/>
  <c r="R164" i="1" s="1"/>
  <c r="V164" i="1" s="1"/>
  <c r="M164" i="1"/>
  <c r="O164" i="1"/>
  <c r="T164" i="1" s="1"/>
  <c r="W164" i="1" s="1"/>
  <c r="N324" i="1"/>
  <c r="R324" i="1" s="1"/>
  <c r="V324" i="1" s="1"/>
  <c r="M324" i="1"/>
  <c r="O324" i="1"/>
  <c r="T324" i="1" s="1"/>
  <c r="W324" i="1" s="1"/>
  <c r="T163" i="1"/>
  <c r="W163" i="1" s="1"/>
  <c r="DV492" i="1"/>
  <c r="EF241" i="1"/>
  <c r="EG286" i="1"/>
  <c r="R65" i="1"/>
  <c r="V65" i="1" s="1"/>
  <c r="X65" i="1" s="1"/>
  <c r="EE65" i="1"/>
  <c r="EI65" i="1"/>
  <c r="DY65" i="1"/>
  <c r="P65" i="1"/>
  <c r="O377" i="1"/>
  <c r="T377" i="1" s="1"/>
  <c r="W377" i="1" s="1"/>
  <c r="M377" i="1"/>
  <c r="P492" i="1"/>
  <c r="DZ492" i="1"/>
  <c r="O140" i="1"/>
  <c r="T140" i="1" s="1"/>
  <c r="W140" i="1" s="1"/>
  <c r="EH286" i="1"/>
  <c r="O135" i="1"/>
  <c r="T135" i="1" s="1"/>
  <c r="W135" i="1" s="1"/>
  <c r="M135" i="1"/>
  <c r="N135" i="1"/>
  <c r="R135" i="1" s="1"/>
  <c r="V135" i="1" s="1"/>
  <c r="S221" i="1"/>
  <c r="U221" i="1" s="1"/>
  <c r="EE221" i="1"/>
  <c r="EC221" i="1"/>
  <c r="DY152" i="1"/>
  <c r="N59" i="1"/>
  <c r="DU457" i="1"/>
  <c r="DZ495" i="1"/>
  <c r="N463" i="1"/>
  <c r="R463" i="1" s="1"/>
  <c r="V463" i="1" s="1"/>
  <c r="EK259" i="1"/>
  <c r="DY259" i="1"/>
  <c r="X205" i="1"/>
  <c r="N217" i="1"/>
  <c r="R217" i="1" s="1"/>
  <c r="V217" i="1" s="1"/>
  <c r="M421" i="1"/>
  <c r="DY191" i="1"/>
  <c r="M267" i="1"/>
  <c r="S267" i="1" s="1"/>
  <c r="U267" i="1" s="1"/>
  <c r="EA178" i="1"/>
  <c r="EE178" i="1"/>
  <c r="ED178" i="1"/>
  <c r="EI178" i="1"/>
  <c r="DV178" i="1"/>
  <c r="EG178" i="1"/>
  <c r="DY178" i="1"/>
  <c r="EK178" i="1"/>
  <c r="EJ178" i="1"/>
  <c r="DT178" i="1"/>
  <c r="DS178" i="1"/>
  <c r="DU178" i="1"/>
  <c r="DW178" i="1"/>
  <c r="EF178" i="1"/>
  <c r="EB178" i="1"/>
  <c r="S178" i="1"/>
  <c r="U178" i="1" s="1"/>
  <c r="X178" i="1" s="1"/>
  <c r="DZ178" i="1"/>
  <c r="EH178" i="1"/>
  <c r="P178" i="1"/>
  <c r="EC178" i="1"/>
  <c r="DX178" i="1"/>
  <c r="EC465" i="1"/>
  <c r="DW465" i="1"/>
  <c r="EF465" i="1"/>
  <c r="EE465" i="1"/>
  <c r="EI465" i="1"/>
  <c r="DT465" i="1"/>
  <c r="EH465" i="1"/>
  <c r="DV465" i="1"/>
  <c r="DY465" i="1"/>
  <c r="N105" i="1"/>
  <c r="M180" i="1"/>
  <c r="EI453" i="1"/>
  <c r="DU453" i="1"/>
  <c r="DS453" i="1"/>
  <c r="EL453" i="1" s="1"/>
  <c r="EM453" i="1" s="1"/>
  <c r="R453" i="1"/>
  <c r="V453" i="1" s="1"/>
  <c r="X453" i="1" s="1"/>
  <c r="O195" i="1"/>
  <c r="T195" i="1" s="1"/>
  <c r="W195" i="1" s="1"/>
  <c r="EI466" i="1"/>
  <c r="R20" i="1"/>
  <c r="V20" i="1" s="1"/>
  <c r="X20" i="1" s="1"/>
  <c r="DY20" i="1"/>
  <c r="EC20" i="1"/>
  <c r="EI20" i="1"/>
  <c r="DS20" i="1"/>
  <c r="EF20" i="1"/>
  <c r="DU20" i="1"/>
  <c r="ED20" i="1"/>
  <c r="EK20" i="1"/>
  <c r="P422" i="1"/>
  <c r="DU422" i="1"/>
  <c r="N299" i="1"/>
  <c r="R299" i="1" s="1"/>
  <c r="V299" i="1" s="1"/>
  <c r="M264" i="1"/>
  <c r="DZ264" i="1" s="1"/>
  <c r="M217" i="1"/>
  <c r="EE191" i="1"/>
  <c r="R456" i="1"/>
  <c r="V456" i="1" s="1"/>
  <c r="EF456" i="1"/>
  <c r="EG456" i="1"/>
  <c r="M285" i="1"/>
  <c r="M404" i="1"/>
  <c r="EG466" i="1"/>
  <c r="EG422" i="1"/>
  <c r="EE128" i="1"/>
  <c r="S128" i="1"/>
  <c r="U128" i="1" s="1"/>
  <c r="EK128" i="1"/>
  <c r="DY128" i="1"/>
  <c r="P128" i="1"/>
  <c r="EF128" i="1"/>
  <c r="EB128" i="1"/>
  <c r="DS128" i="1"/>
  <c r="DT128" i="1"/>
  <c r="ED128" i="1"/>
  <c r="EI128" i="1"/>
  <c r="DZ128" i="1"/>
  <c r="DX128" i="1"/>
  <c r="EG128" i="1"/>
  <c r="DU128" i="1"/>
  <c r="EJ128" i="1"/>
  <c r="DW128" i="1"/>
  <c r="DV128" i="1"/>
  <c r="EC128" i="1"/>
  <c r="EA128" i="1"/>
  <c r="EB422" i="1"/>
  <c r="EI422" i="1"/>
  <c r="DU191" i="1"/>
  <c r="M388" i="1"/>
  <c r="DW350" i="1"/>
  <c r="DU466" i="1"/>
  <c r="ED422" i="1"/>
  <c r="EC152" i="1"/>
  <c r="X261" i="1"/>
  <c r="S26" i="1"/>
  <c r="U26" i="1" s="1"/>
  <c r="M310" i="1"/>
  <c r="DX340" i="1"/>
  <c r="EK340" i="1"/>
  <c r="DV340" i="1"/>
  <c r="DS340" i="1"/>
  <c r="EL340" i="1" s="1"/>
  <c r="EM340" i="1" s="1"/>
  <c r="P340" i="1"/>
  <c r="EC340" i="1"/>
  <c r="DZ340" i="1"/>
  <c r="DT340" i="1"/>
  <c r="DY340" i="1"/>
  <c r="EG340" i="1"/>
  <c r="S340" i="1"/>
  <c r="U340" i="1" s="1"/>
  <c r="EI340" i="1"/>
  <c r="EE340" i="1"/>
  <c r="DW340" i="1"/>
  <c r="ED340" i="1"/>
  <c r="EA340" i="1"/>
  <c r="DU340" i="1"/>
  <c r="EJ340" i="1"/>
  <c r="EH340" i="1"/>
  <c r="EB340" i="1"/>
  <c r="EB466" i="1"/>
  <c r="EF466" i="1"/>
  <c r="EJ422" i="1"/>
  <c r="EA152" i="1"/>
  <c r="X351" i="1"/>
  <c r="N327" i="1"/>
  <c r="R327" i="1" s="1"/>
  <c r="V327" i="1" s="1"/>
  <c r="EF480" i="1"/>
  <c r="DW457" i="1"/>
  <c r="EJ457" i="1"/>
  <c r="M300" i="1"/>
  <c r="DW433" i="1"/>
  <c r="EJ294" i="1"/>
  <c r="DV259" i="1"/>
  <c r="M147" i="1"/>
  <c r="S147" i="1" s="1"/>
  <c r="U147" i="1" s="1"/>
  <c r="N377" i="1"/>
  <c r="R377" i="1" s="1"/>
  <c r="V377" i="1" s="1"/>
  <c r="DV66" i="1"/>
  <c r="EE66" i="1"/>
  <c r="M62" i="1"/>
  <c r="DS191" i="1"/>
  <c r="EL191" i="1" s="1"/>
  <c r="EM191" i="1" s="1"/>
  <c r="O26" i="1"/>
  <c r="T26" i="1" s="1"/>
  <c r="W26" i="1" s="1"/>
  <c r="N26" i="1"/>
  <c r="R26" i="1" s="1"/>
  <c r="V26" i="1" s="1"/>
  <c r="DW365" i="1"/>
  <c r="DX365" i="1"/>
  <c r="EB365" i="1"/>
  <c r="P365" i="1"/>
  <c r="EH365" i="1"/>
  <c r="R365" i="1"/>
  <c r="V365" i="1" s="1"/>
  <c r="X365" i="1" s="1"/>
  <c r="ED365" i="1"/>
  <c r="DU365" i="1"/>
  <c r="EK365" i="1"/>
  <c r="EG365" i="1"/>
  <c r="DV365" i="1"/>
  <c r="DT365" i="1"/>
  <c r="DS365" i="1"/>
  <c r="EL365" i="1" s="1"/>
  <c r="EM365" i="1" s="1"/>
  <c r="DY365" i="1"/>
  <c r="EC365" i="1"/>
  <c r="EE365" i="1"/>
  <c r="EJ227" i="1"/>
  <c r="R227" i="1"/>
  <c r="V227" i="1" s="1"/>
  <c r="EI209" i="1"/>
  <c r="EE209" i="1"/>
  <c r="DS209" i="1"/>
  <c r="EL209" i="1" s="1"/>
  <c r="EM209" i="1" s="1"/>
  <c r="P209" i="1"/>
  <c r="EJ209" i="1"/>
  <c r="DX209" i="1"/>
  <c r="EA209" i="1"/>
  <c r="DW209" i="1"/>
  <c r="ED209" i="1"/>
  <c r="R209" i="1"/>
  <c r="V209" i="1" s="1"/>
  <c r="X209" i="1" s="1"/>
  <c r="DV209" i="1"/>
  <c r="DT209" i="1"/>
  <c r="EH209" i="1"/>
  <c r="DU209" i="1"/>
  <c r="EB209" i="1"/>
  <c r="EC209" i="1"/>
  <c r="EK209" i="1"/>
  <c r="EF209" i="1"/>
  <c r="EG209" i="1"/>
  <c r="DY209" i="1"/>
  <c r="DZ209" i="1"/>
  <c r="M348" i="1"/>
  <c r="DV422" i="1"/>
  <c r="R422" i="1"/>
  <c r="V422" i="1" s="1"/>
  <c r="X422" i="1" s="1"/>
  <c r="DZ422" i="1"/>
  <c r="EA422" i="1"/>
  <c r="M445" i="1"/>
  <c r="EA445" i="1" s="1"/>
  <c r="EF340" i="1"/>
  <c r="R340" i="1"/>
  <c r="V340" i="1" s="1"/>
  <c r="EJ466" i="1"/>
  <c r="DV466" i="1"/>
  <c r="M184" i="1"/>
  <c r="N268" i="1"/>
  <c r="R268" i="1" s="1"/>
  <c r="V268" i="1" s="1"/>
  <c r="EC66" i="1"/>
  <c r="EE422" i="1"/>
  <c r="X311" i="1"/>
  <c r="EJ480" i="1"/>
  <c r="ED457" i="1"/>
  <c r="EB457" i="1"/>
  <c r="N173" i="1"/>
  <c r="R173" i="1" s="1"/>
  <c r="V173" i="1" s="1"/>
  <c r="X173" i="1" s="1"/>
  <c r="O236" i="1"/>
  <c r="T236" i="1" s="1"/>
  <c r="W236" i="1" s="1"/>
  <c r="DU294" i="1"/>
  <c r="EA259" i="1"/>
  <c r="EI365" i="1"/>
  <c r="EK227" i="1"/>
  <c r="DS227" i="1"/>
  <c r="EL227" i="1" s="1"/>
  <c r="EM227" i="1" s="1"/>
  <c r="EG227" i="1"/>
  <c r="S227" i="1"/>
  <c r="U227" i="1" s="1"/>
  <c r="X227" i="1" s="1"/>
  <c r="DW227" i="1"/>
  <c r="EF227" i="1"/>
  <c r="EE227" i="1"/>
  <c r="EB227" i="1"/>
  <c r="DX227" i="1"/>
  <c r="EC227" i="1"/>
  <c r="P227" i="1"/>
  <c r="EH227" i="1"/>
  <c r="EA227" i="1"/>
  <c r="DY227" i="1"/>
  <c r="DU227" i="1"/>
  <c r="DZ227" i="1"/>
  <c r="ED227" i="1"/>
  <c r="DT227" i="1"/>
  <c r="DV227" i="1"/>
  <c r="EI227" i="1"/>
  <c r="ED466" i="1"/>
  <c r="EA466" i="1"/>
  <c r="DY66" i="1"/>
  <c r="DX422" i="1"/>
  <c r="DU480" i="1"/>
  <c r="EK457" i="1"/>
  <c r="DV457" i="1"/>
  <c r="EH137" i="1"/>
  <c r="P294" i="1"/>
  <c r="DW259" i="1"/>
  <c r="O397" i="1"/>
  <c r="T397" i="1" s="1"/>
  <c r="W397" i="1" s="1"/>
  <c r="DX66" i="1"/>
  <c r="EJ66" i="1"/>
  <c r="M407" i="1"/>
  <c r="M439" i="1"/>
  <c r="M195" i="1"/>
  <c r="M385" i="1"/>
  <c r="S500" i="1"/>
  <c r="U500" i="1" s="1"/>
  <c r="X500" i="1" s="1"/>
  <c r="DY500" i="1"/>
  <c r="DU500" i="1"/>
  <c r="EB500" i="1"/>
  <c r="DW500" i="1"/>
  <c r="EK500" i="1"/>
  <c r="EF500" i="1"/>
  <c r="DS500" i="1"/>
  <c r="EL500" i="1" s="1"/>
  <c r="EM500" i="1" s="1"/>
  <c r="EI500" i="1"/>
  <c r="EA500" i="1"/>
  <c r="EJ500" i="1"/>
  <c r="EG500" i="1"/>
  <c r="DZ500" i="1"/>
  <c r="EC500" i="1"/>
  <c r="ED500" i="1"/>
  <c r="DX500" i="1"/>
  <c r="DT500" i="1"/>
  <c r="EH500" i="1"/>
  <c r="P500" i="1"/>
  <c r="EE500" i="1"/>
  <c r="DV500" i="1"/>
  <c r="M10" i="1"/>
  <c r="O10" i="1"/>
  <c r="T10" i="1" s="1"/>
  <c r="W10" i="1" s="1"/>
  <c r="N10" i="1"/>
  <c r="S108" i="1"/>
  <c r="U108" i="1" s="1"/>
  <c r="DU66" i="1"/>
  <c r="DY422" i="1"/>
  <c r="M253" i="1"/>
  <c r="EA338" i="1"/>
  <c r="EG480" i="1"/>
  <c r="EC457" i="1"/>
  <c r="EH457" i="1"/>
  <c r="ED292" i="1"/>
  <c r="DV292" i="1"/>
  <c r="DX312" i="1"/>
  <c r="EA291" i="1"/>
  <c r="EF294" i="1"/>
  <c r="EF259" i="1"/>
  <c r="EE271" i="1"/>
  <c r="O252" i="1"/>
  <c r="T252" i="1" s="1"/>
  <c r="W252" i="1" s="1"/>
  <c r="M349" i="1"/>
  <c r="DZ365" i="1"/>
  <c r="EH128" i="1"/>
  <c r="T128" i="1"/>
  <c r="W128" i="1" s="1"/>
  <c r="R466" i="1"/>
  <c r="V466" i="1" s="1"/>
  <c r="X466" i="1" s="1"/>
  <c r="EH466" i="1"/>
  <c r="DT466" i="1"/>
  <c r="EC466" i="1"/>
  <c r="DZ466" i="1"/>
  <c r="DS466" i="1"/>
  <c r="EL466" i="1" s="1"/>
  <c r="EM466" i="1" s="1"/>
  <c r="N177" i="1"/>
  <c r="EF213" i="1"/>
  <c r="DU213" i="1"/>
  <c r="EG213" i="1"/>
  <c r="EB213" i="1"/>
  <c r="R213" i="1"/>
  <c r="V213" i="1" s="1"/>
  <c r="X213" i="1" s="1"/>
  <c r="EK458" i="1"/>
  <c r="EI458" i="1"/>
  <c r="DT458" i="1"/>
  <c r="R458" i="1"/>
  <c r="V458" i="1" s="1"/>
  <c r="X458" i="1" s="1"/>
  <c r="DY458" i="1"/>
  <c r="M363" i="1"/>
  <c r="S363" i="1" s="1"/>
  <c r="U363" i="1" s="1"/>
  <c r="O108" i="1"/>
  <c r="T108" i="1" s="1"/>
  <c r="W108" i="1" s="1"/>
  <c r="N108" i="1"/>
  <c r="R108" i="1" s="1"/>
  <c r="V108" i="1" s="1"/>
  <c r="M268" i="1"/>
  <c r="M297" i="1"/>
  <c r="S297" i="1" s="1"/>
  <c r="U297" i="1" s="1"/>
  <c r="EE466" i="1"/>
  <c r="EG20" i="1"/>
  <c r="EA66" i="1"/>
  <c r="EC422" i="1"/>
  <c r="EE480" i="1"/>
  <c r="EA457" i="1"/>
  <c r="DZ457" i="1"/>
  <c r="EA255" i="1"/>
  <c r="DS294" i="1"/>
  <c r="EL294" i="1" s="1"/>
  <c r="EM294" i="1" s="1"/>
  <c r="EG259" i="1"/>
  <c r="N252" i="1"/>
  <c r="R252" i="1" s="1"/>
  <c r="V252" i="1" s="1"/>
  <c r="EJ365" i="1"/>
  <c r="M350" i="1"/>
  <c r="DY466" i="1"/>
  <c r="EA20" i="1"/>
  <c r="EK66" i="1"/>
  <c r="EK422" i="1"/>
  <c r="O136" i="1"/>
  <c r="T136" i="1" s="1"/>
  <c r="W136" i="1" s="1"/>
  <c r="N136" i="1"/>
  <c r="M67" i="1"/>
  <c r="DT67" i="1" s="1"/>
  <c r="EK137" i="1"/>
  <c r="DX457" i="1"/>
  <c r="DY457" i="1"/>
  <c r="DU255" i="1"/>
  <c r="EA292" i="1"/>
  <c r="X456" i="1"/>
  <c r="N264" i="1"/>
  <c r="R264" i="1" s="1"/>
  <c r="V264" i="1" s="1"/>
  <c r="P259" i="1"/>
  <c r="O300" i="1"/>
  <c r="T300" i="1" s="1"/>
  <c r="W300" i="1" s="1"/>
  <c r="X66" i="1"/>
  <c r="N473" i="1"/>
  <c r="R473" i="1" s="1"/>
  <c r="V473" i="1" s="1"/>
  <c r="DX291" i="1"/>
  <c r="EA365" i="1"/>
  <c r="O418" i="1"/>
  <c r="T418" i="1" s="1"/>
  <c r="W418" i="1" s="1"/>
  <c r="M251" i="1"/>
  <c r="S251" i="1" s="1"/>
  <c r="U251" i="1" s="1"/>
  <c r="DU337" i="1"/>
  <c r="P466" i="1"/>
  <c r="S50" i="1"/>
  <c r="U50" i="1" s="1"/>
  <c r="P20" i="1"/>
  <c r="EJ456" i="1"/>
  <c r="DT422" i="1"/>
  <c r="O180" i="1"/>
  <c r="X244" i="1"/>
  <c r="N257" i="1"/>
  <c r="EH175" i="1"/>
  <c r="DW188" i="1"/>
  <c r="X188" i="1"/>
  <c r="DS457" i="1"/>
  <c r="EL457" i="1" s="1"/>
  <c r="EM457" i="1" s="1"/>
  <c r="EI457" i="1"/>
  <c r="DS292" i="1"/>
  <c r="EL292" i="1" s="1"/>
  <c r="EM292" i="1" s="1"/>
  <c r="O59" i="1"/>
  <c r="T59" i="1" s="1"/>
  <c r="W59" i="1" s="1"/>
  <c r="EJ259" i="1"/>
  <c r="P66" i="1"/>
  <c r="DT291" i="1"/>
  <c r="DV191" i="1"/>
  <c r="N221" i="1"/>
  <c r="R221" i="1" s="1"/>
  <c r="V221" i="1" s="1"/>
  <c r="O221" i="1"/>
  <c r="T221" i="1" s="1"/>
  <c r="W221" i="1" s="1"/>
  <c r="O212" i="1"/>
  <c r="EF365" i="1"/>
  <c r="DV418" i="1"/>
  <c r="EI418" i="1"/>
  <c r="EH418" i="1"/>
  <c r="S418" i="1"/>
  <c r="U418" i="1" s="1"/>
  <c r="X418" i="1" s="1"/>
  <c r="P418" i="1"/>
  <c r="DX418" i="1"/>
  <c r="DY418" i="1"/>
  <c r="EJ418" i="1"/>
  <c r="DU418" i="1"/>
  <c r="DS418" i="1"/>
  <c r="EL418" i="1" s="1"/>
  <c r="EM418" i="1" s="1"/>
  <c r="EE418" i="1"/>
  <c r="DT418" i="1"/>
  <c r="EA418" i="1"/>
  <c r="ED418" i="1"/>
  <c r="DW418" i="1"/>
  <c r="EC418" i="1"/>
  <c r="N74" i="1"/>
  <c r="DY74" i="1" s="1"/>
  <c r="R454" i="1"/>
  <c r="V454" i="1" s="1"/>
  <c r="X454" i="1" s="1"/>
  <c r="DZ454" i="1"/>
  <c r="R446" i="1"/>
  <c r="V446" i="1" s="1"/>
  <c r="X446" i="1" s="1"/>
  <c r="P446" i="1"/>
  <c r="EH422" i="1"/>
  <c r="DW466" i="1"/>
  <c r="DV20" i="1"/>
  <c r="P456" i="1"/>
  <c r="DS422" i="1"/>
  <c r="EL422" i="1" s="1"/>
  <c r="EM422" i="1" s="1"/>
  <c r="EI456" i="1"/>
  <c r="S428" i="1"/>
  <c r="U428" i="1" s="1"/>
  <c r="EA428" i="1"/>
  <c r="S270" i="1"/>
  <c r="U270" i="1" s="1"/>
  <c r="S252" i="1"/>
  <c r="U252" i="1" s="1"/>
  <c r="EA252" i="1"/>
  <c r="DZ252" i="1"/>
  <c r="DV252" i="1"/>
  <c r="EJ252" i="1"/>
  <c r="EE252" i="1"/>
  <c r="EF252" i="1"/>
  <c r="EG252" i="1"/>
  <c r="EK252" i="1"/>
  <c r="EC252" i="1"/>
  <c r="S309" i="1"/>
  <c r="U309" i="1" s="1"/>
  <c r="R297" i="1"/>
  <c r="V297" i="1" s="1"/>
  <c r="EJ297" i="1"/>
  <c r="DU297" i="1"/>
  <c r="EH297" i="1"/>
  <c r="S154" i="1"/>
  <c r="U154" i="1" s="1"/>
  <c r="R336" i="1"/>
  <c r="V336" i="1" s="1"/>
  <c r="X336" i="1" s="1"/>
  <c r="EH336" i="1"/>
  <c r="DU336" i="1"/>
  <c r="P336" i="1"/>
  <c r="EK336" i="1"/>
  <c r="EA336" i="1"/>
  <c r="DT336" i="1"/>
  <c r="EI336" i="1"/>
  <c r="EE336" i="1"/>
  <c r="DS336" i="1"/>
  <c r="EL336" i="1" s="1"/>
  <c r="EM336" i="1" s="1"/>
  <c r="EG336" i="1"/>
  <c r="DX336" i="1"/>
  <c r="EC336" i="1"/>
  <c r="DY336" i="1"/>
  <c r="EJ336" i="1"/>
  <c r="DZ336" i="1"/>
  <c r="ED336" i="1"/>
  <c r="EF336" i="1"/>
  <c r="DW336" i="1"/>
  <c r="EB336" i="1"/>
  <c r="DV336" i="1"/>
  <c r="DY463" i="1"/>
  <c r="ED463" i="1"/>
  <c r="S463" i="1"/>
  <c r="U463" i="1" s="1"/>
  <c r="DT463" i="1"/>
  <c r="EJ463" i="1"/>
  <c r="EB463" i="1"/>
  <c r="EF463" i="1"/>
  <c r="DS463" i="1"/>
  <c r="EL463" i="1" s="1"/>
  <c r="EM463" i="1" s="1"/>
  <c r="DW463" i="1"/>
  <c r="DZ463" i="1"/>
  <c r="DU463" i="1"/>
  <c r="EK463" i="1"/>
  <c r="EH463" i="1"/>
  <c r="EG463" i="1"/>
  <c r="EC463" i="1"/>
  <c r="EE463" i="1"/>
  <c r="AC12" i="1"/>
  <c r="AD12" i="1"/>
  <c r="AF12" i="1" s="1"/>
  <c r="AI12" i="1" s="1"/>
  <c r="AO12" i="1" s="1"/>
  <c r="AU12" i="1" s="1"/>
  <c r="BA12" i="1" s="1"/>
  <c r="BG12" i="1" s="1"/>
  <c r="T403" i="1"/>
  <c r="W403" i="1" s="1"/>
  <c r="EK16" i="1"/>
  <c r="EF16" i="1"/>
  <c r="R16" i="1"/>
  <c r="V16" i="1" s="1"/>
  <c r="DT449" i="1"/>
  <c r="EF449" i="1"/>
  <c r="S449" i="1"/>
  <c r="U449" i="1" s="1"/>
  <c r="S116" i="1"/>
  <c r="U116" i="1" s="1"/>
  <c r="R331" i="1"/>
  <c r="V331" i="1" s="1"/>
  <c r="X331" i="1" s="1"/>
  <c r="EE331" i="1"/>
  <c r="EK331" i="1"/>
  <c r="DS331" i="1"/>
  <c r="EL331" i="1" s="1"/>
  <c r="EM331" i="1" s="1"/>
  <c r="DX331" i="1"/>
  <c r="DT331" i="1"/>
  <c r="EA331" i="1"/>
  <c r="DV331" i="1"/>
  <c r="ED331" i="1"/>
  <c r="DZ331" i="1"/>
  <c r="DU331" i="1"/>
  <c r="EH331" i="1"/>
  <c r="EB331" i="1"/>
  <c r="EC331" i="1"/>
  <c r="EI331" i="1"/>
  <c r="P331" i="1"/>
  <c r="EG331" i="1"/>
  <c r="EF331" i="1"/>
  <c r="DW331" i="1"/>
  <c r="EJ331" i="1"/>
  <c r="DY331" i="1"/>
  <c r="EI264" i="1"/>
  <c r="P264" i="1"/>
  <c r="DX407" i="1"/>
  <c r="DW407" i="1"/>
  <c r="S407" i="1"/>
  <c r="U407" i="1" s="1"/>
  <c r="X407" i="1" s="1"/>
  <c r="EF407" i="1"/>
  <c r="ED407" i="1"/>
  <c r="EC407" i="1"/>
  <c r="EE407" i="1"/>
  <c r="DY407" i="1"/>
  <c r="EH407" i="1"/>
  <c r="EB407" i="1"/>
  <c r="EI407" i="1"/>
  <c r="DV407" i="1"/>
  <c r="EK407" i="1"/>
  <c r="P407" i="1"/>
  <c r="EA407" i="1"/>
  <c r="DT407" i="1"/>
  <c r="DS407" i="1"/>
  <c r="EL407" i="1" s="1"/>
  <c r="EM407" i="1" s="1"/>
  <c r="DZ407" i="1"/>
  <c r="EG407" i="1"/>
  <c r="EJ407" i="1"/>
  <c r="DU407" i="1"/>
  <c r="N56" i="1"/>
  <c r="R56" i="1" s="1"/>
  <c r="V56" i="1" s="1"/>
  <c r="O56" i="1"/>
  <c r="T56" i="1" s="1"/>
  <c r="W56" i="1" s="1"/>
  <c r="S265" i="1"/>
  <c r="U265" i="1" s="1"/>
  <c r="O28" i="1"/>
  <c r="T28" i="1" s="1"/>
  <c r="W28" i="1" s="1"/>
  <c r="N28" i="1"/>
  <c r="R28" i="1" s="1"/>
  <c r="V28" i="1" s="1"/>
  <c r="R499" i="1"/>
  <c r="V499" i="1" s="1"/>
  <c r="X499" i="1" s="1"/>
  <c r="EE499" i="1"/>
  <c r="DS499" i="1"/>
  <c r="EL499" i="1" s="1"/>
  <c r="EM499" i="1" s="1"/>
  <c r="DX499" i="1"/>
  <c r="EK499" i="1"/>
  <c r="EG499" i="1"/>
  <c r="DZ499" i="1"/>
  <c r="DV499" i="1"/>
  <c r="EI499" i="1"/>
  <c r="DU499" i="1"/>
  <c r="EB499" i="1"/>
  <c r="EH499" i="1"/>
  <c r="DY499" i="1"/>
  <c r="ED499" i="1"/>
  <c r="EF499" i="1"/>
  <c r="DT499" i="1"/>
  <c r="P499" i="1"/>
  <c r="EA499" i="1"/>
  <c r="DW499" i="1"/>
  <c r="EJ499" i="1"/>
  <c r="EC499" i="1"/>
  <c r="R185" i="1"/>
  <c r="V185" i="1" s="1"/>
  <c r="X185" i="1" s="1"/>
  <c r="EK185" i="1"/>
  <c r="ED185" i="1"/>
  <c r="EE185" i="1"/>
  <c r="EF185" i="1"/>
  <c r="DZ185" i="1"/>
  <c r="DY185" i="1"/>
  <c r="DT185" i="1"/>
  <c r="DX185" i="1"/>
  <c r="DW185" i="1"/>
  <c r="P185" i="1"/>
  <c r="EJ185" i="1"/>
  <c r="DV185" i="1"/>
  <c r="DU185" i="1"/>
  <c r="EC185" i="1"/>
  <c r="EH185" i="1"/>
  <c r="EI185" i="1"/>
  <c r="EA185" i="1"/>
  <c r="EG185" i="1"/>
  <c r="DS185" i="1"/>
  <c r="EL185" i="1" s="1"/>
  <c r="EM185" i="1" s="1"/>
  <c r="EB185" i="1"/>
  <c r="S356" i="1"/>
  <c r="U356" i="1" s="1"/>
  <c r="EJ356" i="1"/>
  <c r="EB356" i="1"/>
  <c r="EA356" i="1"/>
  <c r="DW356" i="1"/>
  <c r="EH96" i="1"/>
  <c r="EB96" i="1"/>
  <c r="DY96" i="1"/>
  <c r="DS96" i="1"/>
  <c r="DV96" i="1"/>
  <c r="EK96" i="1"/>
  <c r="EF96" i="1"/>
  <c r="N160" i="1"/>
  <c r="R160" i="1" s="1"/>
  <c r="V160" i="1" s="1"/>
  <c r="O160" i="1"/>
  <c r="T160" i="1" s="1"/>
  <c r="W160" i="1" s="1"/>
  <c r="S493" i="1"/>
  <c r="U493" i="1" s="1"/>
  <c r="X493" i="1" s="1"/>
  <c r="DW493" i="1"/>
  <c r="EF493" i="1"/>
  <c r="EA493" i="1"/>
  <c r="DV493" i="1"/>
  <c r="EB493" i="1"/>
  <c r="EG493" i="1"/>
  <c r="DY493" i="1"/>
  <c r="DX493" i="1"/>
  <c r="EJ493" i="1"/>
  <c r="ED493" i="1"/>
  <c r="EE493" i="1"/>
  <c r="DT493" i="1"/>
  <c r="DZ493" i="1"/>
  <c r="P493" i="1"/>
  <c r="EC493" i="1"/>
  <c r="DU493" i="1"/>
  <c r="DS493" i="1"/>
  <c r="EL493" i="1" s="1"/>
  <c r="EM493" i="1" s="1"/>
  <c r="EH493" i="1"/>
  <c r="EK493" i="1"/>
  <c r="EI493" i="1"/>
  <c r="R283" i="1"/>
  <c r="V283" i="1" s="1"/>
  <c r="X283" i="1" s="1"/>
  <c r="ED283" i="1"/>
  <c r="EA283" i="1"/>
  <c r="P283" i="1"/>
  <c r="DU283" i="1"/>
  <c r="DW283" i="1"/>
  <c r="EG283" i="1"/>
  <c r="EK283" i="1"/>
  <c r="EF283" i="1"/>
  <c r="DS283" i="1"/>
  <c r="EL283" i="1" s="1"/>
  <c r="EM283" i="1" s="1"/>
  <c r="EI283" i="1"/>
  <c r="EE283" i="1"/>
  <c r="EB283" i="1"/>
  <c r="DX283" i="1"/>
  <c r="EC283" i="1"/>
  <c r="EJ283" i="1"/>
  <c r="EH283" i="1"/>
  <c r="DZ283" i="1"/>
  <c r="DV283" i="1"/>
  <c r="DT283" i="1"/>
  <c r="DY283" i="1"/>
  <c r="R339" i="1"/>
  <c r="V339" i="1" s="1"/>
  <c r="X339" i="1" s="1"/>
  <c r="EJ339" i="1"/>
  <c r="EB339" i="1"/>
  <c r="P339" i="1"/>
  <c r="S387" i="1"/>
  <c r="U387" i="1" s="1"/>
  <c r="X387" i="1" s="1"/>
  <c r="EI387" i="1"/>
  <c r="P387" i="1"/>
  <c r="EF387" i="1"/>
  <c r="ED36" i="1"/>
  <c r="R36" i="1"/>
  <c r="V36" i="1" s="1"/>
  <c r="P440" i="1"/>
  <c r="EA440" i="1"/>
  <c r="DU440" i="1"/>
  <c r="EE440" i="1"/>
  <c r="DW440" i="1"/>
  <c r="R440" i="1"/>
  <c r="V440" i="1" s="1"/>
  <c r="X440" i="1" s="1"/>
  <c r="EK440" i="1"/>
  <c r="DY440" i="1"/>
  <c r="DT440" i="1"/>
  <c r="EF440" i="1"/>
  <c r="DV440" i="1"/>
  <c r="EG440" i="1"/>
  <c r="EC440" i="1"/>
  <c r="EJ440" i="1"/>
  <c r="ED440" i="1"/>
  <c r="EH440" i="1"/>
  <c r="DT424" i="1"/>
  <c r="R424" i="1"/>
  <c r="V424" i="1" s="1"/>
  <c r="N343" i="1"/>
  <c r="R343" i="1" s="1"/>
  <c r="V343" i="1" s="1"/>
  <c r="O343" i="1"/>
  <c r="T343" i="1" s="1"/>
  <c r="W343" i="1" s="1"/>
  <c r="R379" i="1"/>
  <c r="V379" i="1" s="1"/>
  <c r="EI379" i="1"/>
  <c r="EG379" i="1"/>
  <c r="DW379" i="1"/>
  <c r="EC379" i="1"/>
  <c r="DU379" i="1"/>
  <c r="S427" i="1"/>
  <c r="U427" i="1" s="1"/>
  <c r="X427" i="1" s="1"/>
  <c r="ED427" i="1"/>
  <c r="EH427" i="1"/>
  <c r="P427" i="1"/>
  <c r="DT427" i="1"/>
  <c r="DW427" i="1"/>
  <c r="EC427" i="1"/>
  <c r="EJ427" i="1"/>
  <c r="DV427" i="1"/>
  <c r="DS427" i="1"/>
  <c r="EL427" i="1" s="1"/>
  <c r="EM427" i="1" s="1"/>
  <c r="EB427" i="1"/>
  <c r="DZ427" i="1"/>
  <c r="EF427" i="1"/>
  <c r="DY427" i="1"/>
  <c r="EE427" i="1"/>
  <c r="DU427" i="1"/>
  <c r="DX427" i="1"/>
  <c r="EG427" i="1"/>
  <c r="EK427" i="1"/>
  <c r="EA427" i="1"/>
  <c r="EI427" i="1"/>
  <c r="O197" i="1"/>
  <c r="T197" i="1" s="1"/>
  <c r="W197" i="1" s="1"/>
  <c r="N197" i="1"/>
  <c r="R197" i="1" s="1"/>
  <c r="V197" i="1" s="1"/>
  <c r="R189" i="1"/>
  <c r="V189" i="1" s="1"/>
  <c r="X189" i="1" s="1"/>
  <c r="EA189" i="1"/>
  <c r="EE189" i="1"/>
  <c r="EH189" i="1"/>
  <c r="DT189" i="1"/>
  <c r="P189" i="1"/>
  <c r="DZ189" i="1"/>
  <c r="DX189" i="1"/>
  <c r="EI189" i="1"/>
  <c r="DS189" i="1"/>
  <c r="EL189" i="1" s="1"/>
  <c r="EM189" i="1" s="1"/>
  <c r="DW189" i="1"/>
  <c r="EG189" i="1"/>
  <c r="EC189" i="1"/>
  <c r="EJ189" i="1"/>
  <c r="EB189" i="1"/>
  <c r="DV189" i="1"/>
  <c r="EK189" i="1"/>
  <c r="DU189" i="1"/>
  <c r="ED189" i="1"/>
  <c r="DY189" i="1"/>
  <c r="EF189" i="1"/>
  <c r="N86" i="1"/>
  <c r="R86" i="1" s="1"/>
  <c r="V86" i="1" s="1"/>
  <c r="O86" i="1"/>
  <c r="T86" i="1" s="1"/>
  <c r="W86" i="1" s="1"/>
  <c r="O256" i="1"/>
  <c r="T256" i="1" s="1"/>
  <c r="W256" i="1" s="1"/>
  <c r="N256" i="1"/>
  <c r="R256" i="1" s="1"/>
  <c r="V256" i="1" s="1"/>
  <c r="R249" i="1"/>
  <c r="V249" i="1" s="1"/>
  <c r="X249" i="1" s="1"/>
  <c r="EH249" i="1"/>
  <c r="EK249" i="1"/>
  <c r="EF249" i="1"/>
  <c r="EC249" i="1"/>
  <c r="EA249" i="1"/>
  <c r="EG249" i="1"/>
  <c r="P249" i="1"/>
  <c r="DZ249" i="1"/>
  <c r="DW249" i="1"/>
  <c r="DX249" i="1"/>
  <c r="EB249" i="1"/>
  <c r="DY249" i="1"/>
  <c r="DS249" i="1"/>
  <c r="EL249" i="1" s="1"/>
  <c r="EM249" i="1" s="1"/>
  <c r="DU249" i="1"/>
  <c r="ED249" i="1"/>
  <c r="EJ249" i="1"/>
  <c r="DT249" i="1"/>
  <c r="EI249" i="1"/>
  <c r="DV249" i="1"/>
  <c r="EE249" i="1"/>
  <c r="DX419" i="1"/>
  <c r="ED419" i="1"/>
  <c r="EH419" i="1"/>
  <c r="EG419" i="1"/>
  <c r="EF419" i="1"/>
  <c r="P419" i="1"/>
  <c r="EA419" i="1"/>
  <c r="DS419" i="1"/>
  <c r="EL419" i="1" s="1"/>
  <c r="EM419" i="1" s="1"/>
  <c r="DT419" i="1"/>
  <c r="EC419" i="1"/>
  <c r="DZ419" i="1"/>
  <c r="DW419" i="1"/>
  <c r="R419" i="1"/>
  <c r="V419" i="1" s="1"/>
  <c r="X419" i="1" s="1"/>
  <c r="EK419" i="1"/>
  <c r="EI419" i="1"/>
  <c r="EJ419" i="1"/>
  <c r="DY419" i="1"/>
  <c r="DU419" i="1"/>
  <c r="EE419" i="1"/>
  <c r="DV419" i="1"/>
  <c r="EB419" i="1"/>
  <c r="O356" i="1"/>
  <c r="T356" i="1" s="1"/>
  <c r="W356" i="1" s="1"/>
  <c r="N356" i="1"/>
  <c r="R356" i="1" s="1"/>
  <c r="V356" i="1" s="1"/>
  <c r="S8" i="1"/>
  <c r="U8" i="1" s="1"/>
  <c r="X8" i="1" s="1"/>
  <c r="DS8" i="1"/>
  <c r="EI8" i="1"/>
  <c r="DT8" i="1"/>
  <c r="P8" i="1"/>
  <c r="DW8" i="1"/>
  <c r="EC8" i="1"/>
  <c r="DX8" i="1"/>
  <c r="EF8" i="1"/>
  <c r="EB8" i="1"/>
  <c r="DU8" i="1"/>
  <c r="DY8" i="1"/>
  <c r="EE8" i="1"/>
  <c r="EK8" i="1"/>
  <c r="EH8" i="1"/>
  <c r="EA8" i="1"/>
  <c r="O484" i="1"/>
  <c r="T484" i="1" s="1"/>
  <c r="W484" i="1" s="1"/>
  <c r="N484" i="1"/>
  <c r="R484" i="1" s="1"/>
  <c r="V484" i="1" s="1"/>
  <c r="DU339" i="1"/>
  <c r="DT94" i="1"/>
  <c r="ED94" i="1"/>
  <c r="EH94" i="1"/>
  <c r="DY339" i="1"/>
  <c r="EC205" i="1"/>
  <c r="DT205" i="1"/>
  <c r="EA271" i="1"/>
  <c r="EB387" i="1"/>
  <c r="O35" i="1"/>
  <c r="T35" i="1" s="1"/>
  <c r="W35" i="1" s="1"/>
  <c r="EC106" i="1"/>
  <c r="DS106" i="1"/>
  <c r="DV106" i="1"/>
  <c r="DY106" i="1"/>
  <c r="EA106" i="1"/>
  <c r="EB64" i="1"/>
  <c r="EA64" i="1"/>
  <c r="P64" i="1"/>
  <c r="DU64" i="1"/>
  <c r="ED64" i="1"/>
  <c r="EG459" i="1"/>
  <c r="DW459" i="1"/>
  <c r="DZ459" i="1"/>
  <c r="ED459" i="1"/>
  <c r="EH387" i="1"/>
  <c r="EJ387" i="1"/>
  <c r="N235" i="1"/>
  <c r="R235" i="1" s="1"/>
  <c r="V235" i="1" s="1"/>
  <c r="EH437" i="1"/>
  <c r="EC437" i="1"/>
  <c r="P437" i="1"/>
  <c r="EG437" i="1"/>
  <c r="ED437" i="1"/>
  <c r="X437" i="1"/>
  <c r="DU312" i="1"/>
  <c r="EF312" i="1"/>
  <c r="EB312" i="1"/>
  <c r="DV312" i="1"/>
  <c r="EC312" i="1"/>
  <c r="EE445" i="1"/>
  <c r="EF247" i="1"/>
  <c r="N119" i="1"/>
  <c r="DV205" i="1"/>
  <c r="DV387" i="1"/>
  <c r="DV58" i="1"/>
  <c r="EK58" i="1"/>
  <c r="EI58" i="1"/>
  <c r="S58" i="1"/>
  <c r="U58" i="1" s="1"/>
  <c r="X58" i="1" s="1"/>
  <c r="ED58" i="1"/>
  <c r="DY58" i="1"/>
  <c r="X494" i="1"/>
  <c r="ED494" i="1"/>
  <c r="DW494" i="1"/>
  <c r="EA494" i="1"/>
  <c r="DU494" i="1"/>
  <c r="P152" i="1"/>
  <c r="DV152" i="1"/>
  <c r="ED152" i="1"/>
  <c r="EG152" i="1"/>
  <c r="EB152" i="1"/>
  <c r="X297" i="1"/>
  <c r="DT215" i="1"/>
  <c r="N219" i="1"/>
  <c r="R219" i="1" s="1"/>
  <c r="V219" i="1" s="1"/>
  <c r="N158" i="1"/>
  <c r="P338" i="1"/>
  <c r="EJ261" i="1"/>
  <c r="EE261" i="1"/>
  <c r="ED261" i="1"/>
  <c r="EC261" i="1"/>
  <c r="EF205" i="1"/>
  <c r="EF271" i="1"/>
  <c r="DU271" i="1"/>
  <c r="DY387" i="1"/>
  <c r="DX271" i="1"/>
  <c r="N483" i="1"/>
  <c r="R483" i="1" s="1"/>
  <c r="V483" i="1" s="1"/>
  <c r="M14" i="1"/>
  <c r="EG14" i="1" s="1"/>
  <c r="EB175" i="1"/>
  <c r="EC175" i="1"/>
  <c r="EF175" i="1"/>
  <c r="DW175" i="1"/>
  <c r="P175" i="1"/>
  <c r="ED480" i="1"/>
  <c r="DZ480" i="1"/>
  <c r="DT480" i="1"/>
  <c r="DV480" i="1"/>
  <c r="EH480" i="1"/>
  <c r="S480" i="1"/>
  <c r="U480" i="1" s="1"/>
  <c r="X480" i="1" s="1"/>
  <c r="EC188" i="1"/>
  <c r="DU188" i="1"/>
  <c r="DT188" i="1"/>
  <c r="EE188" i="1"/>
  <c r="DS188" i="1"/>
  <c r="EL188" i="1" s="1"/>
  <c r="EM188" i="1" s="1"/>
  <c r="DS495" i="1"/>
  <c r="EL495" i="1" s="1"/>
  <c r="EM495" i="1" s="1"/>
  <c r="EC495" i="1"/>
  <c r="DW495" i="1"/>
  <c r="EA495" i="1"/>
  <c r="EI495" i="1"/>
  <c r="R495" i="1"/>
  <c r="V495" i="1" s="1"/>
  <c r="X495" i="1" s="1"/>
  <c r="M33" i="1"/>
  <c r="DW33" i="1" s="1"/>
  <c r="M483" i="1"/>
  <c r="EI483" i="1" s="1"/>
  <c r="DS117" i="1"/>
  <c r="P117" i="1"/>
  <c r="EH117" i="1"/>
  <c r="DU117" i="1"/>
  <c r="DX117" i="1"/>
  <c r="EF255" i="1"/>
  <c r="EE291" i="1"/>
  <c r="EK339" i="1"/>
  <c r="EH291" i="1"/>
  <c r="N335" i="1"/>
  <c r="R335" i="1" s="1"/>
  <c r="V335" i="1" s="1"/>
  <c r="M158" i="1"/>
  <c r="S158" i="1" s="1"/>
  <c r="U158" i="1" s="1"/>
  <c r="M403" i="1"/>
  <c r="M473" i="1"/>
  <c r="M236" i="1"/>
  <c r="DX339" i="1"/>
  <c r="M330" i="1"/>
  <c r="M432" i="1"/>
  <c r="DS440" i="1"/>
  <c r="EL440" i="1" s="1"/>
  <c r="EM440" i="1" s="1"/>
  <c r="EI440" i="1"/>
  <c r="M489" i="1"/>
  <c r="M482" i="1"/>
  <c r="N415" i="1"/>
  <c r="R415" i="1" s="1"/>
  <c r="V415" i="1" s="1"/>
  <c r="O23" i="1"/>
  <c r="T23" i="1" s="1"/>
  <c r="W23" i="1" s="1"/>
  <c r="DW271" i="1"/>
  <c r="DZ339" i="1"/>
  <c r="EB252" i="1"/>
  <c r="O284" i="1"/>
  <c r="T284" i="1" s="1"/>
  <c r="W284" i="1" s="1"/>
  <c r="M134" i="1"/>
  <c r="EI94" i="1"/>
  <c r="EB94" i="1"/>
  <c r="M56" i="1"/>
  <c r="M411" i="1"/>
  <c r="S411" i="1" s="1"/>
  <c r="U411" i="1" s="1"/>
  <c r="EB433" i="1"/>
  <c r="DT433" i="1"/>
  <c r="EA433" i="1"/>
  <c r="EF433" i="1"/>
  <c r="N309" i="1"/>
  <c r="R309" i="1" s="1"/>
  <c r="V309" i="1" s="1"/>
  <c r="X309" i="1" s="1"/>
  <c r="N183" i="1"/>
  <c r="R183" i="1" s="1"/>
  <c r="V183" i="1" s="1"/>
  <c r="M160" i="1"/>
  <c r="EF291" i="1"/>
  <c r="DW291" i="1"/>
  <c r="EJ291" i="1"/>
  <c r="N403" i="1"/>
  <c r="R403" i="1" s="1"/>
  <c r="V403" i="1" s="1"/>
  <c r="DW339" i="1"/>
  <c r="EH339" i="1"/>
  <c r="EG339" i="1"/>
  <c r="N62" i="1"/>
  <c r="R62" i="1" s="1"/>
  <c r="V62" i="1" s="1"/>
  <c r="DS205" i="1"/>
  <c r="EL205" i="1" s="1"/>
  <c r="EM205" i="1" s="1"/>
  <c r="DW191" i="1"/>
  <c r="EH191" i="1"/>
  <c r="P191" i="1"/>
  <c r="DX191" i="1"/>
  <c r="EC191" i="1"/>
  <c r="N439" i="1"/>
  <c r="R439" i="1" s="1"/>
  <c r="V439" i="1" s="1"/>
  <c r="N317" i="1"/>
  <c r="EA317" i="1" s="1"/>
  <c r="EF111" i="1"/>
  <c r="DT111" i="1"/>
  <c r="DW111" i="1"/>
  <c r="DS111" i="1"/>
  <c r="EE111" i="1"/>
  <c r="DZ111" i="1"/>
  <c r="EH111" i="1"/>
  <c r="DX111" i="1"/>
  <c r="EK111" i="1"/>
  <c r="EB111" i="1"/>
  <c r="DY111" i="1"/>
  <c r="EI111" i="1"/>
  <c r="EG111" i="1"/>
  <c r="EC111" i="1"/>
  <c r="DV111" i="1"/>
  <c r="DU111" i="1"/>
  <c r="EJ111" i="1"/>
  <c r="P111" i="1"/>
  <c r="S111" i="1"/>
  <c r="U111" i="1" s="1"/>
  <c r="X111" i="1" s="1"/>
  <c r="ED111" i="1"/>
  <c r="EA111" i="1"/>
  <c r="DX36" i="1"/>
  <c r="DU36" i="1"/>
  <c r="DT36" i="1"/>
  <c r="EE36" i="1"/>
  <c r="EJ36" i="1"/>
  <c r="P36" i="1"/>
  <c r="S36" i="1"/>
  <c r="U36" i="1" s="1"/>
  <c r="EC36" i="1"/>
  <c r="EH36" i="1"/>
  <c r="DS36" i="1"/>
  <c r="DW36" i="1"/>
  <c r="EF36" i="1"/>
  <c r="EB36" i="1"/>
  <c r="EG36" i="1"/>
  <c r="EK36" i="1"/>
  <c r="EI36" i="1"/>
  <c r="DZ36" i="1"/>
  <c r="EA36" i="1"/>
  <c r="DY36" i="1"/>
  <c r="DV36" i="1"/>
  <c r="S80" i="1"/>
  <c r="U80" i="1" s="1"/>
  <c r="EA443" i="1"/>
  <c r="EG443" i="1"/>
  <c r="DW443" i="1"/>
  <c r="DZ443" i="1"/>
  <c r="R443" i="1"/>
  <c r="V443" i="1" s="1"/>
  <c r="X443" i="1" s="1"/>
  <c r="DS443" i="1"/>
  <c r="EL443" i="1" s="1"/>
  <c r="EM443" i="1" s="1"/>
  <c r="ED443" i="1"/>
  <c r="EH443" i="1"/>
  <c r="DY443" i="1"/>
  <c r="DV443" i="1"/>
  <c r="DT443" i="1"/>
  <c r="EF443" i="1"/>
  <c r="EI443" i="1"/>
  <c r="EE443" i="1"/>
  <c r="EK443" i="1"/>
  <c r="EC443" i="1"/>
  <c r="P443" i="1"/>
  <c r="DU443" i="1"/>
  <c r="DX443" i="1"/>
  <c r="EB443" i="1"/>
  <c r="EJ443" i="1"/>
  <c r="S100" i="1"/>
  <c r="U100" i="1" s="1"/>
  <c r="DZ81" i="1"/>
  <c r="DV81" i="1"/>
  <c r="R233" i="1"/>
  <c r="V233" i="1" s="1"/>
  <c r="X233" i="1" s="1"/>
  <c r="DW233" i="1"/>
  <c r="DU233" i="1"/>
  <c r="DX233" i="1"/>
  <c r="EF233" i="1"/>
  <c r="DS233" i="1"/>
  <c r="EL233" i="1" s="1"/>
  <c r="EM233" i="1" s="1"/>
  <c r="P233" i="1"/>
  <c r="EK233" i="1"/>
  <c r="EH233" i="1"/>
  <c r="DT233" i="1"/>
  <c r="DZ233" i="1"/>
  <c r="EC233" i="1"/>
  <c r="EI233" i="1"/>
  <c r="EG233" i="1"/>
  <c r="EA233" i="1"/>
  <c r="DY233" i="1"/>
  <c r="EE233" i="1"/>
  <c r="ED233" i="1"/>
  <c r="EJ233" i="1"/>
  <c r="DV233" i="1"/>
  <c r="EB233" i="1"/>
  <c r="N428" i="1"/>
  <c r="R428" i="1" s="1"/>
  <c r="V428" i="1" s="1"/>
  <c r="O428" i="1"/>
  <c r="T428" i="1" s="1"/>
  <c r="W428" i="1" s="1"/>
  <c r="N154" i="1"/>
  <c r="R154" i="1" s="1"/>
  <c r="V154" i="1" s="1"/>
  <c r="O154" i="1"/>
  <c r="T154" i="1" s="1"/>
  <c r="W154" i="1" s="1"/>
  <c r="DZ197" i="1"/>
  <c r="EJ197" i="1"/>
  <c r="EG197" i="1"/>
  <c r="S197" i="1"/>
  <c r="U197" i="1" s="1"/>
  <c r="ED197" i="1"/>
  <c r="DY197" i="1"/>
  <c r="EF197" i="1"/>
  <c r="EC197" i="1"/>
  <c r="EB197" i="1"/>
  <c r="EK197" i="1"/>
  <c r="DW197" i="1"/>
  <c r="EA197" i="1"/>
  <c r="DV197" i="1"/>
  <c r="EH197" i="1"/>
  <c r="DS197" i="1"/>
  <c r="EL197" i="1" s="1"/>
  <c r="EM197" i="1" s="1"/>
  <c r="P197" i="1"/>
  <c r="O449" i="1"/>
  <c r="N449" i="1"/>
  <c r="R449" i="1" s="1"/>
  <c r="V449" i="1" s="1"/>
  <c r="DW322" i="1"/>
  <c r="ED322" i="1"/>
  <c r="EH322" i="1"/>
  <c r="DV322" i="1"/>
  <c r="DU322" i="1"/>
  <c r="EJ322" i="1"/>
  <c r="S322" i="1"/>
  <c r="U322" i="1" s="1"/>
  <c r="X322" i="1" s="1"/>
  <c r="EK322" i="1"/>
  <c r="EE322" i="1"/>
  <c r="EC322" i="1"/>
  <c r="DY322" i="1"/>
  <c r="EG322" i="1"/>
  <c r="EI322" i="1"/>
  <c r="EA322" i="1"/>
  <c r="EB322" i="1"/>
  <c r="P322" i="1"/>
  <c r="DX322" i="1"/>
  <c r="DS322" i="1"/>
  <c r="EL322" i="1" s="1"/>
  <c r="EM322" i="1" s="1"/>
  <c r="DT322" i="1"/>
  <c r="EF322" i="1"/>
  <c r="DZ322" i="1"/>
  <c r="P94" i="1"/>
  <c r="DV94" i="1"/>
  <c r="EJ94" i="1"/>
  <c r="DZ94" i="1"/>
  <c r="EA94" i="1"/>
  <c r="EG94" i="1"/>
  <c r="EF94" i="1"/>
  <c r="DW94" i="1"/>
  <c r="EC94" i="1"/>
  <c r="R94" i="1"/>
  <c r="V94" i="1" s="1"/>
  <c r="X94" i="1" s="1"/>
  <c r="DT30" i="1"/>
  <c r="R30" i="1"/>
  <c r="V30" i="1" s="1"/>
  <c r="S300" i="1"/>
  <c r="U300" i="1" s="1"/>
  <c r="X300" i="1" s="1"/>
  <c r="DW300" i="1"/>
  <c r="P300" i="1"/>
  <c r="DV300" i="1"/>
  <c r="EJ300" i="1"/>
  <c r="EF300" i="1"/>
  <c r="DS300" i="1"/>
  <c r="EL300" i="1" s="1"/>
  <c r="EM300" i="1" s="1"/>
  <c r="DU300" i="1"/>
  <c r="DZ300" i="1"/>
  <c r="EH300" i="1"/>
  <c r="DX300" i="1"/>
  <c r="EK300" i="1"/>
  <c r="DT300" i="1"/>
  <c r="ED300" i="1"/>
  <c r="EE300" i="1"/>
  <c r="EA300" i="1"/>
  <c r="EC300" i="1"/>
  <c r="EB300" i="1"/>
  <c r="EG300" i="1"/>
  <c r="DY300" i="1"/>
  <c r="EI300" i="1"/>
  <c r="S343" i="1"/>
  <c r="U343" i="1" s="1"/>
  <c r="EC186" i="1"/>
  <c r="EK186" i="1"/>
  <c r="DT186" i="1"/>
  <c r="EJ186" i="1"/>
  <c r="EG186" i="1"/>
  <c r="DY186" i="1"/>
  <c r="EB186" i="1"/>
  <c r="DV186" i="1"/>
  <c r="EF186" i="1"/>
  <c r="DU186" i="1"/>
  <c r="DZ186" i="1"/>
  <c r="EH186" i="1"/>
  <c r="EA186" i="1"/>
  <c r="DW186" i="1"/>
  <c r="DS186" i="1"/>
  <c r="EL186" i="1" s="1"/>
  <c r="EM186" i="1" s="1"/>
  <c r="P186" i="1"/>
  <c r="R186" i="1"/>
  <c r="V186" i="1" s="1"/>
  <c r="X186" i="1" s="1"/>
  <c r="DX186" i="1"/>
  <c r="ED186" i="1"/>
  <c r="EE186" i="1"/>
  <c r="EI186" i="1"/>
  <c r="EB398" i="1"/>
  <c r="EE398" i="1"/>
  <c r="DU398" i="1"/>
  <c r="EF398" i="1"/>
  <c r="P398" i="1"/>
  <c r="DZ398" i="1"/>
  <c r="EI398" i="1"/>
  <c r="S398" i="1"/>
  <c r="U398" i="1" s="1"/>
  <c r="X398" i="1" s="1"/>
  <c r="DX398" i="1"/>
  <c r="EJ398" i="1"/>
  <c r="EG398" i="1"/>
  <c r="DT398" i="1"/>
  <c r="EA398" i="1"/>
  <c r="EH398" i="1"/>
  <c r="DW398" i="1"/>
  <c r="EK398" i="1"/>
  <c r="DY398" i="1"/>
  <c r="ED398" i="1"/>
  <c r="DS398" i="1"/>
  <c r="EL398" i="1" s="1"/>
  <c r="EM398" i="1" s="1"/>
  <c r="EC398" i="1"/>
  <c r="DV398" i="1"/>
  <c r="O82" i="1"/>
  <c r="T82" i="1" s="1"/>
  <c r="W82" i="1" s="1"/>
  <c r="N82" i="1"/>
  <c r="S415" i="1"/>
  <c r="U415" i="1" s="1"/>
  <c r="EC415" i="1"/>
  <c r="DZ415" i="1"/>
  <c r="P415" i="1"/>
  <c r="DY415" i="1"/>
  <c r="DU391" i="1"/>
  <c r="EF391" i="1"/>
  <c r="EJ391" i="1"/>
  <c r="EH391" i="1"/>
  <c r="DX391" i="1"/>
  <c r="EB391" i="1"/>
  <c r="ED391" i="1"/>
  <c r="S391" i="1"/>
  <c r="U391" i="1" s="1"/>
  <c r="X391" i="1" s="1"/>
  <c r="EI391" i="1"/>
  <c r="DS391" i="1"/>
  <c r="EL391" i="1" s="1"/>
  <c r="EM391" i="1" s="1"/>
  <c r="EE391" i="1"/>
  <c r="P391" i="1"/>
  <c r="DW391" i="1"/>
  <c r="EC391" i="1"/>
  <c r="EK391" i="1"/>
  <c r="DV391" i="1"/>
  <c r="DY391" i="1"/>
  <c r="EG391" i="1"/>
  <c r="EA391" i="1"/>
  <c r="DT391" i="1"/>
  <c r="DZ391" i="1"/>
  <c r="M7" i="1"/>
  <c r="O7" i="1"/>
  <c r="T7" i="1" s="1"/>
  <c r="W7" i="1" s="1"/>
  <c r="S468" i="1"/>
  <c r="U468" i="1" s="1"/>
  <c r="EE468" i="1"/>
  <c r="DY468" i="1"/>
  <c r="DU468" i="1"/>
  <c r="DT468" i="1"/>
  <c r="EA468" i="1"/>
  <c r="DX468" i="1"/>
  <c r="DS468" i="1"/>
  <c r="EL468" i="1" s="1"/>
  <c r="EM468" i="1" s="1"/>
  <c r="EG468" i="1"/>
  <c r="EF468" i="1"/>
  <c r="EK468" i="1"/>
  <c r="DV468" i="1"/>
  <c r="EJ468" i="1"/>
  <c r="DZ468" i="1"/>
  <c r="EH468" i="1"/>
  <c r="EI468" i="1"/>
  <c r="EC468" i="1"/>
  <c r="P468" i="1"/>
  <c r="EB468" i="1"/>
  <c r="ED468" i="1"/>
  <c r="DW468" i="1"/>
  <c r="O270" i="1"/>
  <c r="T270" i="1" s="1"/>
  <c r="W270" i="1" s="1"/>
  <c r="N270" i="1"/>
  <c r="R270" i="1" s="1"/>
  <c r="V270" i="1" s="1"/>
  <c r="O116" i="1"/>
  <c r="T116" i="1" s="1"/>
  <c r="W116" i="1" s="1"/>
  <c r="N116" i="1"/>
  <c r="R116" i="1" s="1"/>
  <c r="V116" i="1" s="1"/>
  <c r="EE393" i="1"/>
  <c r="EK393" i="1"/>
  <c r="P393" i="1"/>
  <c r="S393" i="1"/>
  <c r="U393" i="1" s="1"/>
  <c r="X393" i="1" s="1"/>
  <c r="DV393" i="1"/>
  <c r="DS393" i="1"/>
  <c r="EL393" i="1" s="1"/>
  <c r="EM393" i="1" s="1"/>
  <c r="EG393" i="1"/>
  <c r="EI393" i="1"/>
  <c r="EH393" i="1"/>
  <c r="DT393" i="1"/>
  <c r="EF393" i="1"/>
  <c r="EA393" i="1"/>
  <c r="DW393" i="1"/>
  <c r="DZ393" i="1"/>
  <c r="DU393" i="1"/>
  <c r="EJ393" i="1"/>
  <c r="DY393" i="1"/>
  <c r="EB393" i="1"/>
  <c r="DX393" i="1"/>
  <c r="ED393" i="1"/>
  <c r="EC393" i="1"/>
  <c r="EK383" i="1"/>
  <c r="S383" i="1"/>
  <c r="U383" i="1" s="1"/>
  <c r="X383" i="1" s="1"/>
  <c r="EC383" i="1"/>
  <c r="DX383" i="1"/>
  <c r="DS383" i="1"/>
  <c r="EL383" i="1" s="1"/>
  <c r="EM383" i="1" s="1"/>
  <c r="DU383" i="1"/>
  <c r="EE383" i="1"/>
  <c r="ED383" i="1"/>
  <c r="EG383" i="1"/>
  <c r="EH383" i="1"/>
  <c r="DV383" i="1"/>
  <c r="EB383" i="1"/>
  <c r="EJ383" i="1"/>
  <c r="EI383" i="1"/>
  <c r="DZ383" i="1"/>
  <c r="DY383" i="1"/>
  <c r="EF383" i="1"/>
  <c r="DW383" i="1"/>
  <c r="EA383" i="1"/>
  <c r="P383" i="1"/>
  <c r="DT383" i="1"/>
  <c r="S349" i="1"/>
  <c r="U349" i="1" s="1"/>
  <c r="X349" i="1" s="1"/>
  <c r="DU349" i="1"/>
  <c r="EC349" i="1"/>
  <c r="EE349" i="1"/>
  <c r="EG349" i="1"/>
  <c r="EJ349" i="1"/>
  <c r="ED349" i="1"/>
  <c r="P349" i="1"/>
  <c r="EB349" i="1"/>
  <c r="DX349" i="1"/>
  <c r="DT349" i="1"/>
  <c r="DV349" i="1"/>
  <c r="EK349" i="1"/>
  <c r="EF349" i="1"/>
  <c r="DW349" i="1"/>
  <c r="DZ349" i="1"/>
  <c r="DS349" i="1"/>
  <c r="EL349" i="1" s="1"/>
  <c r="EM349" i="1" s="1"/>
  <c r="EA349" i="1"/>
  <c r="EI349" i="1"/>
  <c r="EH349" i="1"/>
  <c r="DY349" i="1"/>
  <c r="S86" i="1"/>
  <c r="U86" i="1" s="1"/>
  <c r="S256" i="1"/>
  <c r="U256" i="1" s="1"/>
  <c r="DW256" i="1"/>
  <c r="EE256" i="1"/>
  <c r="P256" i="1"/>
  <c r="EB256" i="1"/>
  <c r="ED256" i="1"/>
  <c r="EA256" i="1"/>
  <c r="EJ256" i="1"/>
  <c r="DZ256" i="1"/>
  <c r="ED118" i="1"/>
  <c r="S217" i="1"/>
  <c r="U217" i="1" s="1"/>
  <c r="X217" i="1" s="1"/>
  <c r="DZ217" i="1"/>
  <c r="DW217" i="1"/>
  <c r="EJ217" i="1"/>
  <c r="EF217" i="1"/>
  <c r="DS217" i="1"/>
  <c r="EL217" i="1" s="1"/>
  <c r="EM217" i="1" s="1"/>
  <c r="DT217" i="1"/>
  <c r="EA217" i="1"/>
  <c r="EG217" i="1"/>
  <c r="EE217" i="1"/>
  <c r="ED217" i="1"/>
  <c r="DX217" i="1"/>
  <c r="EH217" i="1"/>
  <c r="EB217" i="1"/>
  <c r="DU217" i="1"/>
  <c r="DV217" i="1"/>
  <c r="EC217" i="1"/>
  <c r="P217" i="1"/>
  <c r="EK217" i="1"/>
  <c r="DY217" i="1"/>
  <c r="EI217" i="1"/>
  <c r="DV439" i="1"/>
  <c r="DW439" i="1"/>
  <c r="EE439" i="1"/>
  <c r="EF439" i="1"/>
  <c r="DT439" i="1"/>
  <c r="EG439" i="1"/>
  <c r="DU439" i="1"/>
  <c r="EC439" i="1"/>
  <c r="DX439" i="1"/>
  <c r="EA439" i="1"/>
  <c r="EK439" i="1"/>
  <c r="EJ439" i="1"/>
  <c r="DY439" i="1"/>
  <c r="DS439" i="1"/>
  <c r="EL439" i="1" s="1"/>
  <c r="EM439" i="1" s="1"/>
  <c r="EI439" i="1"/>
  <c r="S439" i="1"/>
  <c r="U439" i="1" s="1"/>
  <c r="X439" i="1" s="1"/>
  <c r="DZ439" i="1"/>
  <c r="ED439" i="1"/>
  <c r="EB439" i="1"/>
  <c r="EH439" i="1"/>
  <c r="P439" i="1"/>
  <c r="S377" i="1"/>
  <c r="U377" i="1" s="1"/>
  <c r="X377" i="1" s="1"/>
  <c r="EG377" i="1"/>
  <c r="EK377" i="1"/>
  <c r="DS377" i="1"/>
  <c r="EL377" i="1" s="1"/>
  <c r="EM377" i="1" s="1"/>
  <c r="EA377" i="1"/>
  <c r="DU377" i="1"/>
  <c r="EJ377" i="1"/>
  <c r="EF377" i="1"/>
  <c r="DT377" i="1"/>
  <c r="EB377" i="1"/>
  <c r="EH377" i="1"/>
  <c r="ED377" i="1"/>
  <c r="EI377" i="1"/>
  <c r="DV377" i="1"/>
  <c r="EE377" i="1"/>
  <c r="P377" i="1"/>
  <c r="DY377" i="1"/>
  <c r="DW377" i="1"/>
  <c r="DZ377" i="1"/>
  <c r="EC377" i="1"/>
  <c r="DX377" i="1"/>
  <c r="R409" i="1"/>
  <c r="V409" i="1" s="1"/>
  <c r="X409" i="1" s="1"/>
  <c r="DU409" i="1"/>
  <c r="P409" i="1"/>
  <c r="EK409" i="1"/>
  <c r="EB409" i="1"/>
  <c r="DY409" i="1"/>
  <c r="EI409" i="1"/>
  <c r="EG409" i="1"/>
  <c r="DZ409" i="1"/>
  <c r="DT409" i="1"/>
  <c r="ED409" i="1"/>
  <c r="EH409" i="1"/>
  <c r="DV409" i="1"/>
  <c r="DW409" i="1"/>
  <c r="EA409" i="1"/>
  <c r="EJ409" i="1"/>
  <c r="DX409" i="1"/>
  <c r="EE409" i="1"/>
  <c r="EF409" i="1"/>
  <c r="EC409" i="1"/>
  <c r="DS409" i="1"/>
  <c r="EL409" i="1" s="1"/>
  <c r="EM409" i="1" s="1"/>
  <c r="S484" i="1"/>
  <c r="U484" i="1" s="1"/>
  <c r="DT484" i="1"/>
  <c r="DY484" i="1"/>
  <c r="EB484" i="1"/>
  <c r="EE484" i="1"/>
  <c r="DZ484" i="1"/>
  <c r="X252" i="1"/>
  <c r="EH205" i="1"/>
  <c r="P205" i="1"/>
  <c r="EB106" i="1"/>
  <c r="P106" i="1"/>
  <c r="EE106" i="1"/>
  <c r="EH106" i="1"/>
  <c r="EF106" i="1"/>
  <c r="DV437" i="1"/>
  <c r="EE437" i="1"/>
  <c r="EK437" i="1"/>
  <c r="EA437" i="1"/>
  <c r="EB437" i="1"/>
  <c r="EH312" i="1"/>
  <c r="EE312" i="1"/>
  <c r="EI312" i="1"/>
  <c r="EJ312" i="1"/>
  <c r="DW312" i="1"/>
  <c r="S312" i="1"/>
  <c r="U312" i="1" s="1"/>
  <c r="X312" i="1" s="1"/>
  <c r="ED247" i="1"/>
  <c r="EB247" i="1"/>
  <c r="M452" i="1"/>
  <c r="S452" i="1" s="1"/>
  <c r="U452" i="1" s="1"/>
  <c r="DZ205" i="1"/>
  <c r="DT271" i="1"/>
  <c r="DS317" i="1"/>
  <c r="EL317" i="1" s="1"/>
  <c r="EM317" i="1" s="1"/>
  <c r="EE387" i="1"/>
  <c r="EE58" i="1"/>
  <c r="EF58" i="1"/>
  <c r="EG58" i="1"/>
  <c r="DW58" i="1"/>
  <c r="EH58" i="1"/>
  <c r="EF494" i="1"/>
  <c r="EG494" i="1"/>
  <c r="EE494" i="1"/>
  <c r="DV494" i="1"/>
  <c r="DX494" i="1"/>
  <c r="DX152" i="1"/>
  <c r="DZ152" i="1"/>
  <c r="EI152" i="1"/>
  <c r="EJ152" i="1"/>
  <c r="EK152" i="1"/>
  <c r="DS152" i="1"/>
  <c r="DS215" i="1"/>
  <c r="EL215" i="1" s="1"/>
  <c r="EM215" i="1" s="1"/>
  <c r="M273" i="1"/>
  <c r="DW273" i="1" s="1"/>
  <c r="DU338" i="1"/>
  <c r="EF338" i="1"/>
  <c r="DY317" i="1"/>
  <c r="EJ317" i="1"/>
  <c r="P261" i="1"/>
  <c r="EG261" i="1"/>
  <c r="EF261" i="1"/>
  <c r="EK261" i="1"/>
  <c r="EB261" i="1"/>
  <c r="EA205" i="1"/>
  <c r="DZ271" i="1"/>
  <c r="ED387" i="1"/>
  <c r="EH271" i="1"/>
  <c r="T271" i="1"/>
  <c r="W271" i="1" s="1"/>
  <c r="X271" i="1" s="1"/>
  <c r="DY175" i="1"/>
  <c r="DU175" i="1"/>
  <c r="EG175" i="1"/>
  <c r="DS175" i="1"/>
  <c r="DX175" i="1"/>
  <c r="DS480" i="1"/>
  <c r="EL480" i="1" s="1"/>
  <c r="EM480" i="1" s="1"/>
  <c r="P480" i="1"/>
  <c r="EI480" i="1"/>
  <c r="EB480" i="1"/>
  <c r="EK480" i="1"/>
  <c r="EE495" i="1"/>
  <c r="DT495" i="1"/>
  <c r="EF495" i="1"/>
  <c r="DX495" i="1"/>
  <c r="DU495" i="1"/>
  <c r="DT117" i="1"/>
  <c r="EE117" i="1"/>
  <c r="DV117" i="1"/>
  <c r="EK117" i="1"/>
  <c r="EB117" i="1"/>
  <c r="ED17" i="1"/>
  <c r="EF17" i="1"/>
  <c r="DV255" i="1"/>
  <c r="DU68" i="1"/>
  <c r="DS271" i="1"/>
  <c r="EL271" i="1" s="1"/>
  <c r="EM271" i="1" s="1"/>
  <c r="DT339" i="1"/>
  <c r="EI271" i="1"/>
  <c r="DS339" i="1"/>
  <c r="EL339" i="1" s="1"/>
  <c r="EM339" i="1" s="1"/>
  <c r="O489" i="1"/>
  <c r="T489" i="1" s="1"/>
  <c r="W489" i="1" s="1"/>
  <c r="DZ317" i="1"/>
  <c r="DX440" i="1"/>
  <c r="M397" i="1"/>
  <c r="M359" i="1"/>
  <c r="ED291" i="1"/>
  <c r="DV68" i="1"/>
  <c r="N88" i="1"/>
  <c r="R88" i="1" s="1"/>
  <c r="V88" i="1" s="1"/>
  <c r="N330" i="1"/>
  <c r="R330" i="1" s="1"/>
  <c r="V330" i="1" s="1"/>
  <c r="DU94" i="1"/>
  <c r="EE94" i="1"/>
  <c r="DZ433" i="1"/>
  <c r="ED433" i="1"/>
  <c r="EH433" i="1"/>
  <c r="M451" i="1"/>
  <c r="M114" i="1"/>
  <c r="EI291" i="1"/>
  <c r="EB291" i="1"/>
  <c r="ED339" i="1"/>
  <c r="DV339" i="1"/>
  <c r="EA339" i="1"/>
  <c r="N359" i="1"/>
  <c r="R359" i="1" s="1"/>
  <c r="V359" i="1" s="1"/>
  <c r="ED205" i="1"/>
  <c r="EF191" i="1"/>
  <c r="EJ191" i="1"/>
  <c r="DZ191" i="1"/>
  <c r="ED191" i="1"/>
  <c r="X191" i="1"/>
  <c r="EK103" i="1"/>
  <c r="S103" i="1"/>
  <c r="U103" i="1" s="1"/>
  <c r="X103" i="1" s="1"/>
  <c r="EB103" i="1"/>
  <c r="DZ103" i="1"/>
  <c r="DS103" i="1"/>
  <c r="ED103" i="1"/>
  <c r="EC103" i="1"/>
  <c r="EI103" i="1"/>
  <c r="DT103" i="1"/>
  <c r="EG103" i="1"/>
  <c r="EA103" i="1"/>
  <c r="EF103" i="1"/>
  <c r="DX103" i="1"/>
  <c r="DV103" i="1"/>
  <c r="EE103" i="1"/>
  <c r="DW103" i="1"/>
  <c r="DU103" i="1"/>
  <c r="EJ103" i="1"/>
  <c r="DY103" i="1"/>
  <c r="EH103" i="1"/>
  <c r="P103" i="1"/>
  <c r="S138" i="1"/>
  <c r="U138" i="1" s="1"/>
  <c r="S30" i="1"/>
  <c r="U30" i="1" s="1"/>
  <c r="EK30" i="1"/>
  <c r="DV30" i="1"/>
  <c r="EI30" i="1"/>
  <c r="ED30" i="1"/>
  <c r="EF30" i="1"/>
  <c r="EH30" i="1"/>
  <c r="DW30" i="1"/>
  <c r="EA30" i="1"/>
  <c r="EG30" i="1"/>
  <c r="DU30" i="1"/>
  <c r="EB30" i="1"/>
  <c r="P30" i="1"/>
  <c r="DZ30" i="1"/>
  <c r="DY30" i="1"/>
  <c r="DX30" i="1"/>
  <c r="EE30" i="1"/>
  <c r="DS30" i="1"/>
  <c r="EJ30" i="1"/>
  <c r="EC30" i="1"/>
  <c r="N352" i="1"/>
  <c r="R352" i="1" s="1"/>
  <c r="V352" i="1" s="1"/>
  <c r="O352" i="1"/>
  <c r="T352" i="1" s="1"/>
  <c r="W352" i="1" s="1"/>
  <c r="S57" i="1"/>
  <c r="U57" i="1" s="1"/>
  <c r="S204" i="1"/>
  <c r="U204" i="1" s="1"/>
  <c r="DZ204" i="1"/>
  <c r="EG204" i="1"/>
  <c r="ED204" i="1"/>
  <c r="DY204" i="1"/>
  <c r="S424" i="1"/>
  <c r="U424" i="1" s="1"/>
  <c r="DX424" i="1"/>
  <c r="EH424" i="1"/>
  <c r="DW424" i="1"/>
  <c r="P424" i="1"/>
  <c r="EA424" i="1"/>
  <c r="EI424" i="1"/>
  <c r="DY424" i="1"/>
  <c r="EK424" i="1"/>
  <c r="EF424" i="1"/>
  <c r="DZ424" i="1"/>
  <c r="EB424" i="1"/>
  <c r="DS424" i="1"/>
  <c r="EL424" i="1" s="1"/>
  <c r="EM424" i="1" s="1"/>
  <c r="EJ424" i="1"/>
  <c r="EG424" i="1"/>
  <c r="EE424" i="1"/>
  <c r="DU424" i="1"/>
  <c r="DV424" i="1"/>
  <c r="EC424" i="1"/>
  <c r="ED424" i="1"/>
  <c r="O80" i="1"/>
  <c r="T80" i="1" s="1"/>
  <c r="W80" i="1" s="1"/>
  <c r="N80" i="1"/>
  <c r="R80" i="1" s="1"/>
  <c r="V80" i="1" s="1"/>
  <c r="O138" i="1"/>
  <c r="T138" i="1" s="1"/>
  <c r="W138" i="1" s="1"/>
  <c r="N138" i="1"/>
  <c r="R138" i="1" s="1"/>
  <c r="V138" i="1" s="1"/>
  <c r="R291" i="1"/>
  <c r="V291" i="1" s="1"/>
  <c r="X291" i="1" s="1"/>
  <c r="DZ291" i="1"/>
  <c r="DY291" i="1"/>
  <c r="DS291" i="1"/>
  <c r="EL291" i="1" s="1"/>
  <c r="EM291" i="1" s="1"/>
  <c r="N57" i="1"/>
  <c r="R57" i="1" s="1"/>
  <c r="V57" i="1" s="1"/>
  <c r="O57" i="1"/>
  <c r="T57" i="1" s="1"/>
  <c r="W57" i="1" s="1"/>
  <c r="N204" i="1"/>
  <c r="R204" i="1" s="1"/>
  <c r="V204" i="1" s="1"/>
  <c r="O204" i="1"/>
  <c r="T204" i="1" s="1"/>
  <c r="W204" i="1" s="1"/>
  <c r="R369" i="1"/>
  <c r="V369" i="1" s="1"/>
  <c r="X369" i="1" s="1"/>
  <c r="DU369" i="1"/>
  <c r="DW369" i="1"/>
  <c r="EK369" i="1"/>
  <c r="DV369" i="1"/>
  <c r="EG369" i="1"/>
  <c r="EC369" i="1"/>
  <c r="EJ369" i="1"/>
  <c r="ED369" i="1"/>
  <c r="EF369" i="1"/>
  <c r="DT369" i="1"/>
  <c r="DY369" i="1"/>
  <c r="EA369" i="1"/>
  <c r="EB369" i="1"/>
  <c r="EH369" i="1"/>
  <c r="DZ369" i="1"/>
  <c r="EE369" i="1"/>
  <c r="DX369" i="1"/>
  <c r="P369" i="1"/>
  <c r="DS369" i="1"/>
  <c r="EL369" i="1" s="1"/>
  <c r="EM369" i="1" s="1"/>
  <c r="EI369" i="1"/>
  <c r="R363" i="1"/>
  <c r="V363" i="1" s="1"/>
  <c r="DT363" i="1"/>
  <c r="DX363" i="1"/>
  <c r="T433" i="1"/>
  <c r="W433" i="1" s="1"/>
  <c r="X433" i="1" s="1"/>
  <c r="P433" i="1"/>
  <c r="DX433" i="1"/>
  <c r="EC433" i="1"/>
  <c r="EE433" i="1"/>
  <c r="O100" i="1"/>
  <c r="T100" i="1" s="1"/>
  <c r="W100" i="1" s="1"/>
  <c r="N100" i="1"/>
  <c r="R100" i="1" s="1"/>
  <c r="V100" i="1" s="1"/>
  <c r="DU299" i="1"/>
  <c r="EK299" i="1"/>
  <c r="EE299" i="1"/>
  <c r="DX299" i="1"/>
  <c r="P299" i="1"/>
  <c r="EI299" i="1"/>
  <c r="EH299" i="1"/>
  <c r="DZ299" i="1"/>
  <c r="DV299" i="1"/>
  <c r="S299" i="1"/>
  <c r="U299" i="1" s="1"/>
  <c r="X299" i="1" s="1"/>
  <c r="EG299" i="1"/>
  <c r="ED299" i="1"/>
  <c r="DY299" i="1"/>
  <c r="EC299" i="1"/>
  <c r="EF299" i="1"/>
  <c r="EA299" i="1"/>
  <c r="DS299" i="1"/>
  <c r="EL299" i="1" s="1"/>
  <c r="EM299" i="1" s="1"/>
  <c r="EB299" i="1"/>
  <c r="EJ299" i="1"/>
  <c r="DW299" i="1"/>
  <c r="DT299" i="1"/>
  <c r="S183" i="1"/>
  <c r="U183" i="1" s="1"/>
  <c r="EJ183" i="1"/>
  <c r="EC183" i="1"/>
  <c r="DU183" i="1"/>
  <c r="EB183" i="1"/>
  <c r="ED183" i="1"/>
  <c r="DX183" i="1"/>
  <c r="DW183" i="1"/>
  <c r="DV183" i="1"/>
  <c r="DV294" i="1"/>
  <c r="EK294" i="1"/>
  <c r="DY294" i="1"/>
  <c r="DX294" i="1"/>
  <c r="EG294" i="1"/>
  <c r="DT294" i="1"/>
  <c r="EA294" i="1"/>
  <c r="EH294" i="1"/>
  <c r="EC294" i="1"/>
  <c r="EB294" i="1"/>
  <c r="ED294" i="1"/>
  <c r="R294" i="1"/>
  <c r="V294" i="1" s="1"/>
  <c r="X294" i="1" s="1"/>
  <c r="DZ294" i="1"/>
  <c r="DW294" i="1"/>
  <c r="EI294" i="1"/>
  <c r="EK366" i="1"/>
  <c r="DW366" i="1"/>
  <c r="EC366" i="1"/>
  <c r="DS366" i="1"/>
  <c r="EL366" i="1" s="1"/>
  <c r="EM366" i="1" s="1"/>
  <c r="ED366" i="1"/>
  <c r="S366" i="1"/>
  <c r="U366" i="1" s="1"/>
  <c r="X366" i="1" s="1"/>
  <c r="DZ366" i="1"/>
  <c r="EF366" i="1"/>
  <c r="DU366" i="1"/>
  <c r="DV366" i="1"/>
  <c r="DT366" i="1"/>
  <c r="EI366" i="1"/>
  <c r="DX366" i="1"/>
  <c r="EE366" i="1"/>
  <c r="EA366" i="1"/>
  <c r="EG366" i="1"/>
  <c r="EJ366" i="1"/>
  <c r="P366" i="1"/>
  <c r="EB366" i="1"/>
  <c r="EH366" i="1"/>
  <c r="DY366" i="1"/>
  <c r="DZ378" i="1"/>
  <c r="EE378" i="1"/>
  <c r="DV378" i="1"/>
  <c r="DW378" i="1"/>
  <c r="EB378" i="1"/>
  <c r="DS378" i="1"/>
  <c r="EL378" i="1" s="1"/>
  <c r="EM378" i="1" s="1"/>
  <c r="P378" i="1"/>
  <c r="ED378" i="1"/>
  <c r="EG378" i="1"/>
  <c r="EJ378" i="1"/>
  <c r="EH378" i="1"/>
  <c r="EF378" i="1"/>
  <c r="EK378" i="1"/>
  <c r="S378" i="1"/>
  <c r="U378" i="1" s="1"/>
  <c r="X378" i="1" s="1"/>
  <c r="DU378" i="1"/>
  <c r="DT378" i="1"/>
  <c r="DX378" i="1"/>
  <c r="DY378" i="1"/>
  <c r="EC378" i="1"/>
  <c r="EA378" i="1"/>
  <c r="EI378" i="1"/>
  <c r="R137" i="1"/>
  <c r="V137" i="1" s="1"/>
  <c r="DW137" i="1"/>
  <c r="DV137" i="1"/>
  <c r="DX137" i="1"/>
  <c r="O265" i="1"/>
  <c r="T265" i="1" s="1"/>
  <c r="W265" i="1" s="1"/>
  <c r="N265" i="1"/>
  <c r="R265" i="1" s="1"/>
  <c r="V265" i="1" s="1"/>
  <c r="R361" i="1"/>
  <c r="V361" i="1" s="1"/>
  <c r="X361" i="1" s="1"/>
  <c r="EJ361" i="1"/>
  <c r="P361" i="1"/>
  <c r="R259" i="1"/>
  <c r="V259" i="1" s="1"/>
  <c r="X259" i="1" s="1"/>
  <c r="DX259" i="1"/>
  <c r="DT259" i="1"/>
  <c r="EI259" i="1"/>
  <c r="EB345" i="1"/>
  <c r="EJ345" i="1"/>
  <c r="ED345" i="1"/>
  <c r="EG345" i="1"/>
  <c r="DS345" i="1"/>
  <c r="EL345" i="1" s="1"/>
  <c r="EM345" i="1" s="1"/>
  <c r="DW345" i="1"/>
  <c r="R345" i="1"/>
  <c r="V345" i="1" s="1"/>
  <c r="X345" i="1" s="1"/>
  <c r="EA345" i="1"/>
  <c r="EK345" i="1"/>
  <c r="DU345" i="1"/>
  <c r="DY345" i="1"/>
  <c r="DZ345" i="1"/>
  <c r="S421" i="1"/>
  <c r="U421" i="1" s="1"/>
  <c r="X421" i="1" s="1"/>
  <c r="ED421" i="1"/>
  <c r="EI421" i="1"/>
  <c r="DV421" i="1"/>
  <c r="EC421" i="1"/>
  <c r="DX421" i="1"/>
  <c r="EB421" i="1"/>
  <c r="EH421" i="1"/>
  <c r="DU421" i="1"/>
  <c r="EE421" i="1"/>
  <c r="DY421" i="1"/>
  <c r="DW421" i="1"/>
  <c r="EJ421" i="1"/>
  <c r="DS421" i="1"/>
  <c r="EL421" i="1" s="1"/>
  <c r="EM421" i="1" s="1"/>
  <c r="P421" i="1"/>
  <c r="EG421" i="1"/>
  <c r="EF421" i="1"/>
  <c r="DT421" i="1"/>
  <c r="EK421" i="1"/>
  <c r="DZ421" i="1"/>
  <c r="EA421" i="1"/>
  <c r="R441" i="1"/>
  <c r="V441" i="1" s="1"/>
  <c r="X441" i="1" s="1"/>
  <c r="EA441" i="1"/>
  <c r="EJ441" i="1"/>
  <c r="R475" i="1"/>
  <c r="V475" i="1" s="1"/>
  <c r="X475" i="1" s="1"/>
  <c r="DW475" i="1"/>
  <c r="EG475" i="1"/>
  <c r="EA475" i="1"/>
  <c r="EB475" i="1"/>
  <c r="DV475" i="1"/>
  <c r="DX475" i="1"/>
  <c r="P475" i="1"/>
  <c r="DT475" i="1"/>
  <c r="ED475" i="1"/>
  <c r="EH475" i="1"/>
  <c r="EC475" i="1"/>
  <c r="EE475" i="1"/>
  <c r="DY475" i="1"/>
  <c r="EJ475" i="1"/>
  <c r="DU475" i="1"/>
  <c r="EI475" i="1"/>
  <c r="DZ475" i="1"/>
  <c r="EF475" i="1"/>
  <c r="DS475" i="1"/>
  <c r="EL475" i="1" s="1"/>
  <c r="EM475" i="1" s="1"/>
  <c r="EK475" i="1"/>
  <c r="P309" i="1"/>
  <c r="EB205" i="1"/>
  <c r="DX106" i="1"/>
  <c r="EG106" i="1"/>
  <c r="DZ106" i="1"/>
  <c r="DU106" i="1"/>
  <c r="EJ106" i="1"/>
  <c r="EI106" i="1"/>
  <c r="DW437" i="1"/>
  <c r="DU437" i="1"/>
  <c r="DS437" i="1"/>
  <c r="EL437" i="1" s="1"/>
  <c r="EM437" i="1" s="1"/>
  <c r="DT437" i="1"/>
  <c r="EI437" i="1"/>
  <c r="DT312" i="1"/>
  <c r="EA312" i="1"/>
  <c r="EG312" i="1"/>
  <c r="DZ312" i="1"/>
  <c r="P445" i="1"/>
  <c r="EI247" i="1"/>
  <c r="EA247" i="1"/>
  <c r="EJ205" i="1"/>
  <c r="DW205" i="1"/>
  <c r="DX113" i="1"/>
  <c r="DY271" i="1"/>
  <c r="N132" i="1"/>
  <c r="R132" i="1" s="1"/>
  <c r="V132" i="1" s="1"/>
  <c r="EJ58" i="1"/>
  <c r="DX58" i="1"/>
  <c r="DZ58" i="1"/>
  <c r="DU58" i="1"/>
  <c r="EC494" i="1"/>
  <c r="DS494" i="1"/>
  <c r="EL494" i="1" s="1"/>
  <c r="EM494" i="1" s="1"/>
  <c r="EB494" i="1"/>
  <c r="EI494" i="1"/>
  <c r="EK494" i="1"/>
  <c r="DT152" i="1"/>
  <c r="DW152" i="1"/>
  <c r="EE152" i="1"/>
  <c r="DU152" i="1"/>
  <c r="DY215" i="1"/>
  <c r="EJ215" i="1"/>
  <c r="N405" i="1"/>
  <c r="R405" i="1" s="1"/>
  <c r="V405" i="1" s="1"/>
  <c r="N245" i="1"/>
  <c r="R245" i="1" s="1"/>
  <c r="V245" i="1" s="1"/>
  <c r="DX338" i="1"/>
  <c r="EH338" i="1"/>
  <c r="DW317" i="1"/>
  <c r="EH317" i="1"/>
  <c r="EC317" i="1"/>
  <c r="DX261" i="1"/>
  <c r="DV261" i="1"/>
  <c r="DS261" i="1"/>
  <c r="EL261" i="1" s="1"/>
  <c r="EM261" i="1" s="1"/>
  <c r="EH261" i="1"/>
  <c r="DY261" i="1"/>
  <c r="N193" i="1"/>
  <c r="R193" i="1" s="1"/>
  <c r="V193" i="1" s="1"/>
  <c r="EG205" i="1"/>
  <c r="EG271" i="1"/>
  <c r="DU387" i="1"/>
  <c r="EA45" i="1"/>
  <c r="EH45" i="1"/>
  <c r="P271" i="1"/>
  <c r="EC271" i="1"/>
  <c r="DT175" i="1"/>
  <c r="X175" i="1"/>
  <c r="ED175" i="1"/>
  <c r="EJ175" i="1"/>
  <c r="DV175" i="1"/>
  <c r="DW480" i="1"/>
  <c r="EC480" i="1"/>
  <c r="DX480" i="1"/>
  <c r="EA480" i="1"/>
  <c r="EG495" i="1"/>
  <c r="ED495" i="1"/>
  <c r="DV495" i="1"/>
  <c r="DY495" i="1"/>
  <c r="EI117" i="1"/>
  <c r="EJ117" i="1"/>
  <c r="EC117" i="1"/>
  <c r="DZ117" i="1"/>
  <c r="DW117" i="1"/>
  <c r="DY17" i="1"/>
  <c r="ED255" i="1"/>
  <c r="N396" i="1"/>
  <c r="R396" i="1" s="1"/>
  <c r="V396" i="1" s="1"/>
  <c r="X379" i="1"/>
  <c r="X463" i="1"/>
  <c r="M352" i="1"/>
  <c r="N109" i="1"/>
  <c r="R109" i="1" s="1"/>
  <c r="V109" i="1" s="1"/>
  <c r="O432" i="1"/>
  <c r="T432" i="1" s="1"/>
  <c r="W432" i="1" s="1"/>
  <c r="DZ440" i="1"/>
  <c r="X468" i="1"/>
  <c r="M396" i="1"/>
  <c r="O482" i="1"/>
  <c r="M88" i="1"/>
  <c r="EK94" i="1"/>
  <c r="DX94" i="1"/>
  <c r="DS94" i="1"/>
  <c r="DU433" i="1"/>
  <c r="EK433" i="1"/>
  <c r="EJ433" i="1"/>
  <c r="DY433" i="1"/>
  <c r="N147" i="1"/>
  <c r="R147" i="1" s="1"/>
  <c r="V147" i="1" s="1"/>
  <c r="M28" i="1"/>
  <c r="M23" i="1"/>
  <c r="M109" i="1"/>
  <c r="M335" i="1"/>
  <c r="DU291" i="1"/>
  <c r="EC291" i="1"/>
  <c r="EF339" i="1"/>
  <c r="EE339" i="1"/>
  <c r="M284" i="1"/>
  <c r="EG387" i="1"/>
  <c r="EK205" i="1"/>
  <c r="EG191" i="1"/>
  <c r="EI191" i="1"/>
  <c r="EB191" i="1"/>
  <c r="EA191" i="1"/>
  <c r="EK191" i="1"/>
  <c r="S73" i="1"/>
  <c r="U73" i="1" s="1"/>
  <c r="EA405" i="1"/>
  <c r="EC405" i="1"/>
  <c r="DZ405" i="1"/>
  <c r="EB405" i="1"/>
  <c r="DW405" i="1"/>
  <c r="S405" i="1"/>
  <c r="U405" i="1" s="1"/>
  <c r="S132" i="1"/>
  <c r="U132" i="1" s="1"/>
  <c r="S357" i="1"/>
  <c r="U357" i="1" s="1"/>
  <c r="S171" i="1"/>
  <c r="U171" i="1" s="1"/>
  <c r="S372" i="1"/>
  <c r="U372" i="1" s="1"/>
  <c r="S323" i="1"/>
  <c r="U323" i="1" s="1"/>
  <c r="S234" i="1"/>
  <c r="U234" i="1" s="1"/>
  <c r="S32" i="1"/>
  <c r="U32" i="1" s="1"/>
  <c r="DX487" i="1"/>
  <c r="ED487" i="1"/>
  <c r="EB487" i="1"/>
  <c r="EG487" i="1"/>
  <c r="EA487" i="1"/>
  <c r="EI487" i="1"/>
  <c r="DZ487" i="1"/>
  <c r="DS487" i="1"/>
  <c r="EL487" i="1" s="1"/>
  <c r="EM487" i="1" s="1"/>
  <c r="EF487" i="1"/>
  <c r="EH487" i="1"/>
  <c r="EE487" i="1"/>
  <c r="DY487" i="1"/>
  <c r="DT487" i="1"/>
  <c r="P487" i="1"/>
  <c r="EK487" i="1"/>
  <c r="S487" i="1"/>
  <c r="U487" i="1" s="1"/>
  <c r="X487" i="1" s="1"/>
  <c r="DV487" i="1"/>
  <c r="DW487" i="1"/>
  <c r="DU487" i="1"/>
  <c r="EC487" i="1"/>
  <c r="EJ487" i="1"/>
  <c r="EH355" i="1"/>
  <c r="EF355" i="1"/>
  <c r="EC355" i="1"/>
  <c r="P355" i="1"/>
  <c r="DY355" i="1"/>
  <c r="ED355" i="1"/>
  <c r="DS355" i="1"/>
  <c r="EL355" i="1" s="1"/>
  <c r="EM355" i="1" s="1"/>
  <c r="DW355" i="1"/>
  <c r="DT355" i="1"/>
  <c r="EK355" i="1"/>
  <c r="R355" i="1"/>
  <c r="V355" i="1" s="1"/>
  <c r="X355" i="1" s="1"/>
  <c r="DU355" i="1"/>
  <c r="EB355" i="1"/>
  <c r="DZ355" i="1"/>
  <c r="EE355" i="1"/>
  <c r="EG355" i="1"/>
  <c r="EA355" i="1"/>
  <c r="EJ355" i="1"/>
  <c r="DX355" i="1"/>
  <c r="DV355" i="1"/>
  <c r="EI355" i="1"/>
  <c r="DZ124" i="1"/>
  <c r="EB124" i="1"/>
  <c r="DT124" i="1"/>
  <c r="EG124" i="1"/>
  <c r="EI124" i="1"/>
  <c r="EE124" i="1"/>
  <c r="DU124" i="1"/>
  <c r="DS124" i="1"/>
  <c r="DV124" i="1"/>
  <c r="EJ124" i="1"/>
  <c r="EC124" i="1"/>
  <c r="P124" i="1"/>
  <c r="DY124" i="1"/>
  <c r="EK124" i="1"/>
  <c r="ED124" i="1"/>
  <c r="EH124" i="1"/>
  <c r="DX124" i="1"/>
  <c r="EF124" i="1"/>
  <c r="DW124" i="1"/>
  <c r="EA124" i="1"/>
  <c r="S124" i="1"/>
  <c r="U124" i="1" s="1"/>
  <c r="X124" i="1" s="1"/>
  <c r="DS431" i="1"/>
  <c r="EL431" i="1" s="1"/>
  <c r="EM431" i="1" s="1"/>
  <c r="EK431" i="1"/>
  <c r="EB431" i="1"/>
  <c r="ED431" i="1"/>
  <c r="DT431" i="1"/>
  <c r="EE431" i="1"/>
  <c r="EG431" i="1"/>
  <c r="DU431" i="1"/>
  <c r="DW431" i="1"/>
  <c r="P431" i="1"/>
  <c r="DX431" i="1"/>
  <c r="EF431" i="1"/>
  <c r="EC431" i="1"/>
  <c r="EA431" i="1"/>
  <c r="DV431" i="1"/>
  <c r="EH431" i="1"/>
  <c r="DY431" i="1"/>
  <c r="EI431" i="1"/>
  <c r="DZ431" i="1"/>
  <c r="R431" i="1"/>
  <c r="V431" i="1" s="1"/>
  <c r="X431" i="1" s="1"/>
  <c r="EJ431" i="1"/>
  <c r="EI327" i="1"/>
  <c r="S327" i="1"/>
  <c r="U327" i="1" s="1"/>
  <c r="X327" i="1" s="1"/>
  <c r="DS327" i="1"/>
  <c r="EL327" i="1" s="1"/>
  <c r="EM327" i="1" s="1"/>
  <c r="EC327" i="1"/>
  <c r="DX327" i="1"/>
  <c r="EH327" i="1"/>
  <c r="DV327" i="1"/>
  <c r="DU327" i="1"/>
  <c r="EK327" i="1"/>
  <c r="EF327" i="1"/>
  <c r="DZ327" i="1"/>
  <c r="EB327" i="1"/>
  <c r="EJ327" i="1"/>
  <c r="DY327" i="1"/>
  <c r="EA327" i="1"/>
  <c r="DW327" i="1"/>
  <c r="DT327" i="1"/>
  <c r="EG327" i="1"/>
  <c r="ED327" i="1"/>
  <c r="P327" i="1"/>
  <c r="EE327" i="1"/>
  <c r="O149" i="1"/>
  <c r="T149" i="1" s="1"/>
  <c r="W149" i="1" s="1"/>
  <c r="N149" i="1"/>
  <c r="R149" i="1" s="1"/>
  <c r="V149" i="1" s="1"/>
  <c r="O416" i="1"/>
  <c r="T416" i="1" s="1"/>
  <c r="W416" i="1" s="1"/>
  <c r="N416" i="1"/>
  <c r="R416" i="1" s="1"/>
  <c r="V416" i="1" s="1"/>
  <c r="N71" i="1"/>
  <c r="O71" i="1"/>
  <c r="T71" i="1" s="1"/>
  <c r="W71" i="1" s="1"/>
  <c r="BI9" i="1"/>
  <c r="R479" i="1"/>
  <c r="V479" i="1" s="1"/>
  <c r="X479" i="1" s="1"/>
  <c r="DZ479" i="1"/>
  <c r="P479" i="1"/>
  <c r="EK479" i="1"/>
  <c r="DV479" i="1"/>
  <c r="EJ479" i="1"/>
  <c r="EF479" i="1"/>
  <c r="EC479" i="1"/>
  <c r="DX479" i="1"/>
  <c r="DW479" i="1"/>
  <c r="EE479" i="1"/>
  <c r="DY479" i="1"/>
  <c r="ED479" i="1"/>
  <c r="EA479" i="1"/>
  <c r="DT479" i="1"/>
  <c r="DU479" i="1"/>
  <c r="EG479" i="1"/>
  <c r="EB479" i="1"/>
  <c r="DS479" i="1"/>
  <c r="EL479" i="1" s="1"/>
  <c r="EM479" i="1" s="1"/>
  <c r="EH479" i="1"/>
  <c r="EI479" i="1"/>
  <c r="EF497" i="1"/>
  <c r="EC497" i="1"/>
  <c r="EB497" i="1"/>
  <c r="ED497" i="1"/>
  <c r="DS497" i="1"/>
  <c r="EL497" i="1" s="1"/>
  <c r="EM497" i="1" s="1"/>
  <c r="EE497" i="1"/>
  <c r="DZ497" i="1"/>
  <c r="DV497" i="1"/>
  <c r="P497" i="1"/>
  <c r="EA497" i="1"/>
  <c r="DT497" i="1"/>
  <c r="DY497" i="1"/>
  <c r="R497" i="1"/>
  <c r="V497" i="1" s="1"/>
  <c r="X497" i="1" s="1"/>
  <c r="EK497" i="1"/>
  <c r="EH497" i="1"/>
  <c r="DU497" i="1"/>
  <c r="DX497" i="1"/>
  <c r="DW497" i="1"/>
  <c r="EG497" i="1"/>
  <c r="EI497" i="1"/>
  <c r="EJ497" i="1"/>
  <c r="S389" i="1"/>
  <c r="U389" i="1" s="1"/>
  <c r="EB389" i="1"/>
  <c r="DV498" i="1"/>
  <c r="DT498" i="1"/>
  <c r="EA498" i="1"/>
  <c r="DX498" i="1"/>
  <c r="DZ498" i="1"/>
  <c r="DW498" i="1"/>
  <c r="P498" i="1"/>
  <c r="EI498" i="1"/>
  <c r="ED498" i="1"/>
  <c r="EB498" i="1"/>
  <c r="EG498" i="1"/>
  <c r="EC498" i="1"/>
  <c r="EH498" i="1"/>
  <c r="EE498" i="1"/>
  <c r="R498" i="1"/>
  <c r="V498" i="1" s="1"/>
  <c r="X498" i="1" s="1"/>
  <c r="DS498" i="1"/>
  <c r="EL498" i="1" s="1"/>
  <c r="EM498" i="1" s="1"/>
  <c r="EJ498" i="1"/>
  <c r="DU498" i="1"/>
  <c r="DY498" i="1"/>
  <c r="EK498" i="1"/>
  <c r="EF498" i="1"/>
  <c r="O32" i="1"/>
  <c r="T32" i="1" s="1"/>
  <c r="W32" i="1" s="1"/>
  <c r="N32" i="1"/>
  <c r="R32" i="1" s="1"/>
  <c r="V32" i="1" s="1"/>
  <c r="O272" i="1"/>
  <c r="T272" i="1" s="1"/>
  <c r="W272" i="1" s="1"/>
  <c r="N272" i="1"/>
  <c r="R272" i="1" s="1"/>
  <c r="V272" i="1" s="1"/>
  <c r="DU386" i="1"/>
  <c r="DW386" i="1"/>
  <c r="EF386" i="1"/>
  <c r="EI386" i="1"/>
  <c r="DS386" i="1"/>
  <c r="EL386" i="1" s="1"/>
  <c r="EM386" i="1" s="1"/>
  <c r="DT386" i="1"/>
  <c r="DY386" i="1"/>
  <c r="ED386" i="1"/>
  <c r="EE386" i="1"/>
  <c r="EH386" i="1"/>
  <c r="P386" i="1"/>
  <c r="EJ386" i="1"/>
  <c r="EG386" i="1"/>
  <c r="DZ386" i="1"/>
  <c r="EA386" i="1"/>
  <c r="S386" i="1"/>
  <c r="U386" i="1" s="1"/>
  <c r="X386" i="1" s="1"/>
  <c r="EK386" i="1"/>
  <c r="DV386" i="1"/>
  <c r="EB386" i="1"/>
  <c r="DX386" i="1"/>
  <c r="EC386" i="1"/>
  <c r="EF333" i="1"/>
  <c r="DS333" i="1"/>
  <c r="EL333" i="1" s="1"/>
  <c r="EM333" i="1" s="1"/>
  <c r="EE333" i="1"/>
  <c r="EI333" i="1"/>
  <c r="P333" i="1"/>
  <c r="EB333" i="1"/>
  <c r="ED333" i="1"/>
  <c r="EC333" i="1"/>
  <c r="DZ333" i="1"/>
  <c r="DW333" i="1"/>
  <c r="EG333" i="1"/>
  <c r="DT333" i="1"/>
  <c r="EH333" i="1"/>
  <c r="S333" i="1"/>
  <c r="U333" i="1" s="1"/>
  <c r="X333" i="1" s="1"/>
  <c r="EA333" i="1"/>
  <c r="EK333" i="1"/>
  <c r="EJ333" i="1"/>
  <c r="DX333" i="1"/>
  <c r="DY333" i="1"/>
  <c r="DU333" i="1"/>
  <c r="DV333" i="1"/>
  <c r="O375" i="1"/>
  <c r="T375" i="1" s="1"/>
  <c r="W375" i="1" s="1"/>
  <c r="N375" i="1"/>
  <c r="R375" i="1" s="1"/>
  <c r="V375" i="1" s="1"/>
  <c r="P251" i="1"/>
  <c r="DW251" i="1"/>
  <c r="DS251" i="1"/>
  <c r="EL251" i="1" s="1"/>
  <c r="EM251" i="1" s="1"/>
  <c r="EJ251" i="1"/>
  <c r="EF251" i="1"/>
  <c r="DV251" i="1"/>
  <c r="EB251" i="1"/>
  <c r="EC251" i="1"/>
  <c r="EA251" i="1"/>
  <c r="ED251" i="1"/>
  <c r="DT251" i="1"/>
  <c r="DY251" i="1"/>
  <c r="DU251" i="1"/>
  <c r="EH251" i="1"/>
  <c r="EE251" i="1"/>
  <c r="EG251" i="1"/>
  <c r="R251" i="1"/>
  <c r="V251" i="1" s="1"/>
  <c r="X251" i="1" s="1"/>
  <c r="EK251" i="1"/>
  <c r="EI251" i="1"/>
  <c r="DZ251" i="1"/>
  <c r="DX251" i="1"/>
  <c r="O303" i="1"/>
  <c r="T303" i="1" s="1"/>
  <c r="W303" i="1" s="1"/>
  <c r="N303" i="1"/>
  <c r="R303" i="1" s="1"/>
  <c r="V303" i="1" s="1"/>
  <c r="R267" i="1"/>
  <c r="V267" i="1" s="1"/>
  <c r="X267" i="1" s="1"/>
  <c r="EA267" i="1"/>
  <c r="EE267" i="1"/>
  <c r="DW267" i="1"/>
  <c r="DZ267" i="1"/>
  <c r="EF267" i="1"/>
  <c r="P267" i="1"/>
  <c r="EK267" i="1"/>
  <c r="DV267" i="1"/>
  <c r="EH267" i="1"/>
  <c r="DY267" i="1"/>
  <c r="ED267" i="1"/>
  <c r="EJ267" i="1"/>
  <c r="EG267" i="1"/>
  <c r="DT267" i="1"/>
  <c r="EI267" i="1"/>
  <c r="DU267" i="1"/>
  <c r="DS267" i="1"/>
  <c r="EL267" i="1" s="1"/>
  <c r="EM267" i="1" s="1"/>
  <c r="EC267" i="1"/>
  <c r="DX267" i="1"/>
  <c r="EB267" i="1"/>
  <c r="DW240" i="1"/>
  <c r="EF373" i="1"/>
  <c r="DS172" i="1"/>
  <c r="DV77" i="1"/>
  <c r="DY77" i="1"/>
  <c r="EI24" i="1"/>
  <c r="EH201" i="1"/>
  <c r="EA201" i="1"/>
  <c r="EJ201" i="1"/>
  <c r="EI279" i="1"/>
  <c r="EH279" i="1"/>
  <c r="M239" i="1"/>
  <c r="M37" i="1"/>
  <c r="M52" i="1"/>
  <c r="N181" i="1"/>
  <c r="R181" i="1" s="1"/>
  <c r="V181" i="1" s="1"/>
  <c r="EC247" i="1"/>
  <c r="EG247" i="1"/>
  <c r="DU247" i="1"/>
  <c r="DT247" i="1"/>
  <c r="DW247" i="1"/>
  <c r="DT297" i="1"/>
  <c r="DS297" i="1"/>
  <c r="EL297" i="1" s="1"/>
  <c r="EM297" i="1" s="1"/>
  <c r="DX297" i="1"/>
  <c r="EI297" i="1"/>
  <c r="DY297" i="1"/>
  <c r="EK240" i="1"/>
  <c r="DV240" i="1"/>
  <c r="EH240" i="1"/>
  <c r="P240" i="1"/>
  <c r="DY240" i="1"/>
  <c r="X240" i="1"/>
  <c r="EF215" i="1"/>
  <c r="DZ215" i="1"/>
  <c r="EE215" i="1"/>
  <c r="ED215" i="1"/>
  <c r="X215" i="1"/>
  <c r="DW215" i="1"/>
  <c r="DV338" i="1"/>
  <c r="EB338" i="1"/>
  <c r="DT338" i="1"/>
  <c r="ED338" i="1"/>
  <c r="EE338" i="1"/>
  <c r="M423" i="1"/>
  <c r="DV373" i="1"/>
  <c r="P373" i="1"/>
  <c r="DY373" i="1"/>
  <c r="DW373" i="1"/>
  <c r="EH373" i="1"/>
  <c r="EC373" i="1"/>
  <c r="M376" i="1"/>
  <c r="DZ172" i="1"/>
  <c r="EA172" i="1"/>
  <c r="EI172" i="1"/>
  <c r="DU172" i="1"/>
  <c r="EJ172" i="1"/>
  <c r="EI77" i="1"/>
  <c r="EB77" i="1"/>
  <c r="X77" i="1"/>
  <c r="P77" i="1"/>
  <c r="EH77" i="1"/>
  <c r="EE77" i="1"/>
  <c r="EA24" i="1"/>
  <c r="EB24" i="1"/>
  <c r="DX24" i="1"/>
  <c r="EE24" i="1"/>
  <c r="DU24" i="1"/>
  <c r="M181" i="1"/>
  <c r="EB201" i="1"/>
  <c r="DZ201" i="1"/>
  <c r="DW201" i="1"/>
  <c r="P201" i="1"/>
  <c r="EC201" i="1"/>
  <c r="DT17" i="1"/>
  <c r="EJ17" i="1"/>
  <c r="EE17" i="1"/>
  <c r="EK17" i="1"/>
  <c r="DV17" i="1"/>
  <c r="EK279" i="1"/>
  <c r="DX279" i="1"/>
  <c r="DZ279" i="1"/>
  <c r="EG279" i="1"/>
  <c r="EJ279" i="1"/>
  <c r="DX255" i="1"/>
  <c r="EH255" i="1"/>
  <c r="EC255" i="1"/>
  <c r="DT255" i="1"/>
  <c r="EG255" i="1"/>
  <c r="DY255" i="1"/>
  <c r="DS436" i="1"/>
  <c r="EL436" i="1" s="1"/>
  <c r="EM436" i="1" s="1"/>
  <c r="EA436" i="1"/>
  <c r="EH436" i="1"/>
  <c r="DX436" i="1"/>
  <c r="EJ436" i="1"/>
  <c r="DW436" i="1"/>
  <c r="DY436" i="1"/>
  <c r="P436" i="1"/>
  <c r="EB436" i="1"/>
  <c r="EK436" i="1"/>
  <c r="EI436" i="1"/>
  <c r="DU436" i="1"/>
  <c r="EG436" i="1"/>
  <c r="DV436" i="1"/>
  <c r="DT436" i="1"/>
  <c r="DZ436" i="1"/>
  <c r="S436" i="1"/>
  <c r="U436" i="1" s="1"/>
  <c r="X436" i="1" s="1"/>
  <c r="ED436" i="1"/>
  <c r="EC436" i="1"/>
  <c r="EF436" i="1"/>
  <c r="EE436" i="1"/>
  <c r="O187" i="1"/>
  <c r="T187" i="1" s="1"/>
  <c r="W187" i="1" s="1"/>
  <c r="N187" i="1"/>
  <c r="R187" i="1" s="1"/>
  <c r="V187" i="1" s="1"/>
  <c r="EC49" i="1"/>
  <c r="EH273" i="1"/>
  <c r="P273" i="1"/>
  <c r="EI273" i="1"/>
  <c r="DX98" i="1"/>
  <c r="DY98" i="1"/>
  <c r="DT98" i="1"/>
  <c r="EK98" i="1"/>
  <c r="DU98" i="1"/>
  <c r="S98" i="1"/>
  <c r="U98" i="1" s="1"/>
  <c r="X98" i="1" s="1"/>
  <c r="EA98" i="1"/>
  <c r="EF98" i="1"/>
  <c r="ED98" i="1"/>
  <c r="DV98" i="1"/>
  <c r="EJ98" i="1"/>
  <c r="EI98" i="1"/>
  <c r="EE98" i="1"/>
  <c r="DS98" i="1"/>
  <c r="EH98" i="1"/>
  <c r="EC98" i="1"/>
  <c r="EG98" i="1"/>
  <c r="EB98" i="1"/>
  <c r="DW98" i="1"/>
  <c r="DZ98" i="1"/>
  <c r="P98" i="1"/>
  <c r="S176" i="1"/>
  <c r="U176" i="1" s="1"/>
  <c r="X176" i="1" s="1"/>
  <c r="EK176" i="1"/>
  <c r="DZ176" i="1"/>
  <c r="DY176" i="1"/>
  <c r="DT176" i="1"/>
  <c r="P176" i="1"/>
  <c r="DV176" i="1"/>
  <c r="DS176" i="1"/>
  <c r="EB176" i="1"/>
  <c r="EG176" i="1"/>
  <c r="EH176" i="1"/>
  <c r="EA176" i="1"/>
  <c r="EC176" i="1"/>
  <c r="DW176" i="1"/>
  <c r="EF176" i="1"/>
  <c r="ED176" i="1"/>
  <c r="EE176" i="1"/>
  <c r="EI176" i="1"/>
  <c r="DX176" i="1"/>
  <c r="EJ176" i="1"/>
  <c r="DU176" i="1"/>
  <c r="EE19" i="1"/>
  <c r="S19" i="1"/>
  <c r="U19" i="1" s="1"/>
  <c r="X19" i="1" s="1"/>
  <c r="DV19" i="1"/>
  <c r="EI19" i="1"/>
  <c r="DZ19" i="1"/>
  <c r="ED19" i="1"/>
  <c r="EF19" i="1"/>
  <c r="EH19" i="1"/>
  <c r="DW19" i="1"/>
  <c r="EJ19" i="1"/>
  <c r="EG19" i="1"/>
  <c r="DS19" i="1"/>
  <c r="DT19" i="1"/>
  <c r="EB19" i="1"/>
  <c r="P19" i="1"/>
  <c r="DU19" i="1"/>
  <c r="EA19" i="1"/>
  <c r="EC19" i="1"/>
  <c r="DX19" i="1"/>
  <c r="DY19" i="1"/>
  <c r="EK19" i="1"/>
  <c r="O171" i="1"/>
  <c r="T171" i="1" s="1"/>
  <c r="W171" i="1" s="1"/>
  <c r="N171" i="1"/>
  <c r="R171" i="1" s="1"/>
  <c r="V171" i="1" s="1"/>
  <c r="S129" i="1"/>
  <c r="U129" i="1" s="1"/>
  <c r="P173" i="1"/>
  <c r="EF173" i="1"/>
  <c r="EA173" i="1"/>
  <c r="ED173" i="1"/>
  <c r="EK173" i="1"/>
  <c r="S60" i="1"/>
  <c r="U60" i="1" s="1"/>
  <c r="X60" i="1" s="1"/>
  <c r="DW60" i="1"/>
  <c r="DU60" i="1"/>
  <c r="DX60" i="1"/>
  <c r="EC60" i="1"/>
  <c r="P60" i="1"/>
  <c r="DZ60" i="1"/>
  <c r="EF60" i="1"/>
  <c r="DV60" i="1"/>
  <c r="DS60" i="1"/>
  <c r="DT60" i="1"/>
  <c r="DY60" i="1"/>
  <c r="EG60" i="1"/>
  <c r="EE60" i="1"/>
  <c r="EJ60" i="1"/>
  <c r="EB60" i="1"/>
  <c r="EI60" i="1"/>
  <c r="EA60" i="1"/>
  <c r="EH60" i="1"/>
  <c r="EK60" i="1"/>
  <c r="ED60" i="1"/>
  <c r="O471" i="1"/>
  <c r="T471" i="1" s="1"/>
  <c r="W471" i="1" s="1"/>
  <c r="N471" i="1"/>
  <c r="R471" i="1" s="1"/>
  <c r="V471" i="1" s="1"/>
  <c r="O455" i="1"/>
  <c r="T455" i="1" s="1"/>
  <c r="W455" i="1" s="1"/>
  <c r="N455" i="1"/>
  <c r="R455" i="1" s="1"/>
  <c r="V455" i="1" s="1"/>
  <c r="S35" i="1"/>
  <c r="U35" i="1" s="1"/>
  <c r="O319" i="1"/>
  <c r="T319" i="1" s="1"/>
  <c r="W319" i="1" s="1"/>
  <c r="N319" i="1"/>
  <c r="R319" i="1" s="1"/>
  <c r="V319" i="1" s="1"/>
  <c r="O389" i="1"/>
  <c r="T389" i="1" s="1"/>
  <c r="W389" i="1" s="1"/>
  <c r="N389" i="1"/>
  <c r="R389" i="1" s="1"/>
  <c r="V389" i="1" s="1"/>
  <c r="N395" i="1"/>
  <c r="R395" i="1" s="1"/>
  <c r="V395" i="1" s="1"/>
  <c r="O395" i="1"/>
  <c r="T395" i="1" s="1"/>
  <c r="W395" i="1" s="1"/>
  <c r="BI5" i="1"/>
  <c r="S140" i="1"/>
  <c r="U140" i="1" s="1"/>
  <c r="EJ140" i="1"/>
  <c r="EF140" i="1"/>
  <c r="P140" i="1"/>
  <c r="O231" i="1"/>
  <c r="T231" i="1" s="1"/>
  <c r="W231" i="1" s="1"/>
  <c r="N231" i="1"/>
  <c r="R231" i="1" s="1"/>
  <c r="V231" i="1" s="1"/>
  <c r="EB67" i="1"/>
  <c r="EG67" i="1"/>
  <c r="DW67" i="1"/>
  <c r="EH67" i="1"/>
  <c r="EE67" i="1"/>
  <c r="EJ67" i="1"/>
  <c r="ED67" i="1"/>
  <c r="S253" i="1"/>
  <c r="U253" i="1" s="1"/>
  <c r="EI235" i="1"/>
  <c r="S235" i="1"/>
  <c r="U235" i="1" s="1"/>
  <c r="EK235" i="1"/>
  <c r="DX235" i="1"/>
  <c r="ED235" i="1"/>
  <c r="DW235" i="1"/>
  <c r="N73" i="1"/>
  <c r="R73" i="1" s="1"/>
  <c r="V73" i="1" s="1"/>
  <c r="O73" i="1"/>
  <c r="T73" i="1" s="1"/>
  <c r="W73" i="1" s="1"/>
  <c r="R481" i="1"/>
  <c r="V481" i="1" s="1"/>
  <c r="X481" i="1" s="1"/>
  <c r="DU481" i="1"/>
  <c r="EE481" i="1"/>
  <c r="DS481" i="1"/>
  <c r="EL481" i="1" s="1"/>
  <c r="EM481" i="1" s="1"/>
  <c r="ED481" i="1"/>
  <c r="EK481" i="1"/>
  <c r="DX481" i="1"/>
  <c r="EI481" i="1"/>
  <c r="P481" i="1"/>
  <c r="DV481" i="1"/>
  <c r="EC481" i="1"/>
  <c r="DW481" i="1"/>
  <c r="DY481" i="1"/>
  <c r="EA481" i="1"/>
  <c r="EB481" i="1"/>
  <c r="DZ481" i="1"/>
  <c r="EJ481" i="1"/>
  <c r="DT481" i="1"/>
  <c r="EH481" i="1"/>
  <c r="EF481" i="1"/>
  <c r="EG481" i="1"/>
  <c r="R158" i="1"/>
  <c r="V158" i="1" s="1"/>
  <c r="X158" i="1" s="1"/>
  <c r="EC158" i="1"/>
  <c r="EA158" i="1"/>
  <c r="DY158" i="1"/>
  <c r="DZ158" i="1"/>
  <c r="EI158" i="1"/>
  <c r="DU158" i="1"/>
  <c r="EF158" i="1"/>
  <c r="P158" i="1"/>
  <c r="EK158" i="1"/>
  <c r="EJ158" i="1"/>
  <c r="R237" i="1"/>
  <c r="V237" i="1" s="1"/>
  <c r="X237" i="1" s="1"/>
  <c r="EC237" i="1"/>
  <c r="DU237" i="1"/>
  <c r="EG237" i="1"/>
  <c r="DY237" i="1"/>
  <c r="EH237" i="1"/>
  <c r="EI237" i="1"/>
  <c r="DV237" i="1"/>
  <c r="ED237" i="1"/>
  <c r="EK237" i="1"/>
  <c r="DX237" i="1"/>
  <c r="EJ237" i="1"/>
  <c r="EB237" i="1"/>
  <c r="DW237" i="1"/>
  <c r="DS237" i="1"/>
  <c r="EL237" i="1" s="1"/>
  <c r="EM237" i="1" s="1"/>
  <c r="DT237" i="1"/>
  <c r="EA237" i="1"/>
  <c r="DZ237" i="1"/>
  <c r="EF237" i="1"/>
  <c r="EE237" i="1"/>
  <c r="P237" i="1"/>
  <c r="DW6" i="1"/>
  <c r="EB6" i="1"/>
  <c r="DY6" i="1"/>
  <c r="DS6" i="1"/>
  <c r="P6" i="1"/>
  <c r="DV6" i="1"/>
  <c r="ED6" i="1"/>
  <c r="EJ6" i="1"/>
  <c r="EK6" i="1"/>
  <c r="DT6" i="1"/>
  <c r="EG6" i="1"/>
  <c r="DU6" i="1"/>
  <c r="EA6" i="1"/>
  <c r="EC6" i="1"/>
  <c r="DZ6" i="1"/>
  <c r="EH6" i="1"/>
  <c r="EE6" i="1"/>
  <c r="EF6" i="1"/>
  <c r="DX6" i="1"/>
  <c r="S6" i="1"/>
  <c r="U6" i="1" s="1"/>
  <c r="X6" i="1" s="1"/>
  <c r="EI6" i="1"/>
  <c r="S232" i="1"/>
  <c r="U232" i="1" s="1"/>
  <c r="X232" i="1" s="1"/>
  <c r="EC232" i="1"/>
  <c r="EE232" i="1"/>
  <c r="DY232" i="1"/>
  <c r="P232" i="1"/>
  <c r="DT232" i="1"/>
  <c r="EA232" i="1"/>
  <c r="DU232" i="1"/>
  <c r="EB232" i="1"/>
  <c r="EI232" i="1"/>
  <c r="DW232" i="1"/>
  <c r="EH232" i="1"/>
  <c r="EF232" i="1"/>
  <c r="DS232" i="1"/>
  <c r="EL232" i="1" s="1"/>
  <c r="EM232" i="1" s="1"/>
  <c r="EK232" i="1"/>
  <c r="DX232" i="1"/>
  <c r="ED232" i="1"/>
  <c r="DZ232" i="1"/>
  <c r="DV232" i="1"/>
  <c r="EJ232" i="1"/>
  <c r="EG232" i="1"/>
  <c r="S276" i="1"/>
  <c r="U276" i="1" s="1"/>
  <c r="X276" i="1" s="1"/>
  <c r="EK276" i="1"/>
  <c r="EB276" i="1"/>
  <c r="EE276" i="1"/>
  <c r="DW276" i="1"/>
  <c r="ED276" i="1"/>
  <c r="P276" i="1"/>
  <c r="DZ276" i="1"/>
  <c r="DT276" i="1"/>
  <c r="DV276" i="1"/>
  <c r="DY276" i="1"/>
  <c r="EF276" i="1"/>
  <c r="EJ276" i="1"/>
  <c r="EC276" i="1"/>
  <c r="EH276" i="1"/>
  <c r="EI276" i="1"/>
  <c r="DU276" i="1"/>
  <c r="DS276" i="1"/>
  <c r="EL276" i="1" s="1"/>
  <c r="EM276" i="1" s="1"/>
  <c r="EA276" i="1"/>
  <c r="DX276" i="1"/>
  <c r="EG276" i="1"/>
  <c r="P11" i="1"/>
  <c r="DZ11" i="1"/>
  <c r="EA11" i="1"/>
  <c r="EB11" i="1"/>
  <c r="DT11" i="1"/>
  <c r="DW11" i="1"/>
  <c r="DX11" i="1"/>
  <c r="EI11" i="1"/>
  <c r="DS11" i="1"/>
  <c r="EJ11" i="1"/>
  <c r="S11" i="1"/>
  <c r="U11" i="1" s="1"/>
  <c r="X11" i="1" s="1"/>
  <c r="EG11" i="1"/>
  <c r="EE11" i="1"/>
  <c r="DV11" i="1"/>
  <c r="EF11" i="1"/>
  <c r="EK11" i="1"/>
  <c r="DY11" i="1"/>
  <c r="EC11" i="1"/>
  <c r="EH11" i="1"/>
  <c r="DU11" i="1"/>
  <c r="ED11" i="1"/>
  <c r="S313" i="1"/>
  <c r="U313" i="1" s="1"/>
  <c r="O308" i="1"/>
  <c r="T308" i="1" s="1"/>
  <c r="W308" i="1" s="1"/>
  <c r="N308" i="1"/>
  <c r="R308" i="1" s="1"/>
  <c r="V308" i="1" s="1"/>
  <c r="O107" i="1"/>
  <c r="T107" i="1" s="1"/>
  <c r="W107" i="1" s="1"/>
  <c r="N107" i="1"/>
  <c r="R107" i="1" s="1"/>
  <c r="V107" i="1" s="1"/>
  <c r="S303" i="1"/>
  <c r="U303" i="1" s="1"/>
  <c r="EC33" i="1"/>
  <c r="DY33" i="1"/>
  <c r="DT483" i="1"/>
  <c r="EJ483" i="1"/>
  <c r="EE483" i="1"/>
  <c r="EB483" i="1"/>
  <c r="EF483" i="1"/>
  <c r="EA483" i="1"/>
  <c r="P483" i="1"/>
  <c r="EH483" i="1"/>
  <c r="DY483" i="1"/>
  <c r="DV483" i="1"/>
  <c r="DU483" i="1"/>
  <c r="DZ483" i="1"/>
  <c r="EG483" i="1"/>
  <c r="S483" i="1"/>
  <c r="U483" i="1" s="1"/>
  <c r="X483" i="1" s="1"/>
  <c r="DX483" i="1"/>
  <c r="EK483" i="1"/>
  <c r="EC483" i="1"/>
  <c r="ED483" i="1"/>
  <c r="R435" i="1"/>
  <c r="V435" i="1" s="1"/>
  <c r="X435" i="1" s="1"/>
  <c r="DS435" i="1"/>
  <c r="EL435" i="1" s="1"/>
  <c r="EM435" i="1" s="1"/>
  <c r="ED435" i="1"/>
  <c r="EE435" i="1"/>
  <c r="EC435" i="1"/>
  <c r="EK435" i="1"/>
  <c r="EJ435" i="1"/>
  <c r="EF435" i="1"/>
  <c r="DW435" i="1"/>
  <c r="P435" i="1"/>
  <c r="DX435" i="1"/>
  <c r="EH435" i="1"/>
  <c r="DT435" i="1"/>
  <c r="DV435" i="1"/>
  <c r="EB435" i="1"/>
  <c r="DU435" i="1"/>
  <c r="DZ435" i="1"/>
  <c r="EA435" i="1"/>
  <c r="EI435" i="1"/>
  <c r="DY435" i="1"/>
  <c r="EG435" i="1"/>
  <c r="DT240" i="1"/>
  <c r="EK373" i="1"/>
  <c r="EA373" i="1"/>
  <c r="EG172" i="1"/>
  <c r="EC172" i="1"/>
  <c r="EF77" i="1"/>
  <c r="EJ77" i="1"/>
  <c r="DW24" i="1"/>
  <c r="DY201" i="1"/>
  <c r="DY279" i="1"/>
  <c r="EE279" i="1"/>
  <c r="DW279" i="1"/>
  <c r="M149" i="1"/>
  <c r="EK247" i="1"/>
  <c r="EH247" i="1"/>
  <c r="EJ247" i="1"/>
  <c r="DY247" i="1"/>
  <c r="DV247" i="1"/>
  <c r="M245" i="1"/>
  <c r="EC297" i="1"/>
  <c r="DZ297" i="1"/>
  <c r="ED297" i="1"/>
  <c r="EK297" i="1"/>
  <c r="EE297" i="1"/>
  <c r="EI240" i="1"/>
  <c r="EA240" i="1"/>
  <c r="DS240" i="1"/>
  <c r="EL240" i="1" s="1"/>
  <c r="EM240" i="1" s="1"/>
  <c r="EF240" i="1"/>
  <c r="ED240" i="1"/>
  <c r="EK215" i="1"/>
  <c r="EG215" i="1"/>
  <c r="EA215" i="1"/>
  <c r="DX215" i="1"/>
  <c r="DU215" i="1"/>
  <c r="EI338" i="1"/>
  <c r="X338" i="1"/>
  <c r="EJ338" i="1"/>
  <c r="EC338" i="1"/>
  <c r="EK338" i="1"/>
  <c r="O52" i="1"/>
  <c r="T52" i="1" s="1"/>
  <c r="W52" i="1" s="1"/>
  <c r="DS373" i="1"/>
  <c r="EL373" i="1" s="1"/>
  <c r="EM373" i="1" s="1"/>
  <c r="EB373" i="1"/>
  <c r="DX373" i="1"/>
  <c r="EI373" i="1"/>
  <c r="ED373" i="1"/>
  <c r="N315" i="1"/>
  <c r="R315" i="1" s="1"/>
  <c r="V315" i="1" s="1"/>
  <c r="N253" i="1"/>
  <c r="R253" i="1" s="1"/>
  <c r="V253" i="1" s="1"/>
  <c r="N263" i="1"/>
  <c r="R263" i="1" s="1"/>
  <c r="V263" i="1" s="1"/>
  <c r="DY172" i="1"/>
  <c r="EE172" i="1"/>
  <c r="DV172" i="1"/>
  <c r="EH172" i="1"/>
  <c r="X172" i="1"/>
  <c r="DX172" i="1"/>
  <c r="EC77" i="1"/>
  <c r="DX77" i="1"/>
  <c r="DW77" i="1"/>
  <c r="EA77" i="1"/>
  <c r="EG77" i="1"/>
  <c r="EG24" i="1"/>
  <c r="EJ24" i="1"/>
  <c r="P24" i="1"/>
  <c r="DS24" i="1"/>
  <c r="EH24" i="1"/>
  <c r="X24" i="1"/>
  <c r="EF201" i="1"/>
  <c r="EE201" i="1"/>
  <c r="EK201" i="1"/>
  <c r="DX201" i="1"/>
  <c r="X201" i="1"/>
  <c r="N37" i="1"/>
  <c r="R37" i="1" s="1"/>
  <c r="V37" i="1" s="1"/>
  <c r="DX17" i="1"/>
  <c r="EH17" i="1"/>
  <c r="DS17" i="1"/>
  <c r="DU17" i="1"/>
  <c r="EC17" i="1"/>
  <c r="DV279" i="1"/>
  <c r="ED279" i="1"/>
  <c r="DT279" i="1"/>
  <c r="EF279" i="1"/>
  <c r="P279" i="1"/>
  <c r="EB279" i="1"/>
  <c r="EB255" i="1"/>
  <c r="EK255" i="1"/>
  <c r="EE255" i="1"/>
  <c r="EI255" i="1"/>
  <c r="EJ255" i="1"/>
  <c r="DT71" i="1"/>
  <c r="S71" i="1"/>
  <c r="U71" i="1" s="1"/>
  <c r="R223" i="1"/>
  <c r="V223" i="1" s="1"/>
  <c r="X223" i="1" s="1"/>
  <c r="EA223" i="1"/>
  <c r="P223" i="1"/>
  <c r="EB223" i="1"/>
  <c r="DV223" i="1"/>
  <c r="EE223" i="1"/>
  <c r="DW223" i="1"/>
  <c r="DS223" i="1"/>
  <c r="EL223" i="1" s="1"/>
  <c r="EM223" i="1" s="1"/>
  <c r="DU223" i="1"/>
  <c r="EJ223" i="1"/>
  <c r="ED223" i="1"/>
  <c r="EK223" i="1"/>
  <c r="EG223" i="1"/>
  <c r="DX223" i="1"/>
  <c r="DT223" i="1"/>
  <c r="DZ223" i="1"/>
  <c r="DY223" i="1"/>
  <c r="EC223" i="1"/>
  <c r="EI223" i="1"/>
  <c r="EH223" i="1"/>
  <c r="EF223" i="1"/>
  <c r="S161" i="1"/>
  <c r="U161" i="1" s="1"/>
  <c r="R371" i="1"/>
  <c r="V371" i="1" s="1"/>
  <c r="X371" i="1" s="1"/>
  <c r="DT371" i="1"/>
  <c r="DX371" i="1"/>
  <c r="EI371" i="1"/>
  <c r="DY371" i="1"/>
  <c r="P371" i="1"/>
  <c r="EE371" i="1"/>
  <c r="ED371" i="1"/>
  <c r="EH371" i="1"/>
  <c r="DS371" i="1"/>
  <c r="EL371" i="1" s="1"/>
  <c r="EM371" i="1" s="1"/>
  <c r="EK371" i="1"/>
  <c r="DW371" i="1"/>
  <c r="DU371" i="1"/>
  <c r="EC371" i="1"/>
  <c r="EG371" i="1"/>
  <c r="DZ371" i="1"/>
  <c r="EF371" i="1"/>
  <c r="EJ371" i="1"/>
  <c r="EB371" i="1"/>
  <c r="DV371" i="1"/>
  <c r="EA371" i="1"/>
  <c r="O357" i="1"/>
  <c r="T357" i="1" s="1"/>
  <c r="W357" i="1" s="1"/>
  <c r="N357" i="1"/>
  <c r="R357" i="1" s="1"/>
  <c r="V357" i="1" s="1"/>
  <c r="R401" i="1"/>
  <c r="V401" i="1" s="1"/>
  <c r="X401" i="1" s="1"/>
  <c r="EK401" i="1"/>
  <c r="EB401" i="1"/>
  <c r="DW401" i="1"/>
  <c r="EE401" i="1"/>
  <c r="P401" i="1"/>
  <c r="DX401" i="1"/>
  <c r="EC401" i="1"/>
  <c r="EH401" i="1"/>
  <c r="DY401" i="1"/>
  <c r="EG401" i="1"/>
  <c r="EA401" i="1"/>
  <c r="DS401" i="1"/>
  <c r="EL401" i="1" s="1"/>
  <c r="EM401" i="1" s="1"/>
  <c r="DZ401" i="1"/>
  <c r="ED401" i="1"/>
  <c r="EF401" i="1"/>
  <c r="EJ401" i="1"/>
  <c r="EI401" i="1"/>
  <c r="DT401" i="1"/>
  <c r="DV401" i="1"/>
  <c r="DU401" i="1"/>
  <c r="S272" i="1"/>
  <c r="U272" i="1" s="1"/>
  <c r="DW272" i="1"/>
  <c r="EF219" i="1"/>
  <c r="S219" i="1"/>
  <c r="U219" i="1" s="1"/>
  <c r="EK219" i="1"/>
  <c r="R425" i="1"/>
  <c r="V425" i="1" s="1"/>
  <c r="X425" i="1" s="1"/>
  <c r="P425" i="1"/>
  <c r="EE425" i="1"/>
  <c r="EA425" i="1"/>
  <c r="EJ425" i="1"/>
  <c r="EH425" i="1"/>
  <c r="EB425" i="1"/>
  <c r="DZ425" i="1"/>
  <c r="DW425" i="1"/>
  <c r="EK425" i="1"/>
  <c r="EG425" i="1"/>
  <c r="EC425" i="1"/>
  <c r="DX425" i="1"/>
  <c r="EI425" i="1"/>
  <c r="EF425" i="1"/>
  <c r="DS425" i="1"/>
  <c r="EL425" i="1" s="1"/>
  <c r="EM425" i="1" s="1"/>
  <c r="DT425" i="1"/>
  <c r="DV425" i="1"/>
  <c r="DU425" i="1"/>
  <c r="DY425" i="1"/>
  <c r="ED425" i="1"/>
  <c r="EJ263" i="1"/>
  <c r="S263" i="1"/>
  <c r="U263" i="1" s="1"/>
  <c r="DV263" i="1"/>
  <c r="DS263" i="1"/>
  <c r="EL263" i="1" s="1"/>
  <c r="EM263" i="1" s="1"/>
  <c r="EE263" i="1"/>
  <c r="P263" i="1"/>
  <c r="DZ263" i="1"/>
  <c r="DY48" i="1"/>
  <c r="EI48" i="1"/>
  <c r="DU48" i="1"/>
  <c r="DW48" i="1"/>
  <c r="DV48" i="1"/>
  <c r="DX48" i="1"/>
  <c r="EK48" i="1"/>
  <c r="EG48" i="1"/>
  <c r="EJ48" i="1"/>
  <c r="EB48" i="1"/>
  <c r="S48" i="1"/>
  <c r="U48" i="1" s="1"/>
  <c r="X48" i="1" s="1"/>
  <c r="DS48" i="1"/>
  <c r="EH48" i="1"/>
  <c r="DT48" i="1"/>
  <c r="DZ48" i="1"/>
  <c r="ED48" i="1"/>
  <c r="EE48" i="1"/>
  <c r="P48" i="1"/>
  <c r="EC48" i="1"/>
  <c r="EA48" i="1"/>
  <c r="EF48" i="1"/>
  <c r="S375" i="1"/>
  <c r="U375" i="1" s="1"/>
  <c r="EC375" i="1"/>
  <c r="O372" i="1"/>
  <c r="T372" i="1" s="1"/>
  <c r="W372" i="1" s="1"/>
  <c r="N372" i="1"/>
  <c r="R372" i="1" s="1"/>
  <c r="V372" i="1" s="1"/>
  <c r="EA14" i="1"/>
  <c r="DS14" i="1"/>
  <c r="DW59" i="1"/>
  <c r="DX59" i="1"/>
  <c r="R467" i="1"/>
  <c r="V467" i="1" s="1"/>
  <c r="X467" i="1" s="1"/>
  <c r="DU467" i="1"/>
  <c r="EI467" i="1"/>
  <c r="EB467" i="1"/>
  <c r="EA467" i="1"/>
  <c r="DZ467" i="1"/>
  <c r="EK467" i="1"/>
  <c r="EC467" i="1"/>
  <c r="EJ467" i="1"/>
  <c r="DX467" i="1"/>
  <c r="EG467" i="1"/>
  <c r="DS467" i="1"/>
  <c r="EL467" i="1" s="1"/>
  <c r="EM467" i="1" s="1"/>
  <c r="ED467" i="1"/>
  <c r="DT467" i="1"/>
  <c r="EH467" i="1"/>
  <c r="EF467" i="1"/>
  <c r="DY467" i="1"/>
  <c r="DV467" i="1"/>
  <c r="EE467" i="1"/>
  <c r="P467" i="1"/>
  <c r="DW467" i="1"/>
  <c r="N320" i="1"/>
  <c r="R320" i="1" s="1"/>
  <c r="V320" i="1" s="1"/>
  <c r="O320" i="1"/>
  <c r="T320" i="1" s="1"/>
  <c r="W320" i="1" s="1"/>
  <c r="R229" i="1"/>
  <c r="V229" i="1" s="1"/>
  <c r="X229" i="1" s="1"/>
  <c r="DY229" i="1"/>
  <c r="EI229" i="1"/>
  <c r="DV229" i="1"/>
  <c r="EG229" i="1"/>
  <c r="P229" i="1"/>
  <c r="ED229" i="1"/>
  <c r="EH229" i="1"/>
  <c r="EB229" i="1"/>
  <c r="EF229" i="1"/>
  <c r="EJ229" i="1"/>
  <c r="DU229" i="1"/>
  <c r="DW229" i="1"/>
  <c r="DS229" i="1"/>
  <c r="EL229" i="1" s="1"/>
  <c r="EM229" i="1" s="1"/>
  <c r="DX229" i="1"/>
  <c r="EK229" i="1"/>
  <c r="DT229" i="1"/>
  <c r="EA229" i="1"/>
  <c r="DZ229" i="1"/>
  <c r="EE229" i="1"/>
  <c r="EC229" i="1"/>
  <c r="EJ347" i="1"/>
  <c r="R347" i="1"/>
  <c r="V347" i="1" s="1"/>
  <c r="X347" i="1" s="1"/>
  <c r="EG347" i="1"/>
  <c r="DT347" i="1"/>
  <c r="DS347" i="1"/>
  <c r="EL347" i="1" s="1"/>
  <c r="EM347" i="1" s="1"/>
  <c r="EC347" i="1"/>
  <c r="DY347" i="1"/>
  <c r="EK347" i="1"/>
  <c r="EE347" i="1"/>
  <c r="DW347" i="1"/>
  <c r="DX347" i="1"/>
  <c r="DV347" i="1"/>
  <c r="DU347" i="1"/>
  <c r="DZ347" i="1"/>
  <c r="EI347" i="1"/>
  <c r="ED347" i="1"/>
  <c r="EB347" i="1"/>
  <c r="EH347" i="1"/>
  <c r="EF347" i="1"/>
  <c r="EA347" i="1"/>
  <c r="P347" i="1"/>
  <c r="O323" i="1"/>
  <c r="T323" i="1" s="1"/>
  <c r="W323" i="1" s="1"/>
  <c r="N323" i="1"/>
  <c r="R323" i="1" s="1"/>
  <c r="V323" i="1" s="1"/>
  <c r="R411" i="1"/>
  <c r="V411" i="1" s="1"/>
  <c r="X411" i="1" s="1"/>
  <c r="EI411" i="1"/>
  <c r="EA411" i="1"/>
  <c r="EB411" i="1"/>
  <c r="EE411" i="1"/>
  <c r="EK411" i="1"/>
  <c r="DY411" i="1"/>
  <c r="P411" i="1"/>
  <c r="ED411" i="1"/>
  <c r="DV411" i="1"/>
  <c r="DU411" i="1"/>
  <c r="DS411" i="1"/>
  <c r="EL411" i="1" s="1"/>
  <c r="EM411" i="1" s="1"/>
  <c r="EH411" i="1"/>
  <c r="DX411" i="1"/>
  <c r="EF411" i="1"/>
  <c r="DT411" i="1"/>
  <c r="EG411" i="1"/>
  <c r="DW411" i="1"/>
  <c r="EJ411" i="1"/>
  <c r="DZ411" i="1"/>
  <c r="EC411" i="1"/>
  <c r="O161" i="1"/>
  <c r="T161" i="1" s="1"/>
  <c r="W161" i="1" s="1"/>
  <c r="N161" i="1"/>
  <c r="R161" i="1" s="1"/>
  <c r="V161" i="1" s="1"/>
  <c r="R491" i="1"/>
  <c r="V491" i="1" s="1"/>
  <c r="X491" i="1" s="1"/>
  <c r="DT491" i="1"/>
  <c r="DU491" i="1"/>
  <c r="EA491" i="1"/>
  <c r="EH491" i="1"/>
  <c r="EI491" i="1"/>
  <c r="EC491" i="1"/>
  <c r="EK491" i="1"/>
  <c r="DS491" i="1"/>
  <c r="EL491" i="1" s="1"/>
  <c r="EM491" i="1" s="1"/>
  <c r="ED491" i="1"/>
  <c r="EJ491" i="1"/>
  <c r="DY491" i="1"/>
  <c r="P491" i="1"/>
  <c r="EE491" i="1"/>
  <c r="DV491" i="1"/>
  <c r="DX491" i="1"/>
  <c r="EF491" i="1"/>
  <c r="EB491" i="1"/>
  <c r="EG491" i="1"/>
  <c r="DZ491" i="1"/>
  <c r="DW491" i="1"/>
  <c r="O234" i="1"/>
  <c r="T234" i="1" s="1"/>
  <c r="W234" i="1" s="1"/>
  <c r="N234" i="1"/>
  <c r="R234" i="1" s="1"/>
  <c r="V234" i="1" s="1"/>
  <c r="R325" i="1"/>
  <c r="V325" i="1" s="1"/>
  <c r="X325" i="1" s="1"/>
  <c r="P325" i="1"/>
  <c r="EH325" i="1"/>
  <c r="EC325" i="1"/>
  <c r="EB325" i="1"/>
  <c r="DS325" i="1"/>
  <c r="EL325" i="1" s="1"/>
  <c r="EM325" i="1" s="1"/>
  <c r="EI325" i="1"/>
  <c r="DW325" i="1"/>
  <c r="DT325" i="1"/>
  <c r="EE325" i="1"/>
  <c r="DV325" i="1"/>
  <c r="EJ325" i="1"/>
  <c r="DY325" i="1"/>
  <c r="ED325" i="1"/>
  <c r="EK325" i="1"/>
  <c r="DZ325" i="1"/>
  <c r="EG325" i="1"/>
  <c r="DX325" i="1"/>
  <c r="EF325" i="1"/>
  <c r="DU325" i="1"/>
  <c r="EA325" i="1"/>
  <c r="DX243" i="1"/>
  <c r="DT243" i="1"/>
  <c r="EI243" i="1"/>
  <c r="EE243" i="1"/>
  <c r="DY243" i="1"/>
  <c r="EB243" i="1"/>
  <c r="EH243" i="1"/>
  <c r="R243" i="1"/>
  <c r="V243" i="1" s="1"/>
  <c r="X243" i="1" s="1"/>
  <c r="EC243" i="1"/>
  <c r="DV243" i="1"/>
  <c r="ED243" i="1"/>
  <c r="DS243" i="1"/>
  <c r="EL243" i="1" s="1"/>
  <c r="EM243" i="1" s="1"/>
  <c r="EF243" i="1"/>
  <c r="EJ243" i="1"/>
  <c r="EK243" i="1"/>
  <c r="EA243" i="1"/>
  <c r="EG243" i="1"/>
  <c r="DU243" i="1"/>
  <c r="DW243" i="1"/>
  <c r="DZ243" i="1"/>
  <c r="P243" i="1"/>
  <c r="DS110" i="1"/>
  <c r="DW110" i="1"/>
  <c r="DT110" i="1"/>
  <c r="EE110" i="1"/>
  <c r="EF110" i="1"/>
  <c r="EI110" i="1"/>
  <c r="P110" i="1"/>
  <c r="EG110" i="1"/>
  <c r="DZ110" i="1"/>
  <c r="DY110" i="1"/>
  <c r="ED110" i="1"/>
  <c r="EA110" i="1"/>
  <c r="EH110" i="1"/>
  <c r="DU110" i="1"/>
  <c r="EB110" i="1"/>
  <c r="DX110" i="1"/>
  <c r="EK110" i="1"/>
  <c r="S110" i="1"/>
  <c r="U110" i="1" s="1"/>
  <c r="X110" i="1" s="1"/>
  <c r="EC110" i="1"/>
  <c r="EJ110" i="1"/>
  <c r="DV110" i="1"/>
  <c r="S368" i="1"/>
  <c r="U368" i="1" s="1"/>
  <c r="X368" i="1" s="1"/>
  <c r="DV368" i="1"/>
  <c r="EB368" i="1"/>
  <c r="DS368" i="1"/>
  <c r="EL368" i="1" s="1"/>
  <c r="EM368" i="1" s="1"/>
  <c r="EF368" i="1"/>
  <c r="EK368" i="1"/>
  <c r="DZ368" i="1"/>
  <c r="DW368" i="1"/>
  <c r="DX368" i="1"/>
  <c r="ED368" i="1"/>
  <c r="EH368" i="1"/>
  <c r="DU368" i="1"/>
  <c r="EE368" i="1"/>
  <c r="DY368" i="1"/>
  <c r="P368" i="1"/>
  <c r="EA368" i="1"/>
  <c r="DT368" i="1"/>
  <c r="EI368" i="1"/>
  <c r="EG368" i="1"/>
  <c r="EJ368" i="1"/>
  <c r="EC368" i="1"/>
  <c r="DS448" i="1"/>
  <c r="EL448" i="1" s="1"/>
  <c r="EM448" i="1" s="1"/>
  <c r="DW448" i="1"/>
  <c r="DT448" i="1"/>
  <c r="EK448" i="1"/>
  <c r="DZ448" i="1"/>
  <c r="S448" i="1"/>
  <c r="U448" i="1" s="1"/>
  <c r="X448" i="1" s="1"/>
  <c r="EH448" i="1"/>
  <c r="EA448" i="1"/>
  <c r="P448" i="1"/>
  <c r="ED448" i="1"/>
  <c r="EG448" i="1"/>
  <c r="EI448" i="1"/>
  <c r="EB448" i="1"/>
  <c r="DV448" i="1"/>
  <c r="EE448" i="1"/>
  <c r="DY448" i="1"/>
  <c r="EJ448" i="1"/>
  <c r="EC448" i="1"/>
  <c r="EF448" i="1"/>
  <c r="DX448" i="1"/>
  <c r="DU448" i="1"/>
  <c r="DS211" i="1"/>
  <c r="EL211" i="1" s="1"/>
  <c r="EM211" i="1" s="1"/>
  <c r="EE211" i="1"/>
  <c r="DU211" i="1"/>
  <c r="ED211" i="1"/>
  <c r="EG211" i="1"/>
  <c r="EB211" i="1"/>
  <c r="EK211" i="1"/>
  <c r="EA211" i="1"/>
  <c r="EC211" i="1"/>
  <c r="EF211" i="1"/>
  <c r="DV211" i="1"/>
  <c r="EI211" i="1"/>
  <c r="EJ211" i="1"/>
  <c r="DT211" i="1"/>
  <c r="DZ211" i="1"/>
  <c r="S211" i="1"/>
  <c r="U211" i="1" s="1"/>
  <c r="X211" i="1" s="1"/>
  <c r="DW211" i="1"/>
  <c r="DX211" i="1"/>
  <c r="P211" i="1"/>
  <c r="EH211" i="1"/>
  <c r="DY211" i="1"/>
  <c r="O313" i="1"/>
  <c r="T313" i="1" s="1"/>
  <c r="W313" i="1" s="1"/>
  <c r="N313" i="1"/>
  <c r="R313" i="1" s="1"/>
  <c r="V313" i="1" s="1"/>
  <c r="O129" i="1"/>
  <c r="T129" i="1" s="1"/>
  <c r="W129" i="1" s="1"/>
  <c r="N129" i="1"/>
  <c r="R129" i="1" s="1"/>
  <c r="V129" i="1" s="1"/>
  <c r="R257" i="1"/>
  <c r="V257" i="1" s="1"/>
  <c r="X257" i="1" s="1"/>
  <c r="EC257" i="1"/>
  <c r="EF257" i="1"/>
  <c r="EB257" i="1"/>
  <c r="EE257" i="1"/>
  <c r="EI257" i="1"/>
  <c r="DZ257" i="1"/>
  <c r="DU257" i="1"/>
  <c r="DV257" i="1"/>
  <c r="DY257" i="1"/>
  <c r="EJ257" i="1"/>
  <c r="EA257" i="1"/>
  <c r="EG257" i="1"/>
  <c r="DS257" i="1"/>
  <c r="EL257" i="1" s="1"/>
  <c r="EM257" i="1" s="1"/>
  <c r="DW257" i="1"/>
  <c r="EK257" i="1"/>
  <c r="EH257" i="1"/>
  <c r="DT257" i="1"/>
  <c r="DX257" i="1"/>
  <c r="P257" i="1"/>
  <c r="ED257" i="1"/>
  <c r="EF367" i="1"/>
  <c r="EC367" i="1"/>
  <c r="EI367" i="1"/>
  <c r="DS367" i="1"/>
  <c r="EL367" i="1" s="1"/>
  <c r="EM367" i="1" s="1"/>
  <c r="EA367" i="1"/>
  <c r="EH367" i="1"/>
  <c r="DW367" i="1"/>
  <c r="DY367" i="1"/>
  <c r="DX367" i="1"/>
  <c r="EE367" i="1"/>
  <c r="R367" i="1"/>
  <c r="V367" i="1" s="1"/>
  <c r="X367" i="1" s="1"/>
  <c r="EK367" i="1"/>
  <c r="ED367" i="1"/>
  <c r="DV367" i="1"/>
  <c r="EJ367" i="1"/>
  <c r="P367" i="1"/>
  <c r="DU367" i="1"/>
  <c r="DZ367" i="1"/>
  <c r="DT367" i="1"/>
  <c r="EG367" i="1"/>
  <c r="EB367" i="1"/>
  <c r="DU79" i="1"/>
  <c r="EG79" i="1"/>
  <c r="EJ79" i="1"/>
  <c r="EA79" i="1"/>
  <c r="ED79" i="1"/>
  <c r="EE79" i="1"/>
  <c r="EC79" i="1"/>
  <c r="DZ447" i="1"/>
  <c r="DW447" i="1"/>
  <c r="ED447" i="1"/>
  <c r="P447" i="1"/>
  <c r="R447" i="1"/>
  <c r="V447" i="1" s="1"/>
  <c r="X447" i="1" s="1"/>
  <c r="DU447" i="1"/>
  <c r="DS447" i="1"/>
  <c r="EL447" i="1" s="1"/>
  <c r="EM447" i="1" s="1"/>
  <c r="EF447" i="1"/>
  <c r="EG447" i="1"/>
  <c r="EH447" i="1"/>
  <c r="EJ447" i="1"/>
  <c r="DV447" i="1"/>
  <c r="DX447" i="1"/>
  <c r="EC447" i="1"/>
  <c r="EK447" i="1"/>
  <c r="DT447" i="1"/>
  <c r="EE447" i="1"/>
  <c r="EA447" i="1"/>
  <c r="EB447" i="1"/>
  <c r="DY447" i="1"/>
  <c r="EI447" i="1"/>
  <c r="EB240" i="1"/>
  <c r="EJ240" i="1"/>
  <c r="EC240" i="1"/>
  <c r="O239" i="1"/>
  <c r="T239" i="1" s="1"/>
  <c r="W239" i="1" s="1"/>
  <c r="EE373" i="1"/>
  <c r="X373" i="1"/>
  <c r="P172" i="1"/>
  <c r="ED172" i="1"/>
  <c r="DS77" i="1"/>
  <c r="DZ24" i="1"/>
  <c r="DV24" i="1"/>
  <c r="DT24" i="1"/>
  <c r="DV201" i="1"/>
  <c r="DT201" i="1"/>
  <c r="N61" i="1"/>
  <c r="R61" i="1" s="1"/>
  <c r="V61" i="1" s="1"/>
  <c r="M416" i="1"/>
  <c r="O376" i="1"/>
  <c r="T376" i="1" s="1"/>
  <c r="W376" i="1" s="1"/>
  <c r="M193" i="1"/>
  <c r="DV459" i="1"/>
  <c r="EA459" i="1"/>
  <c r="DX459" i="1"/>
  <c r="X459" i="1"/>
  <c r="EB459" i="1"/>
  <c r="EE459" i="1"/>
  <c r="M61" i="1"/>
  <c r="M471" i="1"/>
  <c r="M455" i="1"/>
  <c r="M320" i="1"/>
  <c r="N35" i="1"/>
  <c r="R35" i="1" s="1"/>
  <c r="V35" i="1" s="1"/>
  <c r="DZ123" i="1"/>
  <c r="EA123" i="1"/>
  <c r="DU123" i="1"/>
  <c r="DS123" i="1"/>
  <c r="DY123" i="1"/>
  <c r="DS247" i="1"/>
  <c r="EL247" i="1" s="1"/>
  <c r="EM247" i="1" s="1"/>
  <c r="DX247" i="1"/>
  <c r="P247" i="1"/>
  <c r="X247" i="1"/>
  <c r="EE247" i="1"/>
  <c r="DZ247" i="1"/>
  <c r="M319" i="1"/>
  <c r="M187" i="1"/>
  <c r="O452" i="1"/>
  <c r="T452" i="1" s="1"/>
  <c r="W452" i="1" s="1"/>
  <c r="EB297" i="1"/>
  <c r="DW297" i="1"/>
  <c r="EA297" i="1"/>
  <c r="DV297" i="1"/>
  <c r="EG297" i="1"/>
  <c r="EF297" i="1"/>
  <c r="DX240" i="1"/>
  <c r="DZ240" i="1"/>
  <c r="EG240" i="1"/>
  <c r="EE240" i="1"/>
  <c r="DU240" i="1"/>
  <c r="M395" i="1"/>
  <c r="EH215" i="1"/>
  <c r="EC215" i="1"/>
  <c r="DV215" i="1"/>
  <c r="EI215" i="1"/>
  <c r="EB215" i="1"/>
  <c r="M231" i="1"/>
  <c r="DZ338" i="1"/>
  <c r="DS338" i="1"/>
  <c r="EL338" i="1" s="1"/>
  <c r="EM338" i="1" s="1"/>
  <c r="EG338" i="1"/>
  <c r="DW338" i="1"/>
  <c r="DY338" i="1"/>
  <c r="EA200" i="1"/>
  <c r="EH200" i="1"/>
  <c r="EG200" i="1"/>
  <c r="DZ200" i="1"/>
  <c r="DT200" i="1"/>
  <c r="X200" i="1"/>
  <c r="DU373" i="1"/>
  <c r="EJ373" i="1"/>
  <c r="DZ373" i="1"/>
  <c r="DT373" i="1"/>
  <c r="EG373" i="1"/>
  <c r="M308" i="1"/>
  <c r="M332" i="1"/>
  <c r="M289" i="1"/>
  <c r="M107" i="1"/>
  <c r="EB172" i="1"/>
  <c r="EK172" i="1"/>
  <c r="DT172" i="1"/>
  <c r="DW172" i="1"/>
  <c r="EF172" i="1"/>
  <c r="DZ77" i="1"/>
  <c r="DU77" i="1"/>
  <c r="DT77" i="1"/>
  <c r="EK77" i="1"/>
  <c r="ED77" i="1"/>
  <c r="EK24" i="1"/>
  <c r="ED24" i="1"/>
  <c r="EC24" i="1"/>
  <c r="EF24" i="1"/>
  <c r="DY24" i="1"/>
  <c r="DU201" i="1"/>
  <c r="DS201" i="1"/>
  <c r="EL201" i="1" s="1"/>
  <c r="EM201" i="1" s="1"/>
  <c r="EG201" i="1"/>
  <c r="EI201" i="1"/>
  <c r="ED201" i="1"/>
  <c r="M315" i="1"/>
  <c r="EB17" i="1"/>
  <c r="DZ17" i="1"/>
  <c r="EG17" i="1"/>
  <c r="DW17" i="1"/>
  <c r="P17" i="1"/>
  <c r="EC279" i="1"/>
  <c r="X279" i="1"/>
  <c r="EA279" i="1"/>
  <c r="DU279" i="1"/>
  <c r="DS279" i="1"/>
  <c r="EL279" i="1" s="1"/>
  <c r="EM279" i="1" s="1"/>
  <c r="P255" i="1"/>
  <c r="DS255" i="1"/>
  <c r="EL255" i="1" s="1"/>
  <c r="EM255" i="1" s="1"/>
  <c r="DZ255" i="1"/>
  <c r="DW255" i="1"/>
  <c r="X255" i="1"/>
  <c r="Q261" i="1"/>
  <c r="Q378" i="1"/>
  <c r="Q279" i="1"/>
  <c r="Q379" i="1"/>
  <c r="Q401" i="1"/>
  <c r="Q336" i="1"/>
  <c r="Q201" i="1"/>
  <c r="Q349" i="1"/>
  <c r="Q241" i="1"/>
  <c r="Q347" i="1"/>
  <c r="Q371" i="1"/>
  <c r="Q355" i="1"/>
  <c r="Q243" i="1"/>
  <c r="Q331" i="1"/>
  <c r="Q424" i="1"/>
  <c r="Q457" i="1"/>
  <c r="Q487" i="1"/>
  <c r="Q366" i="1"/>
  <c r="Q435" i="1"/>
  <c r="Q312" i="1"/>
  <c r="Q283" i="1"/>
  <c r="Q431" i="1"/>
  <c r="Q500" i="1"/>
  <c r="Q339" i="1"/>
  <c r="Q188" i="1"/>
  <c r="Q297" i="1"/>
  <c r="Q233" i="1"/>
  <c r="Q223" i="1"/>
  <c r="Q345" i="1"/>
  <c r="Q189" i="1"/>
  <c r="Q466" i="1"/>
  <c r="Q232" i="1"/>
  <c r="Q294" i="1"/>
  <c r="Q292" i="1"/>
  <c r="Q369" i="1"/>
  <c r="Q497" i="1"/>
  <c r="Q263" i="1"/>
  <c r="Q327" i="1"/>
  <c r="Q393" i="1"/>
  <c r="Q365" i="1"/>
  <c r="Q333" i="1"/>
  <c r="Q499" i="1"/>
  <c r="Q494" i="1"/>
  <c r="Q247" i="1"/>
  <c r="Q340" i="1"/>
  <c r="Q475" i="1"/>
  <c r="Q409" i="1"/>
  <c r="Q325" i="1"/>
  <c r="Q186" i="1"/>
  <c r="Q391" i="1"/>
  <c r="Q192" i="1"/>
  <c r="Q492" i="1"/>
  <c r="Q491" i="1"/>
  <c r="Q211" i="1"/>
  <c r="Q377" i="1"/>
  <c r="Q54" i="1"/>
  <c r="Q311" i="1"/>
  <c r="Q255" i="1"/>
  <c r="Q169" i="1"/>
  <c r="Q498" i="1"/>
  <c r="Q291" i="1"/>
  <c r="Q168" i="1"/>
  <c r="Q368" i="1"/>
  <c r="Q249" i="1"/>
  <c r="Q436" i="1"/>
  <c r="Q447" i="1"/>
  <c r="Q421" i="1"/>
  <c r="Q440" i="1"/>
  <c r="Q237" i="1"/>
  <c r="Q437" i="1"/>
  <c r="Q240" i="1"/>
  <c r="Q300" i="1"/>
  <c r="Q122" i="1"/>
  <c r="Q419" i="1"/>
  <c r="Q322" i="1"/>
  <c r="Q480" i="1"/>
  <c r="Q468" i="1"/>
  <c r="Q425" i="1"/>
  <c r="Q267" i="1"/>
  <c r="Q251" i="1"/>
  <c r="Q257" i="1"/>
  <c r="Q197" i="1"/>
  <c r="Q367" i="1"/>
  <c r="Q227" i="1"/>
  <c r="Q225" i="1"/>
  <c r="Q215" i="1"/>
  <c r="Q422" i="1"/>
  <c r="Q467" i="1"/>
  <c r="Q433" i="1"/>
  <c r="Q205" i="1"/>
  <c r="Q191" i="1"/>
  <c r="Q185" i="1"/>
  <c r="Q271" i="1"/>
  <c r="Q481" i="1"/>
  <c r="Q418" i="1"/>
  <c r="Q383" i="1"/>
  <c r="Q317" i="1"/>
  <c r="Q479" i="1"/>
  <c r="Q493" i="1"/>
  <c r="Q338" i="1"/>
  <c r="Q448" i="1"/>
  <c r="Q144" i="1"/>
  <c r="Q427" i="1"/>
  <c r="Q373" i="1"/>
  <c r="Q386" i="1"/>
  <c r="Q443" i="1"/>
  <c r="Q217" i="1"/>
  <c r="Q276" i="1"/>
  <c r="Q112" i="1"/>
  <c r="Q453" i="1"/>
  <c r="Q411" i="1"/>
  <c r="Q420" i="1"/>
  <c r="Q463" i="1"/>
  <c r="Q407" i="1"/>
  <c r="Q286" i="1"/>
  <c r="Q229" i="1"/>
  <c r="Q351" i="1"/>
  <c r="Q299" i="1"/>
  <c r="Q495" i="1"/>
  <c r="Q209" i="1"/>
  <c r="Q439" i="1"/>
  <c r="Q398" i="1"/>
  <c r="EA69" i="1" l="1"/>
  <c r="S14" i="1"/>
  <c r="U14" i="1" s="1"/>
  <c r="X14" i="1" s="1"/>
  <c r="EK69" i="1"/>
  <c r="P67" i="1"/>
  <c r="EG140" i="1"/>
  <c r="DV49" i="1"/>
  <c r="EL41" i="1"/>
  <c r="EM41" i="1" s="1"/>
  <c r="EL22" i="1"/>
  <c r="EM22" i="1" s="1"/>
  <c r="EI69" i="1"/>
  <c r="EC69" i="1"/>
  <c r="DS69" i="1"/>
  <c r="DZ67" i="1"/>
  <c r="EK67" i="1"/>
  <c r="EH140" i="1"/>
  <c r="DY92" i="1"/>
  <c r="DX121" i="1"/>
  <c r="EH146" i="1"/>
  <c r="EC146" i="1"/>
  <c r="DY67" i="1"/>
  <c r="DW69" i="1"/>
  <c r="EH92" i="1"/>
  <c r="DU69" i="1"/>
  <c r="DV67" i="1"/>
  <c r="EF67" i="1"/>
  <c r="EE140" i="1"/>
  <c r="EH69" i="1"/>
  <c r="EH115" i="1"/>
  <c r="EB92" i="1"/>
  <c r="EL76" i="1"/>
  <c r="EM76" i="1" s="1"/>
  <c r="EH84" i="1"/>
  <c r="DT84" i="1"/>
  <c r="DY146" i="1"/>
  <c r="DZ146" i="1"/>
  <c r="DT140" i="1"/>
  <c r="EA67" i="1"/>
  <c r="EI67" i="1"/>
  <c r="ED140" i="1"/>
  <c r="P69" i="1"/>
  <c r="EL58" i="1"/>
  <c r="EM58" i="1" s="1"/>
  <c r="DS92" i="1"/>
  <c r="EF84" i="1"/>
  <c r="DV146" i="1"/>
  <c r="DW146" i="1"/>
  <c r="DX69" i="1"/>
  <c r="DX67" i="1"/>
  <c r="DS67" i="1"/>
  <c r="DU67" i="1"/>
  <c r="EL67" i="1" s="1"/>
  <c r="EM67" i="1" s="1"/>
  <c r="DS140" i="1"/>
  <c r="EF118" i="1"/>
  <c r="EI146" i="1"/>
  <c r="EA146" i="1"/>
  <c r="DT146" i="1"/>
  <c r="EE146" i="1"/>
  <c r="EG84" i="1"/>
  <c r="DX146" i="1"/>
  <c r="DU146" i="1"/>
  <c r="EJ14" i="1"/>
  <c r="EC67" i="1"/>
  <c r="S67" i="1"/>
  <c r="U67" i="1" s="1"/>
  <c r="X67" i="1" s="1"/>
  <c r="DT49" i="1"/>
  <c r="DY118" i="1"/>
  <c r="DZ84" i="1"/>
  <c r="EB84" i="1"/>
  <c r="EG146" i="1"/>
  <c r="P146" i="1"/>
  <c r="DY14" i="1"/>
  <c r="EG49" i="1"/>
  <c r="P84" i="1"/>
  <c r="DV84" i="1"/>
  <c r="DY84" i="1"/>
  <c r="EJ146" i="1"/>
  <c r="DS146" i="1"/>
  <c r="EI14" i="1"/>
  <c r="EK14" i="1"/>
  <c r="X17" i="1"/>
  <c r="X95" i="1"/>
  <c r="EE14" i="1"/>
  <c r="DV14" i="1"/>
  <c r="DT14" i="1"/>
  <c r="EF14" i="1"/>
  <c r="DW14" i="1"/>
  <c r="DU14" i="1"/>
  <c r="EH14" i="1"/>
  <c r="EB14" i="1"/>
  <c r="P14" i="1"/>
  <c r="ED14" i="1"/>
  <c r="DZ14" i="1"/>
  <c r="EC14" i="1"/>
  <c r="DX14" i="1"/>
  <c r="P49" i="1"/>
  <c r="DV33" i="1"/>
  <c r="DZ33" i="1"/>
  <c r="EH118" i="1"/>
  <c r="S96" i="1"/>
  <c r="U96" i="1" s="1"/>
  <c r="X96" i="1" s="1"/>
  <c r="DU135" i="1"/>
  <c r="EB59" i="1"/>
  <c r="P113" i="1"/>
  <c r="DW45" i="1"/>
  <c r="EI96" i="1"/>
  <c r="EC118" i="1"/>
  <c r="DU33" i="1"/>
  <c r="DU59" i="1"/>
  <c r="ED132" i="1"/>
  <c r="DU45" i="1"/>
  <c r="EA113" i="1"/>
  <c r="EJ96" i="1"/>
  <c r="EK59" i="1"/>
  <c r="EF113" i="1"/>
  <c r="ED95" i="1"/>
  <c r="DU96" i="1"/>
  <c r="X29" i="1"/>
  <c r="EH59" i="1"/>
  <c r="EH113" i="1"/>
  <c r="EI17" i="1"/>
  <c r="DX96" i="1"/>
  <c r="EB16" i="1"/>
  <c r="EF59" i="1"/>
  <c r="EB81" i="1"/>
  <c r="DV8" i="1"/>
  <c r="P96" i="1"/>
  <c r="DW16" i="1"/>
  <c r="EG45" i="1"/>
  <c r="ED59" i="1"/>
  <c r="EH81" i="1"/>
  <c r="ED8" i="1"/>
  <c r="EJ8" i="1"/>
  <c r="EA96" i="1"/>
  <c r="EC16" i="1"/>
  <c r="DZ59" i="1"/>
  <c r="EA118" i="1"/>
  <c r="EG8" i="1"/>
  <c r="DZ8" i="1"/>
  <c r="DZ96" i="1"/>
  <c r="DV16" i="1"/>
  <c r="ED29" i="1"/>
  <c r="EH29" i="1"/>
  <c r="DU29" i="1"/>
  <c r="M126" i="1"/>
  <c r="O126" i="1"/>
  <c r="T126" i="1" s="1"/>
  <c r="W126" i="1" s="1"/>
  <c r="EH135" i="1"/>
  <c r="EI173" i="1"/>
  <c r="EI45" i="1"/>
  <c r="EC135" i="1"/>
  <c r="EK34" i="1"/>
  <c r="DS182" i="1"/>
  <c r="EA182" i="1"/>
  <c r="EG182" i="1"/>
  <c r="EJ173" i="1"/>
  <c r="DS45" i="1"/>
  <c r="EI86" i="1"/>
  <c r="DS135" i="1"/>
  <c r="DW182" i="1"/>
  <c r="EH173" i="1"/>
  <c r="EJ45" i="1"/>
  <c r="EH86" i="1"/>
  <c r="DT135" i="1"/>
  <c r="P137" i="1"/>
  <c r="EF182" i="1"/>
  <c r="EE29" i="1"/>
  <c r="DT45" i="1"/>
  <c r="S135" i="1"/>
  <c r="U135" i="1" s="1"/>
  <c r="X135" i="1" s="1"/>
  <c r="DV59" i="1"/>
  <c r="DX45" i="1"/>
  <c r="DU86" i="1"/>
  <c r="ED96" i="1"/>
  <c r="EG96" i="1"/>
  <c r="EA135" i="1"/>
  <c r="EC50" i="1"/>
  <c r="DS95" i="1"/>
  <c r="DX182" i="1"/>
  <c r="EF81" i="1"/>
  <c r="ED170" i="1"/>
  <c r="DZ29" i="1"/>
  <c r="EH152" i="1"/>
  <c r="ED45" i="1"/>
  <c r="EE96" i="1"/>
  <c r="DW96" i="1"/>
  <c r="X50" i="1"/>
  <c r="EB137" i="1"/>
  <c r="EH95" i="1"/>
  <c r="DZ182" i="1"/>
  <c r="EK170" i="1"/>
  <c r="EG113" i="1"/>
  <c r="DT29" i="1"/>
  <c r="X152" i="1"/>
  <c r="DZ45" i="1"/>
  <c r="EC96" i="1"/>
  <c r="DT182" i="1"/>
  <c r="EG50" i="1"/>
  <c r="DY170" i="1"/>
  <c r="ED182" i="1"/>
  <c r="EC182" i="1"/>
  <c r="P29" i="1"/>
  <c r="N126" i="1"/>
  <c r="R126" i="1" s="1"/>
  <c r="V126" i="1" s="1"/>
  <c r="EF152" i="1"/>
  <c r="EL24" i="1"/>
  <c r="EM24" i="1" s="1"/>
  <c r="EE118" i="1"/>
  <c r="EJ16" i="1"/>
  <c r="DZ16" i="1"/>
  <c r="T21" i="1"/>
  <c r="W21" i="1" s="1"/>
  <c r="X21" i="1" s="1"/>
  <c r="EI21" i="1"/>
  <c r="ED21" i="1"/>
  <c r="DW21" i="1"/>
  <c r="EC21" i="1"/>
  <c r="EF21" i="1"/>
  <c r="P21" i="1"/>
  <c r="EK21" i="1"/>
  <c r="DY21" i="1"/>
  <c r="DU21" i="1"/>
  <c r="DV21" i="1"/>
  <c r="EJ21" i="1"/>
  <c r="DT21" i="1"/>
  <c r="EE21" i="1"/>
  <c r="DX21" i="1"/>
  <c r="DZ21" i="1"/>
  <c r="EH21" i="1"/>
  <c r="EB21" i="1"/>
  <c r="DS21" i="1"/>
  <c r="EA21" i="1"/>
  <c r="EG21" i="1"/>
  <c r="DV50" i="1"/>
  <c r="R40" i="1"/>
  <c r="V40" i="1" s="1"/>
  <c r="DT40" i="1"/>
  <c r="ED40" i="1"/>
  <c r="EG40" i="1"/>
  <c r="EA40" i="1"/>
  <c r="EF40" i="1"/>
  <c r="DZ40" i="1"/>
  <c r="EI40" i="1"/>
  <c r="EB40" i="1"/>
  <c r="DY40" i="1"/>
  <c r="DV40" i="1"/>
  <c r="P40" i="1"/>
  <c r="EC40" i="1"/>
  <c r="DW40" i="1"/>
  <c r="DU40" i="1"/>
  <c r="EK40" i="1"/>
  <c r="DX40" i="1"/>
  <c r="EJ40" i="1"/>
  <c r="EH40" i="1"/>
  <c r="DS40" i="1"/>
  <c r="EE40" i="1"/>
  <c r="DS59" i="1"/>
  <c r="DY59" i="1"/>
  <c r="EB140" i="1"/>
  <c r="EA140" i="1"/>
  <c r="DW173" i="1"/>
  <c r="DZ49" i="1"/>
  <c r="EH132" i="1"/>
  <c r="EG183" i="1"/>
  <c r="EG118" i="1"/>
  <c r="DZ118" i="1"/>
  <c r="EJ81" i="1"/>
  <c r="DT113" i="1"/>
  <c r="EI16" i="1"/>
  <c r="EL142" i="1"/>
  <c r="EM142" i="1" s="1"/>
  <c r="EJ50" i="1"/>
  <c r="DS29" i="1"/>
  <c r="DW29" i="1"/>
  <c r="EG59" i="1"/>
  <c r="DT59" i="1"/>
  <c r="DX140" i="1"/>
  <c r="DW140" i="1"/>
  <c r="DU173" i="1"/>
  <c r="DX49" i="1"/>
  <c r="DS183" i="1"/>
  <c r="EL183" i="1" s="1"/>
  <c r="EM183" i="1" s="1"/>
  <c r="DX118" i="1"/>
  <c r="DT118" i="1"/>
  <c r="DS81" i="1"/>
  <c r="S113" i="1"/>
  <c r="U113" i="1" s="1"/>
  <c r="X113" i="1" s="1"/>
  <c r="DU16" i="1"/>
  <c r="EG16" i="1"/>
  <c r="DW170" i="1"/>
  <c r="EK50" i="1"/>
  <c r="EI29" i="1"/>
  <c r="DY29" i="1"/>
  <c r="EL68" i="1"/>
  <c r="EM68" i="1" s="1"/>
  <c r="EA59" i="1"/>
  <c r="DZ140" i="1"/>
  <c r="X140" i="1"/>
  <c r="DV173" i="1"/>
  <c r="DY173" i="1"/>
  <c r="DS49" i="1"/>
  <c r="DX132" i="1"/>
  <c r="DY183" i="1"/>
  <c r="DU118" i="1"/>
  <c r="DW118" i="1"/>
  <c r="DX81" i="1"/>
  <c r="EH16" i="1"/>
  <c r="DS16" i="1"/>
  <c r="DY94" i="1"/>
  <c r="DX170" i="1"/>
  <c r="DY50" i="1"/>
  <c r="DY137" i="1"/>
  <c r="EA137" i="1"/>
  <c r="DU137" i="1"/>
  <c r="DZ137" i="1"/>
  <c r="T137" i="1"/>
  <c r="W137" i="1" s="1"/>
  <c r="X137" i="1" s="1"/>
  <c r="EI137" i="1"/>
  <c r="EJ137" i="1"/>
  <c r="DS137" i="1"/>
  <c r="EG137" i="1"/>
  <c r="DT137" i="1"/>
  <c r="ED137" i="1"/>
  <c r="EK29" i="1"/>
  <c r="EG29" i="1"/>
  <c r="EI59" i="1"/>
  <c r="EK140" i="1"/>
  <c r="DY140" i="1"/>
  <c r="DS173" i="1"/>
  <c r="EL173" i="1" s="1"/>
  <c r="EM173" i="1" s="1"/>
  <c r="EB173" i="1"/>
  <c r="EJ132" i="1"/>
  <c r="EF183" i="1"/>
  <c r="EB118" i="1"/>
  <c r="S118" i="1"/>
  <c r="U118" i="1" s="1"/>
  <c r="X118" i="1" s="1"/>
  <c r="X36" i="1"/>
  <c r="DY16" i="1"/>
  <c r="DT16" i="1"/>
  <c r="EL46" i="1"/>
  <c r="EM46" i="1" s="1"/>
  <c r="EE170" i="1"/>
  <c r="P170" i="1"/>
  <c r="M127" i="1"/>
  <c r="O127" i="1"/>
  <c r="T127" i="1" s="1"/>
  <c r="W127" i="1" s="1"/>
  <c r="DX29" i="1"/>
  <c r="EJ29" i="1"/>
  <c r="EL152" i="1"/>
  <c r="EM152" i="1" s="1"/>
  <c r="EE59" i="1"/>
  <c r="P59" i="1"/>
  <c r="R59" i="1"/>
  <c r="V59" i="1" s="1"/>
  <c r="X59" i="1" s="1"/>
  <c r="DZ69" i="1"/>
  <c r="EC140" i="1"/>
  <c r="EI140" i="1"/>
  <c r="EE173" i="1"/>
  <c r="DT173" i="1"/>
  <c r="DT183" i="1"/>
  <c r="ED138" i="1"/>
  <c r="EK118" i="1"/>
  <c r="EI118" i="1"/>
  <c r="X16" i="1"/>
  <c r="ED16" i="1"/>
  <c r="EA50" i="1"/>
  <c r="EL182" i="1"/>
  <c r="EM182" i="1" s="1"/>
  <c r="ED92" i="1"/>
  <c r="DZ170" i="1"/>
  <c r="EJ170" i="1"/>
  <c r="DU50" i="1"/>
  <c r="EC29" i="1"/>
  <c r="EF29" i="1"/>
  <c r="EC59" i="1"/>
  <c r="EB69" i="1"/>
  <c r="DV140" i="1"/>
  <c r="DX173" i="1"/>
  <c r="DZ173" i="1"/>
  <c r="P183" i="1"/>
  <c r="DV118" i="1"/>
  <c r="EJ118" i="1"/>
  <c r="DW81" i="1"/>
  <c r="DV135" i="1"/>
  <c r="DX16" i="1"/>
  <c r="P16" i="1"/>
  <c r="M47" i="1"/>
  <c r="S47" i="1" s="1"/>
  <c r="U47" i="1" s="1"/>
  <c r="DY121" i="1"/>
  <c r="EH170" i="1"/>
  <c r="EF170" i="1"/>
  <c r="X40" i="1"/>
  <c r="EA29" i="1"/>
  <c r="DV29" i="1"/>
  <c r="EJ59" i="1"/>
  <c r="ED69" i="1"/>
  <c r="DU140" i="1"/>
  <c r="EL140" i="1" s="1"/>
  <c r="EM140" i="1" s="1"/>
  <c r="EC173" i="1"/>
  <c r="EG173" i="1"/>
  <c r="EJ69" i="1"/>
  <c r="DZ183" i="1"/>
  <c r="P118" i="1"/>
  <c r="DW86" i="1"/>
  <c r="EC81" i="1"/>
  <c r="EJ135" i="1"/>
  <c r="EE16" i="1"/>
  <c r="EA16" i="1"/>
  <c r="EL89" i="1"/>
  <c r="EM89" i="1" s="1"/>
  <c r="EB170" i="1"/>
  <c r="EL170" i="1" s="1"/>
  <c r="EM170" i="1" s="1"/>
  <c r="DV170" i="1"/>
  <c r="EL84" i="1"/>
  <c r="EM84" i="1" s="1"/>
  <c r="EC137" i="1"/>
  <c r="EB29" i="1"/>
  <c r="EH104" i="1"/>
  <c r="DV26" i="1"/>
  <c r="EF104" i="1"/>
  <c r="EC26" i="1"/>
  <c r="ED153" i="1"/>
  <c r="DY104" i="1"/>
  <c r="EG104" i="1"/>
  <c r="DT26" i="1"/>
  <c r="X104" i="1"/>
  <c r="EB104" i="1"/>
  <c r="EJ33" i="1"/>
  <c r="EF33" i="1"/>
  <c r="EE45" i="1"/>
  <c r="DW26" i="1"/>
  <c r="DS34" i="1"/>
  <c r="EC104" i="1"/>
  <c r="EI104" i="1"/>
  <c r="DW50" i="1"/>
  <c r="EG33" i="1"/>
  <c r="S33" i="1"/>
  <c r="U33" i="1" s="1"/>
  <c r="X33" i="1" s="1"/>
  <c r="EB45" i="1"/>
  <c r="EK26" i="1"/>
  <c r="EA17" i="1"/>
  <c r="ED34" i="1"/>
  <c r="EA34" i="1"/>
  <c r="EH153" i="1"/>
  <c r="DZ104" i="1"/>
  <c r="EE104" i="1"/>
  <c r="EB50" i="1"/>
  <c r="EK33" i="1"/>
  <c r="DZ113" i="1"/>
  <c r="EF26" i="1"/>
  <c r="DY34" i="1"/>
  <c r="EK104" i="1"/>
  <c r="DS104" i="1"/>
  <c r="DT50" i="1"/>
  <c r="DU108" i="1"/>
  <c r="DT104" i="1"/>
  <c r="ED104" i="1"/>
  <c r="EI50" i="1"/>
  <c r="EB33" i="1"/>
  <c r="EE33" i="1"/>
  <c r="EC108" i="1"/>
  <c r="DT121" i="1"/>
  <c r="EH26" i="1"/>
  <c r="EJ150" i="1"/>
  <c r="DU104" i="1"/>
  <c r="P104" i="1"/>
  <c r="P50" i="1"/>
  <c r="EH50" i="1"/>
  <c r="EH33" i="1"/>
  <c r="DV138" i="1"/>
  <c r="EG121" i="1"/>
  <c r="EB26" i="1"/>
  <c r="ED135" i="1"/>
  <c r="EF92" i="1"/>
  <c r="EB95" i="1"/>
  <c r="EA104" i="1"/>
  <c r="DV104" i="1"/>
  <c r="EE50" i="1"/>
  <c r="DZ50" i="1"/>
  <c r="DS33" i="1"/>
  <c r="DT138" i="1"/>
  <c r="DV108" i="1"/>
  <c r="ED121" i="1"/>
  <c r="DY26" i="1"/>
  <c r="DT162" i="1"/>
  <c r="EH162" i="1"/>
  <c r="R162" i="1"/>
  <c r="V162" i="1" s="1"/>
  <c r="X162" i="1" s="1"/>
  <c r="ED162" i="1"/>
  <c r="DS162" i="1"/>
  <c r="EG162" i="1"/>
  <c r="P162" i="1"/>
  <c r="DU162" i="1"/>
  <c r="DY162" i="1"/>
  <c r="DV162" i="1"/>
  <c r="EE162" i="1"/>
  <c r="DX162" i="1"/>
  <c r="DZ162" i="1"/>
  <c r="EF162" i="1"/>
  <c r="DW162" i="1"/>
  <c r="EJ162" i="1"/>
  <c r="EB162" i="1"/>
  <c r="EA162" i="1"/>
  <c r="EC162" i="1"/>
  <c r="EI162" i="1"/>
  <c r="EK162" i="1"/>
  <c r="EJ104" i="1"/>
  <c r="DX104" i="1"/>
  <c r="DX50" i="1"/>
  <c r="DS50" i="1"/>
  <c r="DT33" i="1"/>
  <c r="DX26" i="1"/>
  <c r="DW104" i="1"/>
  <c r="EF50" i="1"/>
  <c r="ED50" i="1"/>
  <c r="O27" i="1"/>
  <c r="T27" i="1" s="1"/>
  <c r="W27" i="1" s="1"/>
  <c r="M27" i="1"/>
  <c r="N27" i="1"/>
  <c r="R27" i="1" s="1"/>
  <c r="V27" i="1" s="1"/>
  <c r="R38" i="1"/>
  <c r="V38" i="1" s="1"/>
  <c r="X38" i="1" s="1"/>
  <c r="P38" i="1"/>
  <c r="DT38" i="1"/>
  <c r="EF38" i="1"/>
  <c r="DX38" i="1"/>
  <c r="EJ38" i="1"/>
  <c r="ED38" i="1"/>
  <c r="EK38" i="1"/>
  <c r="EB38" i="1"/>
  <c r="EI38" i="1"/>
  <c r="DY38" i="1"/>
  <c r="EA38" i="1"/>
  <c r="EE38" i="1"/>
  <c r="EG38" i="1"/>
  <c r="DW38" i="1"/>
  <c r="EC38" i="1"/>
  <c r="DS38" i="1"/>
  <c r="DV38" i="1"/>
  <c r="EH38" i="1"/>
  <c r="DZ38" i="1"/>
  <c r="DU38" i="1"/>
  <c r="O159" i="1"/>
  <c r="T159" i="1" s="1"/>
  <c r="W159" i="1" s="1"/>
  <c r="M159" i="1"/>
  <c r="N159" i="1"/>
  <c r="R159" i="1" s="1"/>
  <c r="V159" i="1" s="1"/>
  <c r="R71" i="1"/>
  <c r="V71" i="1" s="1"/>
  <c r="DX71" i="1"/>
  <c r="EL20" i="1"/>
  <c r="EM20" i="1" s="1"/>
  <c r="EL65" i="1"/>
  <c r="EM65" i="1" s="1"/>
  <c r="EF79" i="1"/>
  <c r="EH79" i="1"/>
  <c r="EI79" i="1"/>
  <c r="P79" i="1"/>
  <c r="DV79" i="1"/>
  <c r="R79" i="1"/>
  <c r="V79" i="1" s="1"/>
  <c r="X79" i="1" s="1"/>
  <c r="DX79" i="1"/>
  <c r="EK79" i="1"/>
  <c r="DY79" i="1"/>
  <c r="DW79" i="1"/>
  <c r="EB79" i="1"/>
  <c r="DS79" i="1"/>
  <c r="DZ79" i="1"/>
  <c r="DT79" i="1"/>
  <c r="R150" i="1"/>
  <c r="V150" i="1" s="1"/>
  <c r="X150" i="1" s="1"/>
  <c r="EE150" i="1"/>
  <c r="DY150" i="1"/>
  <c r="DV150" i="1"/>
  <c r="DT150" i="1"/>
  <c r="EF150" i="1"/>
  <c r="DS150" i="1"/>
  <c r="EH150" i="1"/>
  <c r="DX150" i="1"/>
  <c r="DW150" i="1"/>
  <c r="EB150" i="1"/>
  <c r="EK150" i="1"/>
  <c r="EC150" i="1"/>
  <c r="EA150" i="1"/>
  <c r="DU150" i="1"/>
  <c r="ED150" i="1"/>
  <c r="DZ150" i="1"/>
  <c r="EI150" i="1"/>
  <c r="P150" i="1"/>
  <c r="EG150" i="1"/>
  <c r="R119" i="1"/>
  <c r="V119" i="1" s="1"/>
  <c r="EJ119" i="1"/>
  <c r="DT119" i="1"/>
  <c r="EK119" i="1"/>
  <c r="DU119" i="1"/>
  <c r="DX119" i="1"/>
  <c r="EL176" i="1"/>
  <c r="EM176" i="1" s="1"/>
  <c r="M145" i="1"/>
  <c r="O145" i="1"/>
  <c r="T145" i="1" s="1"/>
  <c r="W145" i="1" s="1"/>
  <c r="N145" i="1"/>
  <c r="R145" i="1" s="1"/>
  <c r="V145" i="1" s="1"/>
  <c r="EL124" i="1"/>
  <c r="EM124" i="1" s="1"/>
  <c r="EE49" i="1"/>
  <c r="EK49" i="1"/>
  <c r="EJ49" i="1"/>
  <c r="DY49" i="1"/>
  <c r="EF49" i="1"/>
  <c r="EB49" i="1"/>
  <c r="EA49" i="1"/>
  <c r="EH49" i="1"/>
  <c r="ED49" i="1"/>
  <c r="DU49" i="1"/>
  <c r="EI49" i="1"/>
  <c r="S49" i="1"/>
  <c r="U49" i="1" s="1"/>
  <c r="X49" i="1" s="1"/>
  <c r="DW49" i="1"/>
  <c r="M133" i="1"/>
  <c r="O133" i="1"/>
  <c r="T133" i="1" s="1"/>
  <c r="W133" i="1" s="1"/>
  <c r="N133" i="1"/>
  <c r="R133" i="1" s="1"/>
  <c r="V133" i="1" s="1"/>
  <c r="M143" i="1"/>
  <c r="O143" i="1"/>
  <c r="T143" i="1" s="1"/>
  <c r="W143" i="1" s="1"/>
  <c r="N143" i="1"/>
  <c r="R143" i="1" s="1"/>
  <c r="V143" i="1" s="1"/>
  <c r="EL17" i="1"/>
  <c r="EM17" i="1" s="1"/>
  <c r="EF71" i="1"/>
  <c r="EK71" i="1"/>
  <c r="EL110" i="1"/>
  <c r="EM110" i="1" s="1"/>
  <c r="EA71" i="1"/>
  <c r="R163" i="1"/>
  <c r="V163" i="1" s="1"/>
  <c r="EH163" i="1"/>
  <c r="DS163" i="1"/>
  <c r="EF163" i="1"/>
  <c r="EG163" i="1"/>
  <c r="DX163" i="1"/>
  <c r="DW163" i="1"/>
  <c r="DT163" i="1"/>
  <c r="DZ163" i="1"/>
  <c r="EF108" i="1"/>
  <c r="EL128" i="1"/>
  <c r="EM128" i="1" s="1"/>
  <c r="T148" i="1"/>
  <c r="W148" i="1" s="1"/>
  <c r="X148" i="1" s="1"/>
  <c r="P148" i="1"/>
  <c r="DW148" i="1"/>
  <c r="ED148" i="1"/>
  <c r="DV148" i="1"/>
  <c r="EE148" i="1"/>
  <c r="EJ148" i="1"/>
  <c r="EK148" i="1"/>
  <c r="DU148" i="1"/>
  <c r="DZ148" i="1"/>
  <c r="EC148" i="1"/>
  <c r="DY148" i="1"/>
  <c r="EG148" i="1"/>
  <c r="EB148" i="1"/>
  <c r="DT148" i="1"/>
  <c r="DX148" i="1"/>
  <c r="EA148" i="1"/>
  <c r="EH148" i="1"/>
  <c r="EF148" i="1"/>
  <c r="O25" i="1"/>
  <c r="T25" i="1" s="1"/>
  <c r="W25" i="1" s="1"/>
  <c r="M25" i="1"/>
  <c r="EI148" i="1"/>
  <c r="P167" i="1"/>
  <c r="EB167" i="1"/>
  <c r="EA167" i="1"/>
  <c r="DX167" i="1"/>
  <c r="EE167" i="1"/>
  <c r="EF167" i="1"/>
  <c r="ED167" i="1"/>
  <c r="DW167" i="1"/>
  <c r="EJ167" i="1"/>
  <c r="DZ167" i="1"/>
  <c r="EC167" i="1"/>
  <c r="DS167" i="1"/>
  <c r="DV167" i="1"/>
  <c r="EK167" i="1"/>
  <c r="DY167" i="1"/>
  <c r="S167" i="1"/>
  <c r="U167" i="1" s="1"/>
  <c r="X167" i="1" s="1"/>
  <c r="EI167" i="1"/>
  <c r="DT167" i="1"/>
  <c r="DU167" i="1"/>
  <c r="EG167" i="1"/>
  <c r="EH167" i="1"/>
  <c r="M83" i="1"/>
  <c r="O83" i="1"/>
  <c r="T83" i="1" s="1"/>
  <c r="W83" i="1" s="1"/>
  <c r="M15" i="1"/>
  <c r="O15" i="1"/>
  <c r="T15" i="1" s="1"/>
  <c r="W15" i="1" s="1"/>
  <c r="EL18" i="1"/>
  <c r="EM18" i="1" s="1"/>
  <c r="DU121" i="1"/>
  <c r="EF121" i="1"/>
  <c r="O99" i="1"/>
  <c r="T99" i="1" s="1"/>
  <c r="W99" i="1" s="1"/>
  <c r="M99" i="1"/>
  <c r="ED74" i="1"/>
  <c r="DU101" i="1"/>
  <c r="EI101" i="1"/>
  <c r="DS101" i="1"/>
  <c r="DY101" i="1"/>
  <c r="DV101" i="1"/>
  <c r="EB101" i="1"/>
  <c r="EK101" i="1"/>
  <c r="EE101" i="1"/>
  <c r="EC101" i="1"/>
  <c r="EF101" i="1"/>
  <c r="DX101" i="1"/>
  <c r="EG101" i="1"/>
  <c r="S101" i="1"/>
  <c r="U101" i="1" s="1"/>
  <c r="X101" i="1" s="1"/>
  <c r="EJ101" i="1"/>
  <c r="EH101" i="1"/>
  <c r="DZ101" i="1"/>
  <c r="N25" i="1"/>
  <c r="R25" i="1" s="1"/>
  <c r="V25" i="1" s="1"/>
  <c r="DS148" i="1"/>
  <c r="N83" i="1"/>
  <c r="EA115" i="1"/>
  <c r="DX115" i="1"/>
  <c r="EE115" i="1"/>
  <c r="EI115" i="1"/>
  <c r="DT115" i="1"/>
  <c r="EK115" i="1"/>
  <c r="EB115" i="1"/>
  <c r="EC115" i="1"/>
  <c r="DU115" i="1"/>
  <c r="DW115" i="1"/>
  <c r="EF115" i="1"/>
  <c r="DZ115" i="1"/>
  <c r="DV115" i="1"/>
  <c r="S70" i="1"/>
  <c r="U70" i="1" s="1"/>
  <c r="DS70" i="1"/>
  <c r="EG70" i="1"/>
  <c r="DU70" i="1"/>
  <c r="EC70" i="1"/>
  <c r="DZ70" i="1"/>
  <c r="DV70" i="1"/>
  <c r="DY70" i="1"/>
  <c r="EJ70" i="1"/>
  <c r="EE70" i="1"/>
  <c r="DT70" i="1"/>
  <c r="EF70" i="1"/>
  <c r="DW70" i="1"/>
  <c r="EB70" i="1"/>
  <c r="DX70" i="1"/>
  <c r="P70" i="1"/>
  <c r="EK70" i="1"/>
  <c r="ED70" i="1"/>
  <c r="EH70" i="1"/>
  <c r="EA70" i="1"/>
  <c r="EI70" i="1"/>
  <c r="DZ95" i="1"/>
  <c r="DU95" i="1"/>
  <c r="EG95" i="1"/>
  <c r="EF95" i="1"/>
  <c r="DV95" i="1"/>
  <c r="EJ95" i="1"/>
  <c r="DT95" i="1"/>
  <c r="M125" i="1"/>
  <c r="O125" i="1"/>
  <c r="T125" i="1" s="1"/>
  <c r="W125" i="1" s="1"/>
  <c r="N99" i="1"/>
  <c r="R99" i="1" s="1"/>
  <c r="V99" i="1" s="1"/>
  <c r="EL19" i="1"/>
  <c r="EM19" i="1" s="1"/>
  <c r="DS115" i="1"/>
  <c r="DX135" i="1"/>
  <c r="EG135" i="1"/>
  <c r="EA108" i="1"/>
  <c r="EJ121" i="1"/>
  <c r="EA101" i="1"/>
  <c r="EE95" i="1"/>
  <c r="DV153" i="1"/>
  <c r="EL64" i="1"/>
  <c r="EM64" i="1" s="1"/>
  <c r="EI130" i="1"/>
  <c r="EK130" i="1"/>
  <c r="DS130" i="1"/>
  <c r="EG130" i="1"/>
  <c r="S130" i="1"/>
  <c r="U130" i="1" s="1"/>
  <c r="X130" i="1" s="1"/>
  <c r="EJ130" i="1"/>
  <c r="EA130" i="1"/>
  <c r="EE130" i="1"/>
  <c r="DV130" i="1"/>
  <c r="DZ130" i="1"/>
  <c r="DT130" i="1"/>
  <c r="EB130" i="1"/>
  <c r="DW130" i="1"/>
  <c r="DY130" i="1"/>
  <c r="DX130" i="1"/>
  <c r="DU130" i="1"/>
  <c r="EC130" i="1"/>
  <c r="EH130" i="1"/>
  <c r="ED130" i="1"/>
  <c r="EF130" i="1"/>
  <c r="P130" i="1"/>
  <c r="EL66" i="1"/>
  <c r="EM66" i="1" s="1"/>
  <c r="M97" i="1"/>
  <c r="O97" i="1"/>
  <c r="T97" i="1" s="1"/>
  <c r="W97" i="1" s="1"/>
  <c r="N125" i="1"/>
  <c r="R125" i="1" s="1"/>
  <c r="V125" i="1" s="1"/>
  <c r="N13" i="1"/>
  <c r="R13" i="1" s="1"/>
  <c r="V13" i="1" s="1"/>
  <c r="M157" i="1"/>
  <c r="O157" i="1"/>
  <c r="T157" i="1" s="1"/>
  <c r="W157" i="1" s="1"/>
  <c r="DS108" i="1"/>
  <c r="M165" i="1"/>
  <c r="O165" i="1"/>
  <c r="T165" i="1" s="1"/>
  <c r="W165" i="1" s="1"/>
  <c r="X70" i="1"/>
  <c r="S72" i="1"/>
  <c r="U72" i="1" s="1"/>
  <c r="X72" i="1" s="1"/>
  <c r="DV72" i="1"/>
  <c r="P72" i="1"/>
  <c r="DW72" i="1"/>
  <c r="EB72" i="1"/>
  <c r="DZ72" i="1"/>
  <c r="DS72" i="1"/>
  <c r="DU72" i="1"/>
  <c r="EG72" i="1"/>
  <c r="ED72" i="1"/>
  <c r="EI72" i="1"/>
  <c r="DT72" i="1"/>
  <c r="EA72" i="1"/>
  <c r="EH72" i="1"/>
  <c r="EF72" i="1"/>
  <c r="DY72" i="1"/>
  <c r="EE72" i="1"/>
  <c r="DX72" i="1"/>
  <c r="EK72" i="1"/>
  <c r="EJ72" i="1"/>
  <c r="EC72" i="1"/>
  <c r="X18" i="1"/>
  <c r="R153" i="1"/>
  <c r="V153" i="1" s="1"/>
  <c r="X153" i="1" s="1"/>
  <c r="EA153" i="1"/>
  <c r="EI153" i="1"/>
  <c r="DS153" i="1"/>
  <c r="DU153" i="1"/>
  <c r="DX153" i="1"/>
  <c r="EE153" i="1"/>
  <c r="EG153" i="1"/>
  <c r="DT153" i="1"/>
  <c r="EK113" i="1"/>
  <c r="DV113" i="1"/>
  <c r="EC113" i="1"/>
  <c r="ED113" i="1"/>
  <c r="EE113" i="1"/>
  <c r="DY113" i="1"/>
  <c r="EJ113" i="1"/>
  <c r="S163" i="1"/>
  <c r="U163" i="1" s="1"/>
  <c r="EC163" i="1"/>
  <c r="EA163" i="1"/>
  <c r="DV163" i="1"/>
  <c r="P163" i="1"/>
  <c r="M63" i="1"/>
  <c r="O63" i="1"/>
  <c r="T63" i="1" s="1"/>
  <c r="W63" i="1" s="1"/>
  <c r="EG81" i="1"/>
  <c r="ED81" i="1"/>
  <c r="EL36" i="1"/>
  <c r="EM36" i="1" s="1"/>
  <c r="DW95" i="1"/>
  <c r="EL96" i="1"/>
  <c r="EM96" i="1" s="1"/>
  <c r="EK135" i="1"/>
  <c r="ED108" i="1"/>
  <c r="EH121" i="1"/>
  <c r="DS121" i="1"/>
  <c r="EG26" i="1"/>
  <c r="EJ163" i="1"/>
  <c r="DY115" i="1"/>
  <c r="N165" i="1"/>
  <c r="R165" i="1" s="1"/>
  <c r="V165" i="1" s="1"/>
  <c r="O93" i="1"/>
  <c r="T93" i="1" s="1"/>
  <c r="W93" i="1" s="1"/>
  <c r="M93" i="1"/>
  <c r="P174" i="1"/>
  <c r="EC174" i="1"/>
  <c r="EB174" i="1"/>
  <c r="EF174" i="1"/>
  <c r="DV174" i="1"/>
  <c r="DT174" i="1"/>
  <c r="EG174" i="1"/>
  <c r="EA174" i="1"/>
  <c r="DX174" i="1"/>
  <c r="DZ174" i="1"/>
  <c r="DU174" i="1"/>
  <c r="EI174" i="1"/>
  <c r="EJ174" i="1"/>
  <c r="DS174" i="1"/>
  <c r="DW174" i="1"/>
  <c r="DY174" i="1"/>
  <c r="S174" i="1"/>
  <c r="U174" i="1" s="1"/>
  <c r="X174" i="1" s="1"/>
  <c r="EH174" i="1"/>
  <c r="ED174" i="1"/>
  <c r="EK174" i="1"/>
  <c r="EE174" i="1"/>
  <c r="DU42" i="1"/>
  <c r="T42" i="1"/>
  <c r="W42" i="1" s="1"/>
  <c r="N91" i="1"/>
  <c r="R91" i="1" s="1"/>
  <c r="V91" i="1" s="1"/>
  <c r="O141" i="1"/>
  <c r="T141" i="1" s="1"/>
  <c r="W141" i="1" s="1"/>
  <c r="M141" i="1"/>
  <c r="N63" i="1"/>
  <c r="R63" i="1" s="1"/>
  <c r="V63" i="1" s="1"/>
  <c r="EL172" i="1"/>
  <c r="EM172" i="1" s="1"/>
  <c r="EI81" i="1"/>
  <c r="S81" i="1"/>
  <c r="U81" i="1" s="1"/>
  <c r="X81" i="1" s="1"/>
  <c r="EL106" i="1"/>
  <c r="EM106" i="1" s="1"/>
  <c r="DX95" i="1"/>
  <c r="DY135" i="1"/>
  <c r="EI135" i="1"/>
  <c r="DY108" i="1"/>
  <c r="EB121" i="1"/>
  <c r="P121" i="1"/>
  <c r="P115" i="1"/>
  <c r="DU90" i="1"/>
  <c r="EK90" i="1"/>
  <c r="DW90" i="1"/>
  <c r="DZ90" i="1"/>
  <c r="EG90" i="1"/>
  <c r="EJ90" i="1"/>
  <c r="EC90" i="1"/>
  <c r="S90" i="1"/>
  <c r="U90" i="1" s="1"/>
  <c r="X90" i="1" s="1"/>
  <c r="EF90" i="1"/>
  <c r="EI90" i="1"/>
  <c r="EH90" i="1"/>
  <c r="ED90" i="1"/>
  <c r="P90" i="1"/>
  <c r="EB90" i="1"/>
  <c r="DV90" i="1"/>
  <c r="DX90" i="1"/>
  <c r="DS90" i="1"/>
  <c r="DY90" i="1"/>
  <c r="EA90" i="1"/>
  <c r="DT90" i="1"/>
  <c r="EE90" i="1"/>
  <c r="O155" i="1"/>
  <c r="T155" i="1" s="1"/>
  <c r="W155" i="1" s="1"/>
  <c r="M155" i="1"/>
  <c r="S42" i="1"/>
  <c r="U42" i="1" s="1"/>
  <c r="EI42" i="1"/>
  <c r="DZ42" i="1"/>
  <c r="EB42" i="1"/>
  <c r="EK42" i="1"/>
  <c r="DT42" i="1"/>
  <c r="EA42" i="1"/>
  <c r="EC42" i="1"/>
  <c r="DV42" i="1"/>
  <c r="DS42" i="1"/>
  <c r="EF42" i="1"/>
  <c r="DY42" i="1"/>
  <c r="EH42" i="1"/>
  <c r="EE42" i="1"/>
  <c r="EG42" i="1"/>
  <c r="EJ42" i="1"/>
  <c r="DX42" i="1"/>
  <c r="DW42" i="1"/>
  <c r="P42" i="1"/>
  <c r="ED42" i="1"/>
  <c r="M85" i="1"/>
  <c r="O85" i="1"/>
  <c r="T85" i="1" s="1"/>
  <c r="W85" i="1" s="1"/>
  <c r="N141" i="1"/>
  <c r="R141" i="1" s="1"/>
  <c r="V141" i="1" s="1"/>
  <c r="EL123" i="1"/>
  <c r="EM123" i="1" s="1"/>
  <c r="EL98" i="1"/>
  <c r="EM98" i="1" s="1"/>
  <c r="DU81" i="1"/>
  <c r="DY81" i="1"/>
  <c r="DY95" i="1"/>
  <c r="EB135" i="1"/>
  <c r="P135" i="1"/>
  <c r="EB108" i="1"/>
  <c r="EI121" i="1"/>
  <c r="EK121" i="1"/>
  <c r="DS26" i="1"/>
  <c r="P95" i="1"/>
  <c r="EI163" i="1"/>
  <c r="DT101" i="1"/>
  <c r="ED115" i="1"/>
  <c r="R156" i="1"/>
  <c r="V156" i="1" s="1"/>
  <c r="X156" i="1" s="1"/>
  <c r="EI156" i="1"/>
  <c r="DU156" i="1"/>
  <c r="DX156" i="1"/>
  <c r="DS156" i="1"/>
  <c r="EK156" i="1"/>
  <c r="EJ156" i="1"/>
  <c r="EB156" i="1"/>
  <c r="DY156" i="1"/>
  <c r="EH156" i="1"/>
  <c r="EG156" i="1"/>
  <c r="EC156" i="1"/>
  <c r="DT156" i="1"/>
  <c r="EF156" i="1"/>
  <c r="P156" i="1"/>
  <c r="DV156" i="1"/>
  <c r="EA156" i="1"/>
  <c r="ED156" i="1"/>
  <c r="EE156" i="1"/>
  <c r="DW156" i="1"/>
  <c r="DZ156" i="1"/>
  <c r="DY153" i="1"/>
  <c r="M131" i="1"/>
  <c r="O131" i="1"/>
  <c r="T131" i="1" s="1"/>
  <c r="W131" i="1" s="1"/>
  <c r="EL120" i="1"/>
  <c r="EM120" i="1" s="1"/>
  <c r="N155" i="1"/>
  <c r="R155" i="1" s="1"/>
  <c r="V155" i="1" s="1"/>
  <c r="EB153" i="1"/>
  <c r="N85" i="1"/>
  <c r="R85" i="1" s="1"/>
  <c r="V85" i="1" s="1"/>
  <c r="M51" i="1"/>
  <c r="O51" i="1"/>
  <c r="T51" i="1" s="1"/>
  <c r="W51" i="1" s="1"/>
  <c r="EL30" i="1"/>
  <c r="EM30" i="1" s="1"/>
  <c r="EK81" i="1"/>
  <c r="EL111" i="1"/>
  <c r="EM111" i="1" s="1"/>
  <c r="EL117" i="1"/>
  <c r="EM117" i="1" s="1"/>
  <c r="EK95" i="1"/>
  <c r="EF135" i="1"/>
  <c r="EE135" i="1"/>
  <c r="EI108" i="1"/>
  <c r="DW121" i="1"/>
  <c r="EA121" i="1"/>
  <c r="ED26" i="1"/>
  <c r="P101" i="1"/>
  <c r="EJ115" i="1"/>
  <c r="ED163" i="1"/>
  <c r="S45" i="1"/>
  <c r="U45" i="1" s="1"/>
  <c r="X45" i="1" s="1"/>
  <c r="EK45" i="1"/>
  <c r="P45" i="1"/>
  <c r="EC45" i="1"/>
  <c r="EF45" i="1"/>
  <c r="DV45" i="1"/>
  <c r="M43" i="1"/>
  <c r="O43" i="1"/>
  <c r="T43" i="1" s="1"/>
  <c r="W43" i="1" s="1"/>
  <c r="P153" i="1"/>
  <c r="S102" i="1"/>
  <c r="U102" i="1" s="1"/>
  <c r="X102" i="1" s="1"/>
  <c r="P102" i="1"/>
  <c r="DT102" i="1"/>
  <c r="DY102" i="1"/>
  <c r="DW102" i="1"/>
  <c r="EC102" i="1"/>
  <c r="EI102" i="1"/>
  <c r="EH102" i="1"/>
  <c r="EF102" i="1"/>
  <c r="DZ102" i="1"/>
  <c r="DU102" i="1"/>
  <c r="EG102" i="1"/>
  <c r="DV102" i="1"/>
  <c r="EJ102" i="1"/>
  <c r="EE102" i="1"/>
  <c r="EK102" i="1"/>
  <c r="DS102" i="1"/>
  <c r="EB102" i="1"/>
  <c r="DX102" i="1"/>
  <c r="EA102" i="1"/>
  <c r="ED102" i="1"/>
  <c r="N15" i="1"/>
  <c r="R15" i="1" s="1"/>
  <c r="V15" i="1" s="1"/>
  <c r="S78" i="1"/>
  <c r="U78" i="1" s="1"/>
  <c r="X78" i="1" s="1"/>
  <c r="DW78" i="1"/>
  <c r="EG78" i="1"/>
  <c r="EI78" i="1"/>
  <c r="EE78" i="1"/>
  <c r="P78" i="1"/>
  <c r="DU78" i="1"/>
  <c r="DX78" i="1"/>
  <c r="DZ78" i="1"/>
  <c r="EH78" i="1"/>
  <c r="DY78" i="1"/>
  <c r="EC78" i="1"/>
  <c r="EK78" i="1"/>
  <c r="EJ78" i="1"/>
  <c r="DS78" i="1"/>
  <c r="ED78" i="1"/>
  <c r="DT78" i="1"/>
  <c r="EF78" i="1"/>
  <c r="EB78" i="1"/>
  <c r="DV78" i="1"/>
  <c r="EA78" i="1"/>
  <c r="M151" i="1"/>
  <c r="O151" i="1"/>
  <c r="T151" i="1" s="1"/>
  <c r="W151" i="1" s="1"/>
  <c r="EC153" i="1"/>
  <c r="N51" i="1"/>
  <c r="R51" i="1" s="1"/>
  <c r="V51" i="1" s="1"/>
  <c r="EL59" i="1"/>
  <c r="EM59" i="1" s="1"/>
  <c r="EL48" i="1"/>
  <c r="EM48" i="1" s="1"/>
  <c r="EL14" i="1"/>
  <c r="EM14" i="1" s="1"/>
  <c r="EL94" i="1"/>
  <c r="EM94" i="1" s="1"/>
  <c r="EE183" i="1"/>
  <c r="EI183" i="1"/>
  <c r="M13" i="1"/>
  <c r="DT81" i="1"/>
  <c r="EA95" i="1"/>
  <c r="DW135" i="1"/>
  <c r="DW108" i="1"/>
  <c r="DX108" i="1"/>
  <c r="EE121" i="1"/>
  <c r="DV121" i="1"/>
  <c r="EJ26" i="1"/>
  <c r="M91" i="1"/>
  <c r="EG115" i="1"/>
  <c r="EE163" i="1"/>
  <c r="O39" i="1"/>
  <c r="T39" i="1" s="1"/>
  <c r="W39" i="1" s="1"/>
  <c r="M39" i="1"/>
  <c r="S92" i="1"/>
  <c r="U92" i="1" s="1"/>
  <c r="X92" i="1" s="1"/>
  <c r="EJ92" i="1"/>
  <c r="EE92" i="1"/>
  <c r="DV92" i="1"/>
  <c r="DW92" i="1"/>
  <c r="EC92" i="1"/>
  <c r="DT92" i="1"/>
  <c r="EK92" i="1"/>
  <c r="DU92" i="1"/>
  <c r="DZ92" i="1"/>
  <c r="EG92" i="1"/>
  <c r="P92" i="1"/>
  <c r="EA92" i="1"/>
  <c r="N151" i="1"/>
  <c r="R151" i="1" s="1"/>
  <c r="V151" i="1" s="1"/>
  <c r="EK153" i="1"/>
  <c r="EF44" i="1"/>
  <c r="EG44" i="1"/>
  <c r="EB44" i="1"/>
  <c r="DY44" i="1"/>
  <c r="P44" i="1"/>
  <c r="DT44" i="1"/>
  <c r="DV44" i="1"/>
  <c r="DS44" i="1"/>
  <c r="DW44" i="1"/>
  <c r="EH44" i="1"/>
  <c r="EJ44" i="1"/>
  <c r="S44" i="1"/>
  <c r="U44" i="1" s="1"/>
  <c r="X44" i="1" s="1"/>
  <c r="EE44" i="1"/>
  <c r="EI44" i="1"/>
  <c r="DX44" i="1"/>
  <c r="DU44" i="1"/>
  <c r="EK44" i="1"/>
  <c r="EA44" i="1"/>
  <c r="ED44" i="1"/>
  <c r="EC44" i="1"/>
  <c r="DZ44" i="1"/>
  <c r="EL166" i="1"/>
  <c r="EM166" i="1" s="1"/>
  <c r="M55" i="1"/>
  <c r="O55" i="1"/>
  <c r="T55" i="1" s="1"/>
  <c r="W55" i="1" s="1"/>
  <c r="DV69" i="1"/>
  <c r="EE69" i="1"/>
  <c r="DT69" i="1"/>
  <c r="S69" i="1"/>
  <c r="U69" i="1" s="1"/>
  <c r="X69" i="1" s="1"/>
  <c r="EG69" i="1"/>
  <c r="DY69" i="1"/>
  <c r="EF69" i="1"/>
  <c r="EL77" i="1"/>
  <c r="EM77" i="1" s="1"/>
  <c r="EK183" i="1"/>
  <c r="EH183" i="1"/>
  <c r="EL103" i="1"/>
  <c r="EM103" i="1" s="1"/>
  <c r="EL175" i="1"/>
  <c r="EM175" i="1" s="1"/>
  <c r="EE81" i="1"/>
  <c r="DU113" i="1"/>
  <c r="DW113" i="1"/>
  <c r="EB113" i="1"/>
  <c r="DZ135" i="1"/>
  <c r="DZ108" i="1"/>
  <c r="EE62" i="1"/>
  <c r="DZ121" i="1"/>
  <c r="S121" i="1"/>
  <c r="U121" i="1" s="1"/>
  <c r="X121" i="1" s="1"/>
  <c r="P26" i="1"/>
  <c r="EL178" i="1"/>
  <c r="EM178" i="1" s="1"/>
  <c r="DW101" i="1"/>
  <c r="DY163" i="1"/>
  <c r="EC95" i="1"/>
  <c r="N39" i="1"/>
  <c r="R39" i="1" s="1"/>
  <c r="V39" i="1" s="1"/>
  <c r="EL179" i="1"/>
  <c r="EM179" i="1" s="1"/>
  <c r="O31" i="1"/>
  <c r="T31" i="1" s="1"/>
  <c r="W31" i="1" s="1"/>
  <c r="M31" i="1"/>
  <c r="EJ153" i="1"/>
  <c r="DX53" i="1"/>
  <c r="EF53" i="1"/>
  <c r="S53" i="1"/>
  <c r="U53" i="1" s="1"/>
  <c r="X53" i="1" s="1"/>
  <c r="DV53" i="1"/>
  <c r="EC53" i="1"/>
  <c r="EH53" i="1"/>
  <c r="DW53" i="1"/>
  <c r="DY53" i="1"/>
  <c r="EB53" i="1"/>
  <c r="EK53" i="1"/>
  <c r="EJ53" i="1"/>
  <c r="ED53" i="1"/>
  <c r="EA53" i="1"/>
  <c r="DZ53" i="1"/>
  <c r="P53" i="1"/>
  <c r="DS53" i="1"/>
  <c r="EG53" i="1"/>
  <c r="DU53" i="1"/>
  <c r="DT53" i="1"/>
  <c r="EE53" i="1"/>
  <c r="EI53" i="1"/>
  <c r="O87" i="1"/>
  <c r="T87" i="1" s="1"/>
  <c r="W87" i="1" s="1"/>
  <c r="M87" i="1"/>
  <c r="N47" i="1"/>
  <c r="N55" i="1"/>
  <c r="R55" i="1" s="1"/>
  <c r="V55" i="1" s="1"/>
  <c r="EL60" i="1"/>
  <c r="EM60" i="1" s="1"/>
  <c r="EA183" i="1"/>
  <c r="X183" i="1"/>
  <c r="EA86" i="1"/>
  <c r="EA81" i="1"/>
  <c r="DS113" i="1"/>
  <c r="EI113" i="1"/>
  <c r="EK108" i="1"/>
  <c r="EH108" i="1"/>
  <c r="EC121" i="1"/>
  <c r="EA26" i="1"/>
  <c r="X26" i="1"/>
  <c r="EB163" i="1"/>
  <c r="EK163" i="1"/>
  <c r="EI95" i="1"/>
  <c r="R34" i="1"/>
  <c r="V34" i="1" s="1"/>
  <c r="X34" i="1" s="1"/>
  <c r="EH34" i="1"/>
  <c r="EF34" i="1"/>
  <c r="DT34" i="1"/>
  <c r="EG34" i="1"/>
  <c r="DV34" i="1"/>
  <c r="EE34" i="1"/>
  <c r="EB34" i="1"/>
  <c r="DX34" i="1"/>
  <c r="DW34" i="1"/>
  <c r="DU34" i="1"/>
  <c r="DZ34" i="1"/>
  <c r="P34" i="1"/>
  <c r="EJ34" i="1"/>
  <c r="EC34" i="1"/>
  <c r="O75" i="1"/>
  <c r="T75" i="1" s="1"/>
  <c r="W75" i="1" s="1"/>
  <c r="M75" i="1"/>
  <c r="N31" i="1"/>
  <c r="R31" i="1" s="1"/>
  <c r="V31" i="1" s="1"/>
  <c r="DW153" i="1"/>
  <c r="EF153" i="1"/>
  <c r="N87" i="1"/>
  <c r="R87" i="1" s="1"/>
  <c r="V87" i="1" s="1"/>
  <c r="M139" i="1"/>
  <c r="O139" i="1"/>
  <c r="T139" i="1" s="1"/>
  <c r="W139" i="1" s="1"/>
  <c r="EJ445" i="1"/>
  <c r="X265" i="1"/>
  <c r="P363" i="1"/>
  <c r="DS363" i="1"/>
  <c r="EL363" i="1" s="1"/>
  <c r="EM363" i="1" s="1"/>
  <c r="EB445" i="1"/>
  <c r="DT445" i="1"/>
  <c r="DY264" i="1"/>
  <c r="EC264" i="1"/>
  <c r="EH428" i="1"/>
  <c r="EB74" i="1"/>
  <c r="R74" i="1"/>
  <c r="V74" i="1" s="1"/>
  <c r="X74" i="1" s="1"/>
  <c r="DS74" i="1"/>
  <c r="DZ74" i="1"/>
  <c r="EH74" i="1"/>
  <c r="DX221" i="1"/>
  <c r="DZ221" i="1"/>
  <c r="DW74" i="1"/>
  <c r="EC445" i="1"/>
  <c r="EF363" i="1"/>
  <c r="X363" i="1"/>
  <c r="DX445" i="1"/>
  <c r="EB62" i="1"/>
  <c r="DU264" i="1"/>
  <c r="DX264" i="1"/>
  <c r="X428" i="1"/>
  <c r="X221" i="1"/>
  <c r="EI10" i="1"/>
  <c r="R10" i="1"/>
  <c r="V10" i="1" s="1"/>
  <c r="S385" i="1"/>
  <c r="U385" i="1" s="1"/>
  <c r="X385" i="1" s="1"/>
  <c r="DZ385" i="1"/>
  <c r="DW385" i="1"/>
  <c r="EF385" i="1"/>
  <c r="DU385" i="1"/>
  <c r="EJ385" i="1"/>
  <c r="DS385" i="1"/>
  <c r="EL385" i="1" s="1"/>
  <c r="EM385" i="1" s="1"/>
  <c r="DT385" i="1"/>
  <c r="DX385" i="1"/>
  <c r="EC385" i="1"/>
  <c r="EA385" i="1"/>
  <c r="ED385" i="1"/>
  <c r="EH385" i="1"/>
  <c r="EG385" i="1"/>
  <c r="EI385" i="1"/>
  <c r="EK385" i="1"/>
  <c r="EE385" i="1"/>
  <c r="DY385" i="1"/>
  <c r="P385" i="1"/>
  <c r="EB385" i="1"/>
  <c r="DV385" i="1"/>
  <c r="EJ221" i="1"/>
  <c r="S164" i="1"/>
  <c r="U164" i="1" s="1"/>
  <c r="DZ164" i="1"/>
  <c r="P164" i="1"/>
  <c r="EJ164" i="1"/>
  <c r="DY164" i="1"/>
  <c r="DW164" i="1"/>
  <c r="DU164" i="1"/>
  <c r="EB164" i="1"/>
  <c r="EK164" i="1"/>
  <c r="EF164" i="1"/>
  <c r="EG164" i="1"/>
  <c r="ED164" i="1"/>
  <c r="DS164" i="1"/>
  <c r="EL164" i="1" s="1"/>
  <c r="EM164" i="1" s="1"/>
  <c r="EI164" i="1"/>
  <c r="EA164" i="1"/>
  <c r="DX164" i="1"/>
  <c r="EH164" i="1"/>
  <c r="EC164" i="1"/>
  <c r="EE164" i="1"/>
  <c r="DT164" i="1"/>
  <c r="DV164" i="1"/>
  <c r="EA74" i="1"/>
  <c r="S62" i="1"/>
  <c r="U62" i="1" s="1"/>
  <c r="X62" i="1" s="1"/>
  <c r="EF264" i="1"/>
  <c r="EJ264" i="1"/>
  <c r="EG116" i="1"/>
  <c r="S195" i="1"/>
  <c r="U195" i="1" s="1"/>
  <c r="DT195" i="1"/>
  <c r="EB195" i="1"/>
  <c r="EJ195" i="1"/>
  <c r="DZ195" i="1"/>
  <c r="EA195" i="1"/>
  <c r="DU195" i="1"/>
  <c r="EC195" i="1"/>
  <c r="DS195" i="1"/>
  <c r="EL195" i="1" s="1"/>
  <c r="EM195" i="1" s="1"/>
  <c r="DX195" i="1"/>
  <c r="EH195" i="1"/>
  <c r="ED195" i="1"/>
  <c r="EI195" i="1"/>
  <c r="EF195" i="1"/>
  <c r="EE195" i="1"/>
  <c r="DY195" i="1"/>
  <c r="EG195" i="1"/>
  <c r="DW195" i="1"/>
  <c r="EK195" i="1"/>
  <c r="DV195" i="1"/>
  <c r="P195" i="1"/>
  <c r="S388" i="1"/>
  <c r="U388" i="1" s="1"/>
  <c r="X388" i="1" s="1"/>
  <c r="DT388" i="1"/>
  <c r="DX388" i="1"/>
  <c r="EK388" i="1"/>
  <c r="P388" i="1"/>
  <c r="EA388" i="1"/>
  <c r="EF388" i="1"/>
  <c r="EC388" i="1"/>
  <c r="DW388" i="1"/>
  <c r="DV388" i="1"/>
  <c r="ED388" i="1"/>
  <c r="EI388" i="1"/>
  <c r="DU388" i="1"/>
  <c r="EG388" i="1"/>
  <c r="EJ388" i="1"/>
  <c r="DY388" i="1"/>
  <c r="DS388" i="1"/>
  <c r="EL388" i="1" s="1"/>
  <c r="EM388" i="1" s="1"/>
  <c r="EE388" i="1"/>
  <c r="DZ388" i="1"/>
  <c r="EH388" i="1"/>
  <c r="EB388" i="1"/>
  <c r="EI221" i="1"/>
  <c r="DY221" i="1"/>
  <c r="X164" i="1"/>
  <c r="DT74" i="1"/>
  <c r="ED375" i="1"/>
  <c r="DY219" i="1"/>
  <c r="EI272" i="1"/>
  <c r="DV161" i="1"/>
  <c r="DS158" i="1"/>
  <c r="EF273" i="1"/>
  <c r="EE389" i="1"/>
  <c r="EH363" i="1"/>
  <c r="EK445" i="1"/>
  <c r="EI256" i="1"/>
  <c r="EH256" i="1"/>
  <c r="DW415" i="1"/>
  <c r="EJ415" i="1"/>
  <c r="EJ343" i="1"/>
  <c r="DT62" i="1"/>
  <c r="DS356" i="1"/>
  <c r="EL356" i="1" s="1"/>
  <c r="EM356" i="1" s="1"/>
  <c r="DS264" i="1"/>
  <c r="EL264" i="1" s="1"/>
  <c r="EM264" i="1" s="1"/>
  <c r="EK264" i="1"/>
  <c r="EH116" i="1"/>
  <c r="DS252" i="1"/>
  <c r="EL252" i="1" s="1"/>
  <c r="EM252" i="1" s="1"/>
  <c r="DX252" i="1"/>
  <c r="S350" i="1"/>
  <c r="U350" i="1" s="1"/>
  <c r="X350" i="1" s="1"/>
  <c r="EA350" i="1"/>
  <c r="DZ350" i="1"/>
  <c r="DY350" i="1"/>
  <c r="P350" i="1"/>
  <c r="EB350" i="1"/>
  <c r="EG350" i="1"/>
  <c r="EC350" i="1"/>
  <c r="EF350" i="1"/>
  <c r="DX350" i="1"/>
  <c r="EK350" i="1"/>
  <c r="EE350" i="1"/>
  <c r="EI350" i="1"/>
  <c r="DT350" i="1"/>
  <c r="EH350" i="1"/>
  <c r="DU350" i="1"/>
  <c r="DV350" i="1"/>
  <c r="DS350" i="1"/>
  <c r="EL350" i="1" s="1"/>
  <c r="EM350" i="1" s="1"/>
  <c r="EJ350" i="1"/>
  <c r="ED350" i="1"/>
  <c r="DS10" i="1"/>
  <c r="S10" i="1"/>
  <c r="U10" i="1" s="1"/>
  <c r="EH10" i="1"/>
  <c r="EC10" i="1"/>
  <c r="P10" i="1"/>
  <c r="EB10" i="1"/>
  <c r="DT10" i="1"/>
  <c r="DZ10" i="1"/>
  <c r="EE10" i="1"/>
  <c r="DV10" i="1"/>
  <c r="DY10" i="1"/>
  <c r="EF10" i="1"/>
  <c r="EG10" i="1"/>
  <c r="DU10" i="1"/>
  <c r="DW10" i="1"/>
  <c r="ED10" i="1"/>
  <c r="EA10" i="1"/>
  <c r="DX10" i="1"/>
  <c r="EK10" i="1"/>
  <c r="EJ10" i="1"/>
  <c r="X195" i="1"/>
  <c r="DS221" i="1"/>
  <c r="EL221" i="1" s="1"/>
  <c r="EM221" i="1" s="1"/>
  <c r="EF221" i="1"/>
  <c r="EJ74" i="1"/>
  <c r="DV219" i="1"/>
  <c r="DT219" i="1"/>
  <c r="EK272" i="1"/>
  <c r="X161" i="1"/>
  <c r="ED273" i="1"/>
  <c r="ED363" i="1"/>
  <c r="X138" i="1"/>
  <c r="DV256" i="1"/>
  <c r="DS256" i="1"/>
  <c r="EL256" i="1" s="1"/>
  <c r="EM256" i="1" s="1"/>
  <c r="ED415" i="1"/>
  <c r="EB415" i="1"/>
  <c r="DU62" i="1"/>
  <c r="EB264" i="1"/>
  <c r="S264" i="1"/>
  <c r="U264" i="1" s="1"/>
  <c r="X264" i="1" s="1"/>
  <c r="EE116" i="1"/>
  <c r="DT252" i="1"/>
  <c r="P252" i="1"/>
  <c r="S348" i="1"/>
  <c r="U348" i="1" s="1"/>
  <c r="X348" i="1" s="1"/>
  <c r="ED348" i="1"/>
  <c r="DW348" i="1"/>
  <c r="EC348" i="1"/>
  <c r="EG348" i="1"/>
  <c r="EK348" i="1"/>
  <c r="DU348" i="1"/>
  <c r="EF348" i="1"/>
  <c r="DS348" i="1"/>
  <c r="EL348" i="1" s="1"/>
  <c r="EM348" i="1" s="1"/>
  <c r="EJ348" i="1"/>
  <c r="DX348" i="1"/>
  <c r="EI348" i="1"/>
  <c r="EH348" i="1"/>
  <c r="EB348" i="1"/>
  <c r="DZ348" i="1"/>
  <c r="EA348" i="1"/>
  <c r="DV348" i="1"/>
  <c r="DT348" i="1"/>
  <c r="EE348" i="1"/>
  <c r="DY348" i="1"/>
  <c r="P348" i="1"/>
  <c r="S310" i="1"/>
  <c r="U310" i="1" s="1"/>
  <c r="X310" i="1" s="1"/>
  <c r="EJ310" i="1"/>
  <c r="DX310" i="1"/>
  <c r="ED310" i="1"/>
  <c r="EH310" i="1"/>
  <c r="DU310" i="1"/>
  <c r="DT310" i="1"/>
  <c r="EE310" i="1"/>
  <c r="DV310" i="1"/>
  <c r="EI310" i="1"/>
  <c r="EB310" i="1"/>
  <c r="DZ310" i="1"/>
  <c r="DW310" i="1"/>
  <c r="DS310" i="1"/>
  <c r="EL310" i="1" s="1"/>
  <c r="EM310" i="1" s="1"/>
  <c r="DY310" i="1"/>
  <c r="EA310" i="1"/>
  <c r="EF310" i="1"/>
  <c r="P310" i="1"/>
  <c r="EK310" i="1"/>
  <c r="EG310" i="1"/>
  <c r="EC310" i="1"/>
  <c r="DU221" i="1"/>
  <c r="DV221" i="1"/>
  <c r="EK74" i="1"/>
  <c r="DY445" i="1"/>
  <c r="DV445" i="1"/>
  <c r="EG445" i="1"/>
  <c r="S445" i="1"/>
  <c r="U445" i="1" s="1"/>
  <c r="X445" i="1" s="1"/>
  <c r="EF445" i="1"/>
  <c r="X219" i="1"/>
  <c r="EC219" i="1"/>
  <c r="P219" i="1"/>
  <c r="DX219" i="1"/>
  <c r="DZ272" i="1"/>
  <c r="EH158" i="1"/>
  <c r="EC129" i="1"/>
  <c r="EE363" i="1"/>
  <c r="DY363" i="1"/>
  <c r="EG256" i="1"/>
  <c r="X256" i="1"/>
  <c r="EG415" i="1"/>
  <c r="X415" i="1"/>
  <c r="P343" i="1"/>
  <c r="EC356" i="1"/>
  <c r="EH264" i="1"/>
  <c r="DT264" i="1"/>
  <c r="DY116" i="1"/>
  <c r="EI252" i="1"/>
  <c r="EH252" i="1"/>
  <c r="EC180" i="1"/>
  <c r="T180" i="1"/>
  <c r="W180" i="1" s="1"/>
  <c r="X128" i="1"/>
  <c r="EA221" i="1"/>
  <c r="EF74" i="1"/>
  <c r="DW219" i="1"/>
  <c r="ED219" i="1"/>
  <c r="EG219" i="1"/>
  <c r="EA303" i="1"/>
  <c r="EG363" i="1"/>
  <c r="EA363" i="1"/>
  <c r="DY256" i="1"/>
  <c r="DX415" i="1"/>
  <c r="EF415" i="1"/>
  <c r="DW343" i="1"/>
  <c r="DY265" i="1"/>
  <c r="ED264" i="1"/>
  <c r="EG264" i="1"/>
  <c r="DT116" i="1"/>
  <c r="S184" i="1"/>
  <c r="U184" i="1" s="1"/>
  <c r="X184" i="1" s="1"/>
  <c r="EB184" i="1"/>
  <c r="EG184" i="1"/>
  <c r="EC184" i="1"/>
  <c r="EK184" i="1"/>
  <c r="ED184" i="1"/>
  <c r="DX184" i="1"/>
  <c r="EH184" i="1"/>
  <c r="DS184" i="1"/>
  <c r="EL184" i="1" s="1"/>
  <c r="EM184" i="1" s="1"/>
  <c r="P184" i="1"/>
  <c r="EF184" i="1"/>
  <c r="DV184" i="1"/>
  <c r="EA184" i="1"/>
  <c r="DW184" i="1"/>
  <c r="DU184" i="1"/>
  <c r="DT184" i="1"/>
  <c r="EJ184" i="1"/>
  <c r="EE184" i="1"/>
  <c r="DY184" i="1"/>
  <c r="EI184" i="1"/>
  <c r="DZ184" i="1"/>
  <c r="S404" i="1"/>
  <c r="U404" i="1" s="1"/>
  <c r="X404" i="1" s="1"/>
  <c r="EB404" i="1"/>
  <c r="DZ404" i="1"/>
  <c r="EG404" i="1"/>
  <c r="EC404" i="1"/>
  <c r="EE404" i="1"/>
  <c r="EJ404" i="1"/>
  <c r="DY404" i="1"/>
  <c r="DT404" i="1"/>
  <c r="DV404" i="1"/>
  <c r="DU404" i="1"/>
  <c r="EF404" i="1"/>
  <c r="P404" i="1"/>
  <c r="DW404" i="1"/>
  <c r="EI404" i="1"/>
  <c r="DX404" i="1"/>
  <c r="DS404" i="1"/>
  <c r="EL404" i="1" s="1"/>
  <c r="EM404" i="1" s="1"/>
  <c r="EK404" i="1"/>
  <c r="EH404" i="1"/>
  <c r="EA404" i="1"/>
  <c r="ED404" i="1"/>
  <c r="P221" i="1"/>
  <c r="DV74" i="1"/>
  <c r="DU445" i="1"/>
  <c r="DW363" i="1"/>
  <c r="DZ219" i="1"/>
  <c r="DU219" i="1"/>
  <c r="EJ303" i="1"/>
  <c r="DX158" i="1"/>
  <c r="EB158" i="1"/>
  <c r="EJ363" i="1"/>
  <c r="EI363" i="1"/>
  <c r="DT256" i="1"/>
  <c r="DT415" i="1"/>
  <c r="DU343" i="1"/>
  <c r="EI445" i="1"/>
  <c r="EK265" i="1"/>
  <c r="DW264" i="1"/>
  <c r="EE264" i="1"/>
  <c r="DU252" i="1"/>
  <c r="S285" i="1"/>
  <c r="U285" i="1" s="1"/>
  <c r="X285" i="1" s="1"/>
  <c r="DT285" i="1"/>
  <c r="DX285" i="1"/>
  <c r="EC285" i="1"/>
  <c r="EG285" i="1"/>
  <c r="DZ285" i="1"/>
  <c r="DV285" i="1"/>
  <c r="EE285" i="1"/>
  <c r="DU285" i="1"/>
  <c r="EB285" i="1"/>
  <c r="EJ285" i="1"/>
  <c r="EK285" i="1"/>
  <c r="EF285" i="1"/>
  <c r="EH285" i="1"/>
  <c r="EA285" i="1"/>
  <c r="ED285" i="1"/>
  <c r="P285" i="1"/>
  <c r="DW285" i="1"/>
  <c r="EI285" i="1"/>
  <c r="DY285" i="1"/>
  <c r="DS285" i="1"/>
  <c r="EL285" i="1" s="1"/>
  <c r="EM285" i="1" s="1"/>
  <c r="DT221" i="1"/>
  <c r="EC74" i="1"/>
  <c r="ED272" i="1"/>
  <c r="EB219" i="1"/>
  <c r="EH219" i="1"/>
  <c r="DW483" i="1"/>
  <c r="EI33" i="1"/>
  <c r="P33" i="1"/>
  <c r="P303" i="1"/>
  <c r="DW158" i="1"/>
  <c r="EG158" i="1"/>
  <c r="DZ132" i="1"/>
  <c r="EK363" i="1"/>
  <c r="EB363" i="1"/>
  <c r="EA204" i="1"/>
  <c r="DV317" i="1"/>
  <c r="EC256" i="1"/>
  <c r="EK415" i="1"/>
  <c r="EB343" i="1"/>
  <c r="DU197" i="1"/>
  <c r="EE197" i="1"/>
  <c r="EF317" i="1"/>
  <c r="ED445" i="1"/>
  <c r="DX265" i="1"/>
  <c r="EA264" i="1"/>
  <c r="EH449" i="1"/>
  <c r="P463" i="1"/>
  <c r="DV463" i="1"/>
  <c r="P297" i="1"/>
  <c r="DW252" i="1"/>
  <c r="DS428" i="1"/>
  <c r="EL428" i="1" s="1"/>
  <c r="EM428" i="1" s="1"/>
  <c r="DZ418" i="1"/>
  <c r="EF418" i="1"/>
  <c r="S268" i="1"/>
  <c r="U268" i="1" s="1"/>
  <c r="X268" i="1" s="1"/>
  <c r="DS268" i="1"/>
  <c r="EL268" i="1" s="1"/>
  <c r="EM268" i="1" s="1"/>
  <c r="DY268" i="1"/>
  <c r="DU268" i="1"/>
  <c r="EG268" i="1"/>
  <c r="EK268" i="1"/>
  <c r="DT268" i="1"/>
  <c r="DW268" i="1"/>
  <c r="ED268" i="1"/>
  <c r="EC268" i="1"/>
  <c r="DX268" i="1"/>
  <c r="EB268" i="1"/>
  <c r="EH268" i="1"/>
  <c r="EA268" i="1"/>
  <c r="EJ268" i="1"/>
  <c r="DV268" i="1"/>
  <c r="EE268" i="1"/>
  <c r="DZ268" i="1"/>
  <c r="EF268" i="1"/>
  <c r="P268" i="1"/>
  <c r="EI268" i="1"/>
  <c r="EG108" i="1"/>
  <c r="EE108" i="1"/>
  <c r="EI26" i="1"/>
  <c r="EE26" i="1"/>
  <c r="S180" i="1"/>
  <c r="U180" i="1" s="1"/>
  <c r="EG180" i="1"/>
  <c r="DT180" i="1"/>
  <c r="EI180" i="1"/>
  <c r="DS180" i="1"/>
  <c r="DZ180" i="1"/>
  <c r="EB180" i="1"/>
  <c r="ED180" i="1"/>
  <c r="DW180" i="1"/>
  <c r="EA180" i="1"/>
  <c r="EJ180" i="1"/>
  <c r="EH180" i="1"/>
  <c r="DU180" i="1"/>
  <c r="EF180" i="1"/>
  <c r="EK180" i="1"/>
  <c r="EE180" i="1"/>
  <c r="DY180" i="1"/>
  <c r="DV180" i="1"/>
  <c r="P180" i="1"/>
  <c r="DX180" i="1"/>
  <c r="EB221" i="1"/>
  <c r="EG221" i="1"/>
  <c r="DU74" i="1"/>
  <c r="EE74" i="1"/>
  <c r="DZ445" i="1"/>
  <c r="EH375" i="1"/>
  <c r="EE219" i="1"/>
  <c r="EA219" i="1"/>
  <c r="DS483" i="1"/>
  <c r="EL483" i="1" s="1"/>
  <c r="EM483" i="1" s="1"/>
  <c r="ED33" i="1"/>
  <c r="DX33" i="1"/>
  <c r="EK303" i="1"/>
  <c r="DT158" i="1"/>
  <c r="DV158" i="1"/>
  <c r="DZ363" i="1"/>
  <c r="DV363" i="1"/>
  <c r="EK138" i="1"/>
  <c r="ED317" i="1"/>
  <c r="EK256" i="1"/>
  <c r="DX256" i="1"/>
  <c r="DV415" i="1"/>
  <c r="EI197" i="1"/>
  <c r="DT197" i="1"/>
  <c r="EH445" i="1"/>
  <c r="EI265" i="1"/>
  <c r="DV264" i="1"/>
  <c r="DX463" i="1"/>
  <c r="EI463" i="1"/>
  <c r="DY252" i="1"/>
  <c r="P428" i="1"/>
  <c r="EK418" i="1"/>
  <c r="EB418" i="1"/>
  <c r="R136" i="1"/>
  <c r="V136" i="1" s="1"/>
  <c r="X136" i="1" s="1"/>
  <c r="DX136" i="1"/>
  <c r="DV136" i="1"/>
  <c r="DY136" i="1"/>
  <c r="DZ136" i="1"/>
  <c r="DS136" i="1"/>
  <c r="EH136" i="1"/>
  <c r="EK136" i="1"/>
  <c r="EG136" i="1"/>
  <c r="DT136" i="1"/>
  <c r="ED136" i="1"/>
  <c r="EC136" i="1"/>
  <c r="EI136" i="1"/>
  <c r="EE136" i="1"/>
  <c r="EA136" i="1"/>
  <c r="EF136" i="1"/>
  <c r="P136" i="1"/>
  <c r="DW136" i="1"/>
  <c r="EB136" i="1"/>
  <c r="DU136" i="1"/>
  <c r="EJ136" i="1"/>
  <c r="EJ108" i="1"/>
  <c r="X108" i="1"/>
  <c r="X340" i="1"/>
  <c r="DZ26" i="1"/>
  <c r="EG105" i="1"/>
  <c r="EH105" i="1"/>
  <c r="R105" i="1"/>
  <c r="V105" i="1" s="1"/>
  <c r="X105" i="1" s="1"/>
  <c r="ED105" i="1"/>
  <c r="EI105" i="1"/>
  <c r="DU105" i="1"/>
  <c r="EA105" i="1"/>
  <c r="DW105" i="1"/>
  <c r="DX105" i="1"/>
  <c r="EC105" i="1"/>
  <c r="EJ105" i="1"/>
  <c r="EK105" i="1"/>
  <c r="P105" i="1"/>
  <c r="EE105" i="1"/>
  <c r="EF105" i="1"/>
  <c r="DT105" i="1"/>
  <c r="EB105" i="1"/>
  <c r="DV105" i="1"/>
  <c r="DZ105" i="1"/>
  <c r="DY105" i="1"/>
  <c r="DS105" i="1"/>
  <c r="EH221" i="1"/>
  <c r="DW221" i="1"/>
  <c r="P74" i="1"/>
  <c r="EI74" i="1"/>
  <c r="DS293" i="1"/>
  <c r="EL293" i="1" s="1"/>
  <c r="EM293" i="1" s="1"/>
  <c r="DZ293" i="1"/>
  <c r="S293" i="1"/>
  <c r="U293" i="1" s="1"/>
  <c r="X293" i="1" s="1"/>
  <c r="DV293" i="1"/>
  <c r="EI293" i="1"/>
  <c r="EC293" i="1"/>
  <c r="DU293" i="1"/>
  <c r="EK293" i="1"/>
  <c r="DT293" i="1"/>
  <c r="ED293" i="1"/>
  <c r="EJ293" i="1"/>
  <c r="EA293" i="1"/>
  <c r="EF293" i="1"/>
  <c r="EH293" i="1"/>
  <c r="DX293" i="1"/>
  <c r="DW293" i="1"/>
  <c r="EG293" i="1"/>
  <c r="EE293" i="1"/>
  <c r="EB293" i="1"/>
  <c r="P293" i="1"/>
  <c r="DY293" i="1"/>
  <c r="DT212" i="1"/>
  <c r="EC212" i="1"/>
  <c r="EA212" i="1"/>
  <c r="T212" i="1"/>
  <c r="W212" i="1" s="1"/>
  <c r="X212" i="1" s="1"/>
  <c r="EK212" i="1"/>
  <c r="P212" i="1"/>
  <c r="EJ212" i="1"/>
  <c r="DS212" i="1"/>
  <c r="EL212" i="1" s="1"/>
  <c r="EM212" i="1" s="1"/>
  <c r="EH212" i="1"/>
  <c r="DX212" i="1"/>
  <c r="EE212" i="1"/>
  <c r="EI212" i="1"/>
  <c r="DZ212" i="1"/>
  <c r="EB212" i="1"/>
  <c r="EG212" i="1"/>
  <c r="DU212" i="1"/>
  <c r="DW212" i="1"/>
  <c r="EF212" i="1"/>
  <c r="DY212" i="1"/>
  <c r="ED212" i="1"/>
  <c r="DV212" i="1"/>
  <c r="DS375" i="1"/>
  <c r="EL375" i="1" s="1"/>
  <c r="EM375" i="1" s="1"/>
  <c r="EI219" i="1"/>
  <c r="DX375" i="1"/>
  <c r="DS219" i="1"/>
  <c r="EL219" i="1" s="1"/>
  <c r="EM219" i="1" s="1"/>
  <c r="EJ219" i="1"/>
  <c r="EA33" i="1"/>
  <c r="ED158" i="1"/>
  <c r="EE158" i="1"/>
  <c r="DS132" i="1"/>
  <c r="DS445" i="1"/>
  <c r="EL445" i="1" s="1"/>
  <c r="EM445" i="1" s="1"/>
  <c r="DU363" i="1"/>
  <c r="EC363" i="1"/>
  <c r="EC138" i="1"/>
  <c r="DU256" i="1"/>
  <c r="EF256" i="1"/>
  <c r="EA415" i="1"/>
  <c r="DX197" i="1"/>
  <c r="DW445" i="1"/>
  <c r="DT265" i="1"/>
  <c r="EE449" i="1"/>
  <c r="EA463" i="1"/>
  <c r="ED252" i="1"/>
  <c r="DX428" i="1"/>
  <c r="EG418" i="1"/>
  <c r="DU177" i="1"/>
  <c r="EB177" i="1"/>
  <c r="R177" i="1"/>
  <c r="V177" i="1" s="1"/>
  <c r="X177" i="1" s="1"/>
  <c r="DW177" i="1"/>
  <c r="EG177" i="1"/>
  <c r="DZ177" i="1"/>
  <c r="EJ177" i="1"/>
  <c r="DS177" i="1"/>
  <c r="ED177" i="1"/>
  <c r="DY177" i="1"/>
  <c r="EF177" i="1"/>
  <c r="DX177" i="1"/>
  <c r="EH177" i="1"/>
  <c r="EK177" i="1"/>
  <c r="EE177" i="1"/>
  <c r="EI177" i="1"/>
  <c r="P177" i="1"/>
  <c r="DV177" i="1"/>
  <c r="EC177" i="1"/>
  <c r="DT177" i="1"/>
  <c r="EA177" i="1"/>
  <c r="DT108" i="1"/>
  <c r="P108" i="1"/>
  <c r="DU26" i="1"/>
  <c r="EK221" i="1"/>
  <c r="ED221" i="1"/>
  <c r="EG324" i="1"/>
  <c r="DS324" i="1"/>
  <c r="EL324" i="1" s="1"/>
  <c r="EM324" i="1" s="1"/>
  <c r="DV324" i="1"/>
  <c r="DW324" i="1"/>
  <c r="DU324" i="1"/>
  <c r="EF324" i="1"/>
  <c r="ED324" i="1"/>
  <c r="DT324" i="1"/>
  <c r="EE324" i="1"/>
  <c r="EJ324" i="1"/>
  <c r="DZ324" i="1"/>
  <c r="EA324" i="1"/>
  <c r="EC324" i="1"/>
  <c r="S324" i="1"/>
  <c r="U324" i="1" s="1"/>
  <c r="X324" i="1" s="1"/>
  <c r="P324" i="1"/>
  <c r="DY324" i="1"/>
  <c r="EB324" i="1"/>
  <c r="EH324" i="1"/>
  <c r="EK324" i="1"/>
  <c r="DX324" i="1"/>
  <c r="EI324" i="1"/>
  <c r="DX74" i="1"/>
  <c r="EG74" i="1"/>
  <c r="S451" i="1"/>
  <c r="U451" i="1" s="1"/>
  <c r="X451" i="1" s="1"/>
  <c r="ED451" i="1"/>
  <c r="EB451" i="1"/>
  <c r="EK451" i="1"/>
  <c r="EA451" i="1"/>
  <c r="DT451" i="1"/>
  <c r="EI451" i="1"/>
  <c r="EF451" i="1"/>
  <c r="EG451" i="1"/>
  <c r="DX451" i="1"/>
  <c r="DZ451" i="1"/>
  <c r="DV451" i="1"/>
  <c r="P451" i="1"/>
  <c r="EC451" i="1"/>
  <c r="EJ451" i="1"/>
  <c r="DW451" i="1"/>
  <c r="EE451" i="1"/>
  <c r="DS451" i="1"/>
  <c r="EL451" i="1" s="1"/>
  <c r="EM451" i="1" s="1"/>
  <c r="EH451" i="1"/>
  <c r="DU451" i="1"/>
  <c r="DY451" i="1"/>
  <c r="DW397" i="1"/>
  <c r="EG397" i="1"/>
  <c r="DS397" i="1"/>
  <c r="EL397" i="1" s="1"/>
  <c r="EM397" i="1" s="1"/>
  <c r="DZ397" i="1"/>
  <c r="EK397" i="1"/>
  <c r="DU397" i="1"/>
  <c r="EF397" i="1"/>
  <c r="EB397" i="1"/>
  <c r="ED397" i="1"/>
  <c r="EH397" i="1"/>
  <c r="EJ397" i="1"/>
  <c r="P397" i="1"/>
  <c r="EE397" i="1"/>
  <c r="DV397" i="1"/>
  <c r="DY397" i="1"/>
  <c r="EC397" i="1"/>
  <c r="DT397" i="1"/>
  <c r="DX397" i="1"/>
  <c r="EI397" i="1"/>
  <c r="EA397" i="1"/>
  <c r="S397" i="1"/>
  <c r="U397" i="1" s="1"/>
  <c r="X397" i="1" s="1"/>
  <c r="S56" i="1"/>
  <c r="U56" i="1" s="1"/>
  <c r="X56" i="1" s="1"/>
  <c r="DS56" i="1"/>
  <c r="DT56" i="1"/>
  <c r="EK56" i="1"/>
  <c r="EH56" i="1"/>
  <c r="DZ56" i="1"/>
  <c r="DX56" i="1"/>
  <c r="EJ56" i="1"/>
  <c r="DV56" i="1"/>
  <c r="EE56" i="1"/>
  <c r="P56" i="1"/>
  <c r="EG56" i="1"/>
  <c r="DW56" i="1"/>
  <c r="DY56" i="1"/>
  <c r="ED56" i="1"/>
  <c r="DU56" i="1"/>
  <c r="EF56" i="1"/>
  <c r="EA56" i="1"/>
  <c r="EI56" i="1"/>
  <c r="EB56" i="1"/>
  <c r="EC56" i="1"/>
  <c r="S489" i="1"/>
  <c r="U489" i="1" s="1"/>
  <c r="X489" i="1" s="1"/>
  <c r="EH489" i="1"/>
  <c r="DV489" i="1"/>
  <c r="EE489" i="1"/>
  <c r="EI489" i="1"/>
  <c r="EB489" i="1"/>
  <c r="P489" i="1"/>
  <c r="ED489" i="1"/>
  <c r="EF489" i="1"/>
  <c r="EA489" i="1"/>
  <c r="DU489" i="1"/>
  <c r="DY489" i="1"/>
  <c r="DS489" i="1"/>
  <c r="EL489" i="1" s="1"/>
  <c r="EM489" i="1" s="1"/>
  <c r="EK489" i="1"/>
  <c r="DZ489" i="1"/>
  <c r="EC489" i="1"/>
  <c r="DW489" i="1"/>
  <c r="DT489" i="1"/>
  <c r="EJ489" i="1"/>
  <c r="EG489" i="1"/>
  <c r="DX489" i="1"/>
  <c r="S330" i="1"/>
  <c r="U330" i="1" s="1"/>
  <c r="X330" i="1" s="1"/>
  <c r="EF330" i="1"/>
  <c r="EK330" i="1"/>
  <c r="DY330" i="1"/>
  <c r="EE330" i="1"/>
  <c r="EI330" i="1"/>
  <c r="P330" i="1"/>
  <c r="DV330" i="1"/>
  <c r="EC330" i="1"/>
  <c r="EH330" i="1"/>
  <c r="DW330" i="1"/>
  <c r="DZ330" i="1"/>
  <c r="DU330" i="1"/>
  <c r="ED330" i="1"/>
  <c r="DS330" i="1"/>
  <c r="EL330" i="1" s="1"/>
  <c r="EM330" i="1" s="1"/>
  <c r="EB330" i="1"/>
  <c r="EJ330" i="1"/>
  <c r="EA330" i="1"/>
  <c r="DT330" i="1"/>
  <c r="DX330" i="1"/>
  <c r="EG330" i="1"/>
  <c r="S403" i="1"/>
  <c r="U403" i="1" s="1"/>
  <c r="EB403" i="1"/>
  <c r="DS403" i="1"/>
  <c r="EL403" i="1" s="1"/>
  <c r="EM403" i="1" s="1"/>
  <c r="EF403" i="1"/>
  <c r="EJ403" i="1"/>
  <c r="DX403" i="1"/>
  <c r="EC403" i="1"/>
  <c r="DV403" i="1"/>
  <c r="EA403" i="1"/>
  <c r="DU403" i="1"/>
  <c r="EH403" i="1"/>
  <c r="ED403" i="1"/>
  <c r="DY403" i="1"/>
  <c r="EI403" i="1"/>
  <c r="DZ403" i="1"/>
  <c r="EK403" i="1"/>
  <c r="P403" i="1"/>
  <c r="DT403" i="1"/>
  <c r="EE403" i="1"/>
  <c r="EG403" i="1"/>
  <c r="S284" i="1"/>
  <c r="U284" i="1" s="1"/>
  <c r="X284" i="1" s="1"/>
  <c r="EB284" i="1"/>
  <c r="DW284" i="1"/>
  <c r="EG284" i="1"/>
  <c r="EK284" i="1"/>
  <c r="EF284" i="1"/>
  <c r="EH284" i="1"/>
  <c r="P284" i="1"/>
  <c r="EC284" i="1"/>
  <c r="DT284" i="1"/>
  <c r="DS284" i="1"/>
  <c r="EL284" i="1" s="1"/>
  <c r="EM284" i="1" s="1"/>
  <c r="EJ284" i="1"/>
  <c r="DZ284" i="1"/>
  <c r="DX284" i="1"/>
  <c r="EE284" i="1"/>
  <c r="DU284" i="1"/>
  <c r="DV284" i="1"/>
  <c r="EI284" i="1"/>
  <c r="DY284" i="1"/>
  <c r="EA284" i="1"/>
  <c r="ED284" i="1"/>
  <c r="ED28" i="1"/>
  <c r="S28" i="1"/>
  <c r="U28" i="1" s="1"/>
  <c r="X28" i="1" s="1"/>
  <c r="EG28" i="1"/>
  <c r="P28" i="1"/>
  <c r="DT28" i="1"/>
  <c r="EJ28" i="1"/>
  <c r="DS28" i="1"/>
  <c r="EH28" i="1"/>
  <c r="DX28" i="1"/>
  <c r="DU28" i="1"/>
  <c r="EF28" i="1"/>
  <c r="EA28" i="1"/>
  <c r="EC28" i="1"/>
  <c r="DV28" i="1"/>
  <c r="EI28" i="1"/>
  <c r="DY28" i="1"/>
  <c r="EK28" i="1"/>
  <c r="EE28" i="1"/>
  <c r="EB28" i="1"/>
  <c r="DZ28" i="1"/>
  <c r="DW28" i="1"/>
  <c r="S396" i="1"/>
  <c r="U396" i="1" s="1"/>
  <c r="EJ396" i="1"/>
  <c r="DV396" i="1"/>
  <c r="EE396" i="1"/>
  <c r="DZ396" i="1"/>
  <c r="EB396" i="1"/>
  <c r="EC396" i="1"/>
  <c r="DT396" i="1"/>
  <c r="ED396" i="1"/>
  <c r="EA396" i="1"/>
  <c r="EI396" i="1"/>
  <c r="DU396" i="1"/>
  <c r="DY396" i="1"/>
  <c r="EK396" i="1"/>
  <c r="EH396" i="1"/>
  <c r="DW396" i="1"/>
  <c r="EF396" i="1"/>
  <c r="DS396" i="1"/>
  <c r="EL396" i="1" s="1"/>
  <c r="EM396" i="1" s="1"/>
  <c r="DX396" i="1"/>
  <c r="EG396" i="1"/>
  <c r="P396" i="1"/>
  <c r="S114" i="1"/>
  <c r="U114" i="1" s="1"/>
  <c r="X114" i="1" s="1"/>
  <c r="ED114" i="1"/>
  <c r="EK114" i="1"/>
  <c r="DU114" i="1"/>
  <c r="DV114" i="1"/>
  <c r="EH114" i="1"/>
  <c r="DS114" i="1"/>
  <c r="EC114" i="1"/>
  <c r="DX114" i="1"/>
  <c r="DW114" i="1"/>
  <c r="DZ114" i="1"/>
  <c r="EG114" i="1"/>
  <c r="DY114" i="1"/>
  <c r="EE114" i="1"/>
  <c r="DT114" i="1"/>
  <c r="EJ114" i="1"/>
  <c r="EF114" i="1"/>
  <c r="EB114" i="1"/>
  <c r="EI114" i="1"/>
  <c r="EA114" i="1"/>
  <c r="P114" i="1"/>
  <c r="DX359" i="1"/>
  <c r="DW359" i="1"/>
  <c r="EB359" i="1"/>
  <c r="EI359" i="1"/>
  <c r="DU359" i="1"/>
  <c r="S359" i="1"/>
  <c r="U359" i="1" s="1"/>
  <c r="X359" i="1" s="1"/>
  <c r="EK359" i="1"/>
  <c r="EE359" i="1"/>
  <c r="EH359" i="1"/>
  <c r="ED359" i="1"/>
  <c r="EA359" i="1"/>
  <c r="DT359" i="1"/>
  <c r="DV359" i="1"/>
  <c r="DY359" i="1"/>
  <c r="P359" i="1"/>
  <c r="EF359" i="1"/>
  <c r="EJ359" i="1"/>
  <c r="EC359" i="1"/>
  <c r="DS359" i="1"/>
  <c r="EL359" i="1" s="1"/>
  <c r="EM359" i="1" s="1"/>
  <c r="EG359" i="1"/>
  <c r="DZ359" i="1"/>
  <c r="DX7" i="1"/>
  <c r="EG7" i="1"/>
  <c r="DU7" i="1"/>
  <c r="EJ7" i="1"/>
  <c r="DY7" i="1"/>
  <c r="EE7" i="1"/>
  <c r="DW7" i="1"/>
  <c r="EK7" i="1"/>
  <c r="S7" i="1"/>
  <c r="U7" i="1" s="1"/>
  <c r="X7" i="1" s="1"/>
  <c r="EI7" i="1"/>
  <c r="DZ7" i="1"/>
  <c r="ED7" i="1"/>
  <c r="DV7" i="1"/>
  <c r="DT7" i="1"/>
  <c r="EA7" i="1"/>
  <c r="DS7" i="1"/>
  <c r="EF7" i="1"/>
  <c r="P7" i="1"/>
  <c r="EH7" i="1"/>
  <c r="EB7" i="1"/>
  <c r="EC7" i="1"/>
  <c r="S134" i="1"/>
  <c r="U134" i="1" s="1"/>
  <c r="X134" i="1" s="1"/>
  <c r="EG134" i="1"/>
  <c r="EB134" i="1"/>
  <c r="DW134" i="1"/>
  <c r="EC134" i="1"/>
  <c r="EA134" i="1"/>
  <c r="DT134" i="1"/>
  <c r="EE134" i="1"/>
  <c r="EJ134" i="1"/>
  <c r="ED134" i="1"/>
  <c r="DY134" i="1"/>
  <c r="EF134" i="1"/>
  <c r="DV134" i="1"/>
  <c r="EH134" i="1"/>
  <c r="DZ134" i="1"/>
  <c r="EK134" i="1"/>
  <c r="DU134" i="1"/>
  <c r="EI134" i="1"/>
  <c r="DS134" i="1"/>
  <c r="P134" i="1"/>
  <c r="DX134" i="1"/>
  <c r="S482" i="1"/>
  <c r="U482" i="1" s="1"/>
  <c r="EF482" i="1"/>
  <c r="EG482" i="1"/>
  <c r="DX482" i="1"/>
  <c r="P482" i="1"/>
  <c r="ED482" i="1"/>
  <c r="EB482" i="1"/>
  <c r="DV482" i="1"/>
  <c r="EI482" i="1"/>
  <c r="EA482" i="1"/>
  <c r="DY482" i="1"/>
  <c r="EC482" i="1"/>
  <c r="DU482" i="1"/>
  <c r="DZ482" i="1"/>
  <c r="EH482" i="1"/>
  <c r="DT482" i="1"/>
  <c r="DW482" i="1"/>
  <c r="EK482" i="1"/>
  <c r="EE482" i="1"/>
  <c r="DS482" i="1"/>
  <c r="EL482" i="1" s="1"/>
  <c r="EM482" i="1" s="1"/>
  <c r="S432" i="1"/>
  <c r="U432" i="1" s="1"/>
  <c r="X432" i="1" s="1"/>
  <c r="DX432" i="1"/>
  <c r="EJ432" i="1"/>
  <c r="EF432" i="1"/>
  <c r="EK432" i="1"/>
  <c r="EH432" i="1"/>
  <c r="DT432" i="1"/>
  <c r="P432" i="1"/>
  <c r="DS432" i="1"/>
  <c r="EL432" i="1" s="1"/>
  <c r="EM432" i="1" s="1"/>
  <c r="EE432" i="1"/>
  <c r="EB432" i="1"/>
  <c r="EA432" i="1"/>
  <c r="DY432" i="1"/>
  <c r="DU432" i="1"/>
  <c r="DZ432" i="1"/>
  <c r="EC432" i="1"/>
  <c r="ED432" i="1"/>
  <c r="EI432" i="1"/>
  <c r="EG432" i="1"/>
  <c r="DW432" i="1"/>
  <c r="DV432" i="1"/>
  <c r="S473" i="1"/>
  <c r="U473" i="1" s="1"/>
  <c r="X473" i="1" s="1"/>
  <c r="ED473" i="1"/>
  <c r="DT473" i="1"/>
  <c r="DY473" i="1"/>
  <c r="EF473" i="1"/>
  <c r="EB473" i="1"/>
  <c r="DS473" i="1"/>
  <c r="EL473" i="1" s="1"/>
  <c r="EM473" i="1" s="1"/>
  <c r="DV473" i="1"/>
  <c r="EE473" i="1"/>
  <c r="EA473" i="1"/>
  <c r="EI473" i="1"/>
  <c r="DZ473" i="1"/>
  <c r="DX473" i="1"/>
  <c r="EC473" i="1"/>
  <c r="EJ473" i="1"/>
  <c r="EK473" i="1"/>
  <c r="DU473" i="1"/>
  <c r="EG473" i="1"/>
  <c r="DW473" i="1"/>
  <c r="EH473" i="1"/>
  <c r="P473" i="1"/>
  <c r="DY147" i="1"/>
  <c r="EI147" i="1"/>
  <c r="X147" i="1"/>
  <c r="EJ147" i="1"/>
  <c r="EB147" i="1"/>
  <c r="EE57" i="1"/>
  <c r="ED57" i="1"/>
  <c r="DT57" i="1"/>
  <c r="DW57" i="1"/>
  <c r="EJ57" i="1"/>
  <c r="X352" i="1"/>
  <c r="X30" i="1"/>
  <c r="DU100" i="1"/>
  <c r="DS100" i="1"/>
  <c r="P100" i="1"/>
  <c r="EB100" i="1"/>
  <c r="DX100" i="1"/>
  <c r="EB80" i="1"/>
  <c r="DX80" i="1"/>
  <c r="DW80" i="1"/>
  <c r="P80" i="1"/>
  <c r="DY80" i="1"/>
  <c r="EL8" i="1"/>
  <c r="EM8" i="1" s="1"/>
  <c r="X403" i="1"/>
  <c r="DU154" i="1"/>
  <c r="DW154" i="1"/>
  <c r="EB154" i="1"/>
  <c r="DZ154" i="1"/>
  <c r="EC154" i="1"/>
  <c r="EC309" i="1"/>
  <c r="EK309" i="1"/>
  <c r="EB309" i="1"/>
  <c r="ED309" i="1"/>
  <c r="EE309" i="1"/>
  <c r="EK270" i="1"/>
  <c r="EF270" i="1"/>
  <c r="EC270" i="1"/>
  <c r="DU270" i="1"/>
  <c r="EI270" i="1"/>
  <c r="EA263" i="1"/>
  <c r="EB263" i="1"/>
  <c r="EG263" i="1"/>
  <c r="ED263" i="1"/>
  <c r="X263" i="1"/>
  <c r="DS272" i="1"/>
  <c r="EL272" i="1" s="1"/>
  <c r="EM272" i="1" s="1"/>
  <c r="EH272" i="1"/>
  <c r="EA272" i="1"/>
  <c r="EG272" i="1"/>
  <c r="P272" i="1"/>
  <c r="X272" i="1"/>
  <c r="DZ161" i="1"/>
  <c r="DW71" i="1"/>
  <c r="ED71" i="1"/>
  <c r="EB71" i="1"/>
  <c r="DV71" i="1"/>
  <c r="X71" i="1"/>
  <c r="EF119" i="1"/>
  <c r="DS119" i="1"/>
  <c r="EH119" i="1"/>
  <c r="P119" i="1"/>
  <c r="EB119" i="1"/>
  <c r="X119" i="1"/>
  <c r="EE303" i="1"/>
  <c r="EJ235" i="1"/>
  <c r="EE235" i="1"/>
  <c r="DY235" i="1"/>
  <c r="DV235" i="1"/>
  <c r="DU235" i="1"/>
  <c r="DW129" i="1"/>
  <c r="DV129" i="1"/>
  <c r="EB273" i="1"/>
  <c r="DS273" i="1"/>
  <c r="EL273" i="1" s="1"/>
  <c r="EM273" i="1" s="1"/>
  <c r="DY273" i="1"/>
  <c r="S273" i="1"/>
  <c r="U273" i="1" s="1"/>
  <c r="X273" i="1" s="1"/>
  <c r="DT273" i="1"/>
  <c r="DS389" i="1"/>
  <c r="EL389" i="1" s="1"/>
  <c r="EM389" i="1" s="1"/>
  <c r="EC132" i="1"/>
  <c r="EI132" i="1"/>
  <c r="DY132" i="1"/>
  <c r="P132" i="1"/>
  <c r="DW132" i="1"/>
  <c r="EJ405" i="1"/>
  <c r="P405" i="1"/>
  <c r="EK405" i="1"/>
  <c r="DX405" i="1"/>
  <c r="DU405" i="1"/>
  <c r="EB73" i="1"/>
  <c r="EE73" i="1"/>
  <c r="X396" i="1"/>
  <c r="P147" i="1"/>
  <c r="DT147" i="1"/>
  <c r="ED147" i="1"/>
  <c r="EA147" i="1"/>
  <c r="EC147" i="1"/>
  <c r="X100" i="1"/>
  <c r="X80" i="1"/>
  <c r="EE204" i="1"/>
  <c r="EK204" i="1"/>
  <c r="EH204" i="1"/>
  <c r="EJ204" i="1"/>
  <c r="EI204" i="1"/>
  <c r="DZ57" i="1"/>
  <c r="EC57" i="1"/>
  <c r="DY57" i="1"/>
  <c r="EF57" i="1"/>
  <c r="EB57" i="1"/>
  <c r="EB138" i="1"/>
  <c r="EE138" i="1"/>
  <c r="DS138" i="1"/>
  <c r="EF138" i="1"/>
  <c r="EA138" i="1"/>
  <c r="DS484" i="1"/>
  <c r="EL484" i="1" s="1"/>
  <c r="EM484" i="1" s="1"/>
  <c r="EJ484" i="1"/>
  <c r="EA484" i="1"/>
  <c r="EC484" i="1"/>
  <c r="DW484" i="1"/>
  <c r="EH484" i="1"/>
  <c r="EC86" i="1"/>
  <c r="DZ86" i="1"/>
  <c r="EG86" i="1"/>
  <c r="ED86" i="1"/>
  <c r="EK86" i="1"/>
  <c r="DU415" i="1"/>
  <c r="EH415" i="1"/>
  <c r="DS415" i="1"/>
  <c r="EL415" i="1" s="1"/>
  <c r="EM415" i="1" s="1"/>
  <c r="EE415" i="1"/>
  <c r="EI415" i="1"/>
  <c r="EF343" i="1"/>
  <c r="ED343" i="1"/>
  <c r="EG343" i="1"/>
  <c r="EC343" i="1"/>
  <c r="DY343" i="1"/>
  <c r="DT100" i="1"/>
  <c r="EE100" i="1"/>
  <c r="EK100" i="1"/>
  <c r="EI100" i="1"/>
  <c r="EG100" i="1"/>
  <c r="EK80" i="1"/>
  <c r="DT80" i="1"/>
  <c r="DV80" i="1"/>
  <c r="EG80" i="1"/>
  <c r="EA80" i="1"/>
  <c r="X484" i="1"/>
  <c r="EC62" i="1"/>
  <c r="ED62" i="1"/>
  <c r="EI62" i="1"/>
  <c r="DX62" i="1"/>
  <c r="DZ62" i="1"/>
  <c r="EK356" i="1"/>
  <c r="DY356" i="1"/>
  <c r="EF356" i="1"/>
  <c r="DV356" i="1"/>
  <c r="X356" i="1"/>
  <c r="EH265" i="1"/>
  <c r="EC265" i="1"/>
  <c r="DZ265" i="1"/>
  <c r="EJ265" i="1"/>
  <c r="P265" i="1"/>
  <c r="DW116" i="1"/>
  <c r="EC116" i="1"/>
  <c r="EF116" i="1"/>
  <c r="EB116" i="1"/>
  <c r="EK116" i="1"/>
  <c r="EK449" i="1"/>
  <c r="DV449" i="1"/>
  <c r="ED449" i="1"/>
  <c r="EA449" i="1"/>
  <c r="DW449" i="1"/>
  <c r="EJ154" i="1"/>
  <c r="EK154" i="1"/>
  <c r="DT154" i="1"/>
  <c r="EI154" i="1"/>
  <c r="DS154" i="1"/>
  <c r="DX309" i="1"/>
  <c r="EH309" i="1"/>
  <c r="DY309" i="1"/>
  <c r="DZ309" i="1"/>
  <c r="DS309" i="1"/>
  <c r="EL309" i="1" s="1"/>
  <c r="EM309" i="1" s="1"/>
  <c r="DX270" i="1"/>
  <c r="EB270" i="1"/>
  <c r="DT270" i="1"/>
  <c r="EA270" i="1"/>
  <c r="EE270" i="1"/>
  <c r="DW270" i="1"/>
  <c r="DW428" i="1"/>
  <c r="DZ428" i="1"/>
  <c r="EF428" i="1"/>
  <c r="EI428" i="1"/>
  <c r="DT428" i="1"/>
  <c r="EA352" i="1"/>
  <c r="DV352" i="1"/>
  <c r="EC352" i="1"/>
  <c r="EK352" i="1"/>
  <c r="S352" i="1"/>
  <c r="U352" i="1" s="1"/>
  <c r="EH352" i="1"/>
  <c r="EG352" i="1"/>
  <c r="ED352" i="1"/>
  <c r="DW352" i="1"/>
  <c r="DU352" i="1"/>
  <c r="EI352" i="1"/>
  <c r="P352" i="1"/>
  <c r="DZ352" i="1"/>
  <c r="EJ352" i="1"/>
  <c r="EE352" i="1"/>
  <c r="DS352" i="1"/>
  <c r="EL352" i="1" s="1"/>
  <c r="EM352" i="1" s="1"/>
  <c r="DY352" i="1"/>
  <c r="EB352" i="1"/>
  <c r="DT352" i="1"/>
  <c r="EF352" i="1"/>
  <c r="DX352" i="1"/>
  <c r="EB23" i="1"/>
  <c r="S23" i="1"/>
  <c r="U23" i="1" s="1"/>
  <c r="X23" i="1" s="1"/>
  <c r="DS23" i="1"/>
  <c r="EJ23" i="1"/>
  <c r="DY23" i="1"/>
  <c r="EK23" i="1"/>
  <c r="DU23" i="1"/>
  <c r="DW23" i="1"/>
  <c r="P23" i="1"/>
  <c r="DV23" i="1"/>
  <c r="DT23" i="1"/>
  <c r="EG23" i="1"/>
  <c r="EE23" i="1"/>
  <c r="EA23" i="1"/>
  <c r="DZ23" i="1"/>
  <c r="EI23" i="1"/>
  <c r="EF23" i="1"/>
  <c r="EC23" i="1"/>
  <c r="EH23" i="1"/>
  <c r="DX23" i="1"/>
  <c r="ED23" i="1"/>
  <c r="DS82" i="1"/>
  <c r="EE82" i="1"/>
  <c r="DW82" i="1"/>
  <c r="ED82" i="1"/>
  <c r="EC82" i="1"/>
  <c r="EI82" i="1"/>
  <c r="R82" i="1"/>
  <c r="V82" i="1" s="1"/>
  <c r="X82" i="1" s="1"/>
  <c r="DX82" i="1"/>
  <c r="EA82" i="1"/>
  <c r="EK82" i="1"/>
  <c r="DY82" i="1"/>
  <c r="EF82" i="1"/>
  <c r="P82" i="1"/>
  <c r="EG82" i="1"/>
  <c r="DV82" i="1"/>
  <c r="DT82" i="1"/>
  <c r="EB82" i="1"/>
  <c r="DZ82" i="1"/>
  <c r="DU82" i="1"/>
  <c r="EH82" i="1"/>
  <c r="EJ82" i="1"/>
  <c r="DY449" i="1"/>
  <c r="T449" i="1"/>
  <c r="W449" i="1" s="1"/>
  <c r="X449" i="1" s="1"/>
  <c r="R317" i="1"/>
  <c r="V317" i="1" s="1"/>
  <c r="X317" i="1" s="1"/>
  <c r="EE317" i="1"/>
  <c r="EB317" i="1"/>
  <c r="DT317" i="1"/>
  <c r="DU317" i="1"/>
  <c r="EI317" i="1"/>
  <c r="EK317" i="1"/>
  <c r="S160" i="1"/>
  <c r="U160" i="1" s="1"/>
  <c r="X160" i="1" s="1"/>
  <c r="DZ160" i="1"/>
  <c r="P160" i="1"/>
  <c r="DS160" i="1"/>
  <c r="DT160" i="1"/>
  <c r="DV160" i="1"/>
  <c r="EK160" i="1"/>
  <c r="EF160" i="1"/>
  <c r="DU160" i="1"/>
  <c r="EH160" i="1"/>
  <c r="DY160" i="1"/>
  <c r="EE160" i="1"/>
  <c r="EI160" i="1"/>
  <c r="DX160" i="1"/>
  <c r="EA160" i="1"/>
  <c r="EJ160" i="1"/>
  <c r="EC160" i="1"/>
  <c r="EB160" i="1"/>
  <c r="ED160" i="1"/>
  <c r="EG160" i="1"/>
  <c r="DW160" i="1"/>
  <c r="S236" i="1"/>
  <c r="U236" i="1" s="1"/>
  <c r="X236" i="1" s="1"/>
  <c r="DZ236" i="1"/>
  <c r="EI236" i="1"/>
  <c r="DX236" i="1"/>
  <c r="DW236" i="1"/>
  <c r="EH236" i="1"/>
  <c r="EE236" i="1"/>
  <c r="DV236" i="1"/>
  <c r="EK236" i="1"/>
  <c r="DY236" i="1"/>
  <c r="DT236" i="1"/>
  <c r="P236" i="1"/>
  <c r="EB236" i="1"/>
  <c r="EF236" i="1"/>
  <c r="ED236" i="1"/>
  <c r="EC236" i="1"/>
  <c r="EJ236" i="1"/>
  <c r="DS236" i="1"/>
  <c r="EL236" i="1" s="1"/>
  <c r="EM236" i="1" s="1"/>
  <c r="EA236" i="1"/>
  <c r="DU236" i="1"/>
  <c r="EG236" i="1"/>
  <c r="BI12" i="1"/>
  <c r="N12" i="1" s="1"/>
  <c r="R12" i="1" s="1"/>
  <c r="V12" i="1" s="1"/>
  <c r="DU263" i="1"/>
  <c r="DX263" i="1"/>
  <c r="DY263" i="1"/>
  <c r="EH263" i="1"/>
  <c r="EF263" i="1"/>
  <c r="EJ272" i="1"/>
  <c r="EE272" i="1"/>
  <c r="EC272" i="1"/>
  <c r="EB272" i="1"/>
  <c r="DX272" i="1"/>
  <c r="DX161" i="1"/>
  <c r="EG71" i="1"/>
  <c r="DS71" i="1"/>
  <c r="EI71" i="1"/>
  <c r="P71" i="1"/>
  <c r="EH71" i="1"/>
  <c r="DZ71" i="1"/>
  <c r="DW119" i="1"/>
  <c r="DY119" i="1"/>
  <c r="EE119" i="1"/>
  <c r="ED119" i="1"/>
  <c r="EA119" i="1"/>
  <c r="DS235" i="1"/>
  <c r="EL235" i="1" s="1"/>
  <c r="EM235" i="1" s="1"/>
  <c r="DT235" i="1"/>
  <c r="EC235" i="1"/>
  <c r="P235" i="1"/>
  <c r="EF235" i="1"/>
  <c r="EK129" i="1"/>
  <c r="EG273" i="1"/>
  <c r="DX273" i="1"/>
  <c r="EE273" i="1"/>
  <c r="DV273" i="1"/>
  <c r="EJ273" i="1"/>
  <c r="EA273" i="1"/>
  <c r="EA389" i="1"/>
  <c r="DT132" i="1"/>
  <c r="EF132" i="1"/>
  <c r="DU132" i="1"/>
  <c r="EG132" i="1"/>
  <c r="EE132" i="1"/>
  <c r="DS405" i="1"/>
  <c r="EL405" i="1" s="1"/>
  <c r="EM405" i="1" s="1"/>
  <c r="EH405" i="1"/>
  <c r="EG405" i="1"/>
  <c r="EI405" i="1"/>
  <c r="DY405" i="1"/>
  <c r="EK73" i="1"/>
  <c r="DX73" i="1"/>
  <c r="DV147" i="1"/>
  <c r="DW147" i="1"/>
  <c r="DS147" i="1"/>
  <c r="EG147" i="1"/>
  <c r="EF147" i="1"/>
  <c r="DZ147" i="1"/>
  <c r="X204" i="1"/>
  <c r="DV204" i="1"/>
  <c r="EB204" i="1"/>
  <c r="DS204" i="1"/>
  <c r="EL204" i="1" s="1"/>
  <c r="EM204" i="1" s="1"/>
  <c r="EC204" i="1"/>
  <c r="DW204" i="1"/>
  <c r="EH57" i="1"/>
  <c r="DS57" i="1"/>
  <c r="DV57" i="1"/>
  <c r="P57" i="1"/>
  <c r="EK57" i="1"/>
  <c r="X57" i="1"/>
  <c r="EI138" i="1"/>
  <c r="EG138" i="1"/>
  <c r="DZ138" i="1"/>
  <c r="DU138" i="1"/>
  <c r="DU484" i="1"/>
  <c r="EF484" i="1"/>
  <c r="EK484" i="1"/>
  <c r="DV484" i="1"/>
  <c r="DV86" i="1"/>
  <c r="EE86" i="1"/>
  <c r="DT86" i="1"/>
  <c r="EF86" i="1"/>
  <c r="DV343" i="1"/>
  <c r="DZ343" i="1"/>
  <c r="DX343" i="1"/>
  <c r="DS343" i="1"/>
  <c r="EL343" i="1" s="1"/>
  <c r="EM343" i="1" s="1"/>
  <c r="EK343" i="1"/>
  <c r="EA343" i="1"/>
  <c r="DV100" i="1"/>
  <c r="EC100" i="1"/>
  <c r="EA100" i="1"/>
  <c r="DW100" i="1"/>
  <c r="ED100" i="1"/>
  <c r="EC80" i="1"/>
  <c r="EH80" i="1"/>
  <c r="DU80" i="1"/>
  <c r="EE80" i="1"/>
  <c r="EJ80" i="1"/>
  <c r="P317" i="1"/>
  <c r="X197" i="1"/>
  <c r="EF62" i="1"/>
  <c r="P62" i="1"/>
  <c r="DW62" i="1"/>
  <c r="EH62" i="1"/>
  <c r="DV62" i="1"/>
  <c r="EJ62" i="1"/>
  <c r="ED356" i="1"/>
  <c r="DZ356" i="1"/>
  <c r="DU356" i="1"/>
  <c r="DT356" i="1"/>
  <c r="P356" i="1"/>
  <c r="DW265" i="1"/>
  <c r="EB265" i="1"/>
  <c r="EF265" i="1"/>
  <c r="EA265" i="1"/>
  <c r="DV265" i="1"/>
  <c r="DU116" i="1"/>
  <c r="DX116" i="1"/>
  <c r="EA116" i="1"/>
  <c r="EJ116" i="1"/>
  <c r="P116" i="1"/>
  <c r="X116" i="1"/>
  <c r="EJ449" i="1"/>
  <c r="EB449" i="1"/>
  <c r="EC449" i="1"/>
  <c r="DU449" i="1"/>
  <c r="EG449" i="1"/>
  <c r="ED154" i="1"/>
  <c r="P154" i="1"/>
  <c r="DX154" i="1"/>
  <c r="EH154" i="1"/>
  <c r="EE154" i="1"/>
  <c r="EA309" i="1"/>
  <c r="EF309" i="1"/>
  <c r="EJ309" i="1"/>
  <c r="EI309" i="1"/>
  <c r="EJ270" i="1"/>
  <c r="ED270" i="1"/>
  <c r="DS270" i="1"/>
  <c r="EL270" i="1" s="1"/>
  <c r="EM270" i="1" s="1"/>
  <c r="DV270" i="1"/>
  <c r="DZ270" i="1"/>
  <c r="ED428" i="1"/>
  <c r="EJ428" i="1"/>
  <c r="EC428" i="1"/>
  <c r="DY428" i="1"/>
  <c r="DV428" i="1"/>
  <c r="S335" i="1"/>
  <c r="U335" i="1" s="1"/>
  <c r="X335" i="1" s="1"/>
  <c r="ED335" i="1"/>
  <c r="DU335" i="1"/>
  <c r="EF335" i="1"/>
  <c r="DX335" i="1"/>
  <c r="EE335" i="1"/>
  <c r="EA335" i="1"/>
  <c r="DW335" i="1"/>
  <c r="DS335" i="1"/>
  <c r="EL335" i="1" s="1"/>
  <c r="EM335" i="1" s="1"/>
  <c r="EI335" i="1"/>
  <c r="EC335" i="1"/>
  <c r="DV335" i="1"/>
  <c r="DZ335" i="1"/>
  <c r="DT335" i="1"/>
  <c r="P335" i="1"/>
  <c r="EB335" i="1"/>
  <c r="EK335" i="1"/>
  <c r="EH335" i="1"/>
  <c r="EJ335" i="1"/>
  <c r="DY335" i="1"/>
  <c r="EG335" i="1"/>
  <c r="S88" i="1"/>
  <c r="U88" i="1" s="1"/>
  <c r="X88" i="1" s="1"/>
  <c r="EI88" i="1"/>
  <c r="EK88" i="1"/>
  <c r="EG88" i="1"/>
  <c r="EF88" i="1"/>
  <c r="EA88" i="1"/>
  <c r="EC88" i="1"/>
  <c r="DZ88" i="1"/>
  <c r="DS88" i="1"/>
  <c r="DU88" i="1"/>
  <c r="DW88" i="1"/>
  <c r="EE88" i="1"/>
  <c r="DY88" i="1"/>
  <c r="P88" i="1"/>
  <c r="DV88" i="1"/>
  <c r="EB88" i="1"/>
  <c r="DX88" i="1"/>
  <c r="ED88" i="1"/>
  <c r="EJ88" i="1"/>
  <c r="EH88" i="1"/>
  <c r="DT88" i="1"/>
  <c r="DX109" i="1"/>
  <c r="EF109" i="1"/>
  <c r="P109" i="1"/>
  <c r="DT109" i="1"/>
  <c r="EH109" i="1"/>
  <c r="EE109" i="1"/>
  <c r="DY109" i="1"/>
  <c r="DZ109" i="1"/>
  <c r="DV109" i="1"/>
  <c r="DU109" i="1"/>
  <c r="DS109" i="1"/>
  <c r="EC109" i="1"/>
  <c r="EB109" i="1"/>
  <c r="DW109" i="1"/>
  <c r="EJ109" i="1"/>
  <c r="ED109" i="1"/>
  <c r="EK109" i="1"/>
  <c r="EG109" i="1"/>
  <c r="EI109" i="1"/>
  <c r="S109" i="1"/>
  <c r="U109" i="1" s="1"/>
  <c r="X109" i="1" s="1"/>
  <c r="EA109" i="1"/>
  <c r="EJ482" i="1"/>
  <c r="T482" i="1"/>
  <c r="W482" i="1" s="1"/>
  <c r="X73" i="1"/>
  <c r="DT263" i="1"/>
  <c r="EC263" i="1"/>
  <c r="DW263" i="1"/>
  <c r="EK263" i="1"/>
  <c r="EI263" i="1"/>
  <c r="DU272" i="1"/>
  <c r="DV272" i="1"/>
  <c r="EF272" i="1"/>
  <c r="DY272" i="1"/>
  <c r="DT272" i="1"/>
  <c r="EG161" i="1"/>
  <c r="EE71" i="1"/>
  <c r="EJ71" i="1"/>
  <c r="DY71" i="1"/>
  <c r="EC71" i="1"/>
  <c r="DU71" i="1"/>
  <c r="EG119" i="1"/>
  <c r="DV119" i="1"/>
  <c r="EC119" i="1"/>
  <c r="EI119" i="1"/>
  <c r="DZ119" i="1"/>
  <c r="DZ235" i="1"/>
  <c r="EB235" i="1"/>
  <c r="EA235" i="1"/>
  <c r="EG235" i="1"/>
  <c r="X235" i="1"/>
  <c r="EH235" i="1"/>
  <c r="EI129" i="1"/>
  <c r="DU273" i="1"/>
  <c r="EK273" i="1"/>
  <c r="DZ273" i="1"/>
  <c r="EC273" i="1"/>
  <c r="EH389" i="1"/>
  <c r="EB132" i="1"/>
  <c r="EK132" i="1"/>
  <c r="X132" i="1"/>
  <c r="DV132" i="1"/>
  <c r="EA132" i="1"/>
  <c r="X405" i="1"/>
  <c r="EE405" i="1"/>
  <c r="DV405" i="1"/>
  <c r="DT405" i="1"/>
  <c r="EF405" i="1"/>
  <c r="ED405" i="1"/>
  <c r="DV73" i="1"/>
  <c r="EK147" i="1"/>
  <c r="DU147" i="1"/>
  <c r="EE147" i="1"/>
  <c r="DX147" i="1"/>
  <c r="EH147" i="1"/>
  <c r="DT204" i="1"/>
  <c r="DX204" i="1"/>
  <c r="P204" i="1"/>
  <c r="DU204" i="1"/>
  <c r="EF204" i="1"/>
  <c r="DU57" i="1"/>
  <c r="EG57" i="1"/>
  <c r="EA57" i="1"/>
  <c r="EI57" i="1"/>
  <c r="DX57" i="1"/>
  <c r="EJ138" i="1"/>
  <c r="DX138" i="1"/>
  <c r="DW138" i="1"/>
  <c r="DY138" i="1"/>
  <c r="EH138" i="1"/>
  <c r="P138" i="1"/>
  <c r="P484" i="1"/>
  <c r="DX484" i="1"/>
  <c r="EG484" i="1"/>
  <c r="EI484" i="1"/>
  <c r="ED484" i="1"/>
  <c r="EB86" i="1"/>
  <c r="EJ86" i="1"/>
  <c r="DX86" i="1"/>
  <c r="DS86" i="1"/>
  <c r="P86" i="1"/>
  <c r="DY86" i="1"/>
  <c r="X343" i="1"/>
  <c r="EE343" i="1"/>
  <c r="DT343" i="1"/>
  <c r="EH343" i="1"/>
  <c r="EI343" i="1"/>
  <c r="DY100" i="1"/>
  <c r="DZ100" i="1"/>
  <c r="EH100" i="1"/>
  <c r="EJ100" i="1"/>
  <c r="EF100" i="1"/>
  <c r="EI80" i="1"/>
  <c r="DS80" i="1"/>
  <c r="EF80" i="1"/>
  <c r="DZ80" i="1"/>
  <c r="ED80" i="1"/>
  <c r="EG317" i="1"/>
  <c r="DX317" i="1"/>
  <c r="X86" i="1"/>
  <c r="X424" i="1"/>
  <c r="DY62" i="1"/>
  <c r="DS62" i="1"/>
  <c r="EA62" i="1"/>
  <c r="EG62" i="1"/>
  <c r="EK62" i="1"/>
  <c r="EE356" i="1"/>
  <c r="DX356" i="1"/>
  <c r="EG356" i="1"/>
  <c r="EH356" i="1"/>
  <c r="EI356" i="1"/>
  <c r="DS265" i="1"/>
  <c r="EL265" i="1" s="1"/>
  <c r="EM265" i="1" s="1"/>
  <c r="EG265" i="1"/>
  <c r="DU265" i="1"/>
  <c r="ED265" i="1"/>
  <c r="EE265" i="1"/>
  <c r="ED116" i="1"/>
  <c r="DS116" i="1"/>
  <c r="EI116" i="1"/>
  <c r="DV116" i="1"/>
  <c r="DZ116" i="1"/>
  <c r="P449" i="1"/>
  <c r="EI449" i="1"/>
  <c r="DZ449" i="1"/>
  <c r="DX449" i="1"/>
  <c r="DS449" i="1"/>
  <c r="EL449" i="1" s="1"/>
  <c r="EM449" i="1" s="1"/>
  <c r="DW403" i="1"/>
  <c r="EA154" i="1"/>
  <c r="X154" i="1"/>
  <c r="DY154" i="1"/>
  <c r="EG154" i="1"/>
  <c r="EF154" i="1"/>
  <c r="DV154" i="1"/>
  <c r="DU309" i="1"/>
  <c r="DW309" i="1"/>
  <c r="EG309" i="1"/>
  <c r="DV309" i="1"/>
  <c r="DT309" i="1"/>
  <c r="DY270" i="1"/>
  <c r="EG270" i="1"/>
  <c r="EH270" i="1"/>
  <c r="X270" i="1"/>
  <c r="P270" i="1"/>
  <c r="DU428" i="1"/>
  <c r="EK428" i="1"/>
  <c r="EB428" i="1"/>
  <c r="EE428" i="1"/>
  <c r="EG428" i="1"/>
  <c r="DT315" i="1"/>
  <c r="EG315" i="1"/>
  <c r="EE315" i="1"/>
  <c r="S315" i="1"/>
  <c r="U315" i="1" s="1"/>
  <c r="X315" i="1" s="1"/>
  <c r="DY315" i="1"/>
  <c r="P315" i="1"/>
  <c r="ED315" i="1"/>
  <c r="DU315" i="1"/>
  <c r="EB315" i="1"/>
  <c r="DW315" i="1"/>
  <c r="DS315" i="1"/>
  <c r="EL315" i="1" s="1"/>
  <c r="EM315" i="1" s="1"/>
  <c r="DX315" i="1"/>
  <c r="EA315" i="1"/>
  <c r="EC315" i="1"/>
  <c r="EK315" i="1"/>
  <c r="EJ315" i="1"/>
  <c r="EI315" i="1"/>
  <c r="EH315" i="1"/>
  <c r="EF315" i="1"/>
  <c r="DZ315" i="1"/>
  <c r="DV315" i="1"/>
  <c r="EI308" i="1"/>
  <c r="DZ308" i="1"/>
  <c r="DS308" i="1"/>
  <c r="EL308" i="1" s="1"/>
  <c r="EM308" i="1" s="1"/>
  <c r="DU308" i="1"/>
  <c r="DT308" i="1"/>
  <c r="DY308" i="1"/>
  <c r="EC308" i="1"/>
  <c r="EK308" i="1"/>
  <c r="DW308" i="1"/>
  <c r="EJ308" i="1"/>
  <c r="EG308" i="1"/>
  <c r="EH308" i="1"/>
  <c r="DV308" i="1"/>
  <c r="EE308" i="1"/>
  <c r="DX308" i="1"/>
  <c r="P308" i="1"/>
  <c r="ED308" i="1"/>
  <c r="EF308" i="1"/>
  <c r="EA308" i="1"/>
  <c r="S308" i="1"/>
  <c r="U308" i="1" s="1"/>
  <c r="X308" i="1" s="1"/>
  <c r="EB308" i="1"/>
  <c r="EA319" i="1"/>
  <c r="EH319" i="1"/>
  <c r="EI319" i="1"/>
  <c r="EC319" i="1"/>
  <c r="ED319" i="1"/>
  <c r="EK319" i="1"/>
  <c r="DW319" i="1"/>
  <c r="S319" i="1"/>
  <c r="U319" i="1" s="1"/>
  <c r="X319" i="1" s="1"/>
  <c r="EB319" i="1"/>
  <c r="DS319" i="1"/>
  <c r="EL319" i="1" s="1"/>
  <c r="EM319" i="1" s="1"/>
  <c r="P319" i="1"/>
  <c r="EJ319" i="1"/>
  <c r="DT319" i="1"/>
  <c r="EF319" i="1"/>
  <c r="EG319" i="1"/>
  <c r="DY319" i="1"/>
  <c r="EE319" i="1"/>
  <c r="DZ319" i="1"/>
  <c r="DX319" i="1"/>
  <c r="DV319" i="1"/>
  <c r="DU319" i="1"/>
  <c r="S61" i="1"/>
  <c r="U61" i="1" s="1"/>
  <c r="X61" i="1" s="1"/>
  <c r="EB61" i="1"/>
  <c r="EE61" i="1"/>
  <c r="EH61" i="1"/>
  <c r="EA61" i="1"/>
  <c r="EJ61" i="1"/>
  <c r="DV61" i="1"/>
  <c r="DW61" i="1"/>
  <c r="DY61" i="1"/>
  <c r="ED61" i="1"/>
  <c r="DT61" i="1"/>
  <c r="DZ61" i="1"/>
  <c r="EF61" i="1"/>
  <c r="EG61" i="1"/>
  <c r="DU61" i="1"/>
  <c r="P61" i="1"/>
  <c r="DS61" i="1"/>
  <c r="EK61" i="1"/>
  <c r="DX61" i="1"/>
  <c r="EC61" i="1"/>
  <c r="EI61" i="1"/>
  <c r="S376" i="1"/>
  <c r="U376" i="1" s="1"/>
  <c r="X376" i="1" s="1"/>
  <c r="DU376" i="1"/>
  <c r="DZ376" i="1"/>
  <c r="P376" i="1"/>
  <c r="EJ376" i="1"/>
  <c r="ED376" i="1"/>
  <c r="EA376" i="1"/>
  <c r="EH376" i="1"/>
  <c r="EB376" i="1"/>
  <c r="DX376" i="1"/>
  <c r="DY376" i="1"/>
  <c r="EE376" i="1"/>
  <c r="EG376" i="1"/>
  <c r="DT376" i="1"/>
  <c r="EC376" i="1"/>
  <c r="DS376" i="1"/>
  <c r="EL376" i="1" s="1"/>
  <c r="EM376" i="1" s="1"/>
  <c r="EK376" i="1"/>
  <c r="EI376" i="1"/>
  <c r="DV376" i="1"/>
  <c r="DW376" i="1"/>
  <c r="EF376" i="1"/>
  <c r="ED52" i="1"/>
  <c r="EB52" i="1"/>
  <c r="S52" i="1"/>
  <c r="U52" i="1" s="1"/>
  <c r="X52" i="1" s="1"/>
  <c r="EA52" i="1"/>
  <c r="EG52" i="1"/>
  <c r="DY52" i="1"/>
  <c r="DW52" i="1"/>
  <c r="P52" i="1"/>
  <c r="DX52" i="1"/>
  <c r="EH52" i="1"/>
  <c r="EF52" i="1"/>
  <c r="DS52" i="1"/>
  <c r="EJ52" i="1"/>
  <c r="EI52" i="1"/>
  <c r="EE52" i="1"/>
  <c r="EC52" i="1"/>
  <c r="DV52" i="1"/>
  <c r="EK52" i="1"/>
  <c r="DZ52" i="1"/>
  <c r="DU52" i="1"/>
  <c r="DT52" i="1"/>
  <c r="O9" i="1"/>
  <c r="T9" i="1" s="1"/>
  <c r="W9" i="1" s="1"/>
  <c r="M9" i="1"/>
  <c r="S332" i="1"/>
  <c r="U332" i="1" s="1"/>
  <c r="X332" i="1" s="1"/>
  <c r="EA332" i="1"/>
  <c r="P332" i="1"/>
  <c r="DY332" i="1"/>
  <c r="ED332" i="1"/>
  <c r="EI332" i="1"/>
  <c r="EC332" i="1"/>
  <c r="EB332" i="1"/>
  <c r="DS332" i="1"/>
  <c r="EL332" i="1" s="1"/>
  <c r="EM332" i="1" s="1"/>
  <c r="EE332" i="1"/>
  <c r="DV332" i="1"/>
  <c r="DX332" i="1"/>
  <c r="DZ332" i="1"/>
  <c r="EF332" i="1"/>
  <c r="EG332" i="1"/>
  <c r="DU332" i="1"/>
  <c r="EK332" i="1"/>
  <c r="EJ332" i="1"/>
  <c r="EH332" i="1"/>
  <c r="DT332" i="1"/>
  <c r="DW332" i="1"/>
  <c r="DS187" i="1"/>
  <c r="EL187" i="1" s="1"/>
  <c r="EM187" i="1" s="1"/>
  <c r="EC187" i="1"/>
  <c r="S187" i="1"/>
  <c r="U187" i="1" s="1"/>
  <c r="X187" i="1" s="1"/>
  <c r="DT187" i="1"/>
  <c r="EJ187" i="1"/>
  <c r="DU187" i="1"/>
  <c r="DZ187" i="1"/>
  <c r="DY187" i="1"/>
  <c r="DX187" i="1"/>
  <c r="EG187" i="1"/>
  <c r="P187" i="1"/>
  <c r="EF187" i="1"/>
  <c r="EA187" i="1"/>
  <c r="ED187" i="1"/>
  <c r="DW187" i="1"/>
  <c r="EI187" i="1"/>
  <c r="EK187" i="1"/>
  <c r="EH187" i="1"/>
  <c r="EB187" i="1"/>
  <c r="EE187" i="1"/>
  <c r="DV187" i="1"/>
  <c r="EH471" i="1"/>
  <c r="P471" i="1"/>
  <c r="EC471" i="1"/>
  <c r="S471" i="1"/>
  <c r="U471" i="1" s="1"/>
  <c r="X471" i="1" s="1"/>
  <c r="EA471" i="1"/>
  <c r="EJ471" i="1"/>
  <c r="DX471" i="1"/>
  <c r="EI471" i="1"/>
  <c r="EF471" i="1"/>
  <c r="DU471" i="1"/>
  <c r="DS471" i="1"/>
  <c r="EL471" i="1" s="1"/>
  <c r="EM471" i="1" s="1"/>
  <c r="EB471" i="1"/>
  <c r="DZ471" i="1"/>
  <c r="DW471" i="1"/>
  <c r="DV471" i="1"/>
  <c r="EK471" i="1"/>
  <c r="ED471" i="1"/>
  <c r="EG471" i="1"/>
  <c r="DY471" i="1"/>
  <c r="EE471" i="1"/>
  <c r="DT471" i="1"/>
  <c r="DW193" i="1"/>
  <c r="DU193" i="1"/>
  <c r="EK193" i="1"/>
  <c r="EF193" i="1"/>
  <c r="DT193" i="1"/>
  <c r="EE193" i="1"/>
  <c r="EG193" i="1"/>
  <c r="DY193" i="1"/>
  <c r="DX193" i="1"/>
  <c r="ED193" i="1"/>
  <c r="EJ193" i="1"/>
  <c r="EC193" i="1"/>
  <c r="EA193" i="1"/>
  <c r="EH193" i="1"/>
  <c r="P193" i="1"/>
  <c r="EB193" i="1"/>
  <c r="DV193" i="1"/>
  <c r="EI193" i="1"/>
  <c r="DZ193" i="1"/>
  <c r="S193" i="1"/>
  <c r="U193" i="1" s="1"/>
  <c r="X193" i="1" s="1"/>
  <c r="DS193" i="1"/>
  <c r="EL193" i="1" s="1"/>
  <c r="EM193" i="1" s="1"/>
  <c r="S245" i="1"/>
  <c r="U245" i="1" s="1"/>
  <c r="X245" i="1" s="1"/>
  <c r="DT245" i="1"/>
  <c r="ED245" i="1"/>
  <c r="EB245" i="1"/>
  <c r="EF245" i="1"/>
  <c r="EJ245" i="1"/>
  <c r="EI245" i="1"/>
  <c r="DZ245" i="1"/>
  <c r="EK245" i="1"/>
  <c r="EC245" i="1"/>
  <c r="DS245" i="1"/>
  <c r="EL245" i="1" s="1"/>
  <c r="EM245" i="1" s="1"/>
  <c r="DU245" i="1"/>
  <c r="P245" i="1"/>
  <c r="DX245" i="1"/>
  <c r="DY245" i="1"/>
  <c r="EG245" i="1"/>
  <c r="DW245" i="1"/>
  <c r="EH245" i="1"/>
  <c r="DV245" i="1"/>
  <c r="EE245" i="1"/>
  <c r="EA245" i="1"/>
  <c r="DT181" i="1"/>
  <c r="DV181" i="1"/>
  <c r="EI181" i="1"/>
  <c r="EG181" i="1"/>
  <c r="DX181" i="1"/>
  <c r="P181" i="1"/>
  <c r="DS181" i="1"/>
  <c r="EF181" i="1"/>
  <c r="S181" i="1"/>
  <c r="U181" i="1" s="1"/>
  <c r="X181" i="1" s="1"/>
  <c r="DY181" i="1"/>
  <c r="EK181" i="1"/>
  <c r="EE181" i="1"/>
  <c r="EC181" i="1"/>
  <c r="EH181" i="1"/>
  <c r="DU181" i="1"/>
  <c r="ED181" i="1"/>
  <c r="DW181" i="1"/>
  <c r="EB181" i="1"/>
  <c r="EJ181" i="1"/>
  <c r="EA181" i="1"/>
  <c r="DZ181" i="1"/>
  <c r="DZ423" i="1"/>
  <c r="EH423" i="1"/>
  <c r="S423" i="1"/>
  <c r="U423" i="1" s="1"/>
  <c r="X423" i="1" s="1"/>
  <c r="EB423" i="1"/>
  <c r="EK423" i="1"/>
  <c r="EC423" i="1"/>
  <c r="DT423" i="1"/>
  <c r="EE423" i="1"/>
  <c r="EA423" i="1"/>
  <c r="EG423" i="1"/>
  <c r="EF423" i="1"/>
  <c r="DY423" i="1"/>
  <c r="DX423" i="1"/>
  <c r="DU423" i="1"/>
  <c r="EI423" i="1"/>
  <c r="DW423" i="1"/>
  <c r="DV423" i="1"/>
  <c r="EJ423" i="1"/>
  <c r="DS423" i="1"/>
  <c r="EL423" i="1" s="1"/>
  <c r="EM423" i="1" s="1"/>
  <c r="P423" i="1"/>
  <c r="ED423" i="1"/>
  <c r="DS313" i="1"/>
  <c r="EL313" i="1" s="1"/>
  <c r="EM313" i="1" s="1"/>
  <c r="EK313" i="1"/>
  <c r="DT313" i="1"/>
  <c r="DW253" i="1"/>
  <c r="DY253" i="1"/>
  <c r="EA253" i="1"/>
  <c r="DZ253" i="1"/>
  <c r="EF35" i="1"/>
  <c r="P35" i="1"/>
  <c r="EJ35" i="1"/>
  <c r="EI35" i="1"/>
  <c r="EC35" i="1"/>
  <c r="EJ452" i="1"/>
  <c r="EH452" i="1"/>
  <c r="EI452" i="1"/>
  <c r="DY452" i="1"/>
  <c r="ED452" i="1"/>
  <c r="ED32" i="1"/>
  <c r="EB32" i="1"/>
  <c r="EC32" i="1"/>
  <c r="P32" i="1"/>
  <c r="EG32" i="1"/>
  <c r="EF234" i="1"/>
  <c r="P234" i="1"/>
  <c r="DW234" i="1"/>
  <c r="DU234" i="1"/>
  <c r="DX234" i="1"/>
  <c r="DV234" i="1"/>
  <c r="DX323" i="1"/>
  <c r="DS323" i="1"/>
  <c r="EL323" i="1" s="1"/>
  <c r="EM323" i="1" s="1"/>
  <c r="EJ323" i="1"/>
  <c r="EG323" i="1"/>
  <c r="DZ323" i="1"/>
  <c r="DX372" i="1"/>
  <c r="EH372" i="1"/>
  <c r="DY372" i="1"/>
  <c r="EF372" i="1"/>
  <c r="ED372" i="1"/>
  <c r="DU171" i="1"/>
  <c r="EE171" i="1"/>
  <c r="EA171" i="1"/>
  <c r="P171" i="1"/>
  <c r="X171" i="1"/>
  <c r="EB171" i="1"/>
  <c r="ED357" i="1"/>
  <c r="EH357" i="1"/>
  <c r="EC357" i="1"/>
  <c r="EE357" i="1"/>
  <c r="EB357" i="1"/>
  <c r="EI375" i="1"/>
  <c r="DY375" i="1"/>
  <c r="P375" i="1"/>
  <c r="EJ375" i="1"/>
  <c r="EE375" i="1"/>
  <c r="EA161" i="1"/>
  <c r="DW161" i="1"/>
  <c r="DT161" i="1"/>
  <c r="ED161" i="1"/>
  <c r="DY161" i="1"/>
  <c r="EJ161" i="1"/>
  <c r="DU303" i="1"/>
  <c r="DV303" i="1"/>
  <c r="DS303" i="1"/>
  <c r="EL303" i="1" s="1"/>
  <c r="EM303" i="1" s="1"/>
  <c r="DT303" i="1"/>
  <c r="DY303" i="1"/>
  <c r="EG313" i="1"/>
  <c r="DZ313" i="1"/>
  <c r="DY313" i="1"/>
  <c r="EA313" i="1"/>
  <c r="EF313" i="1"/>
  <c r="EG253" i="1"/>
  <c r="EK253" i="1"/>
  <c r="DU253" i="1"/>
  <c r="EI253" i="1"/>
  <c r="ED253" i="1"/>
  <c r="EG35" i="1"/>
  <c r="EB35" i="1"/>
  <c r="EA35" i="1"/>
  <c r="DU35" i="1"/>
  <c r="DW35" i="1"/>
  <c r="EE129" i="1"/>
  <c r="DU129" i="1"/>
  <c r="EH129" i="1"/>
  <c r="ED129" i="1"/>
  <c r="DS129" i="1"/>
  <c r="EK389" i="1"/>
  <c r="DY389" i="1"/>
  <c r="EF389" i="1"/>
  <c r="EJ389" i="1"/>
  <c r="EC389" i="1"/>
  <c r="DV452" i="1"/>
  <c r="EK452" i="1"/>
  <c r="EF452" i="1"/>
  <c r="DT452" i="1"/>
  <c r="P452" i="1"/>
  <c r="X452" i="1"/>
  <c r="N9" i="1"/>
  <c r="R9" i="1" s="1"/>
  <c r="V9" i="1" s="1"/>
  <c r="EJ32" i="1"/>
  <c r="DW32" i="1"/>
  <c r="EA32" i="1"/>
  <c r="DU32" i="1"/>
  <c r="EF32" i="1"/>
  <c r="X32" i="1"/>
  <c r="EK234" i="1"/>
  <c r="EE234" i="1"/>
  <c r="DZ234" i="1"/>
  <c r="EH234" i="1"/>
  <c r="X234" i="1"/>
  <c r="P323" i="1"/>
  <c r="EA323" i="1"/>
  <c r="EE323" i="1"/>
  <c r="EC323" i="1"/>
  <c r="DW323" i="1"/>
  <c r="EB372" i="1"/>
  <c r="P372" i="1"/>
  <c r="DV372" i="1"/>
  <c r="DS372" i="1"/>
  <c r="EL372" i="1" s="1"/>
  <c r="EM372" i="1" s="1"/>
  <c r="EC372" i="1"/>
  <c r="DW372" i="1"/>
  <c r="EH171" i="1"/>
  <c r="EC171" i="1"/>
  <c r="EJ171" i="1"/>
  <c r="EK171" i="1"/>
  <c r="EG171" i="1"/>
  <c r="DS357" i="1"/>
  <c r="EL357" i="1" s="1"/>
  <c r="EM357" i="1" s="1"/>
  <c r="EF357" i="1"/>
  <c r="DU357" i="1"/>
  <c r="DZ357" i="1"/>
  <c r="DV357" i="1"/>
  <c r="DT73" i="1"/>
  <c r="DY73" i="1"/>
  <c r="P73" i="1"/>
  <c r="EA73" i="1"/>
  <c r="ED73" i="1"/>
  <c r="EI395" i="1"/>
  <c r="S395" i="1"/>
  <c r="U395" i="1" s="1"/>
  <c r="X395" i="1" s="1"/>
  <c r="DY395" i="1"/>
  <c r="EF395" i="1"/>
  <c r="DV395" i="1"/>
  <c r="DS395" i="1"/>
  <c r="EL395" i="1" s="1"/>
  <c r="EM395" i="1" s="1"/>
  <c r="DZ395" i="1"/>
  <c r="EC395" i="1"/>
  <c r="DW395" i="1"/>
  <c r="EJ395" i="1"/>
  <c r="EB395" i="1"/>
  <c r="ED395" i="1"/>
  <c r="DU395" i="1"/>
  <c r="DT395" i="1"/>
  <c r="EE395" i="1"/>
  <c r="EG395" i="1"/>
  <c r="DX395" i="1"/>
  <c r="P395" i="1"/>
  <c r="EH395" i="1"/>
  <c r="EA395" i="1"/>
  <c r="EK395" i="1"/>
  <c r="P289" i="1"/>
  <c r="EA289" i="1"/>
  <c r="EK289" i="1"/>
  <c r="EB289" i="1"/>
  <c r="EI289" i="1"/>
  <c r="DX289" i="1"/>
  <c r="EG289" i="1"/>
  <c r="DS289" i="1"/>
  <c r="EL289" i="1" s="1"/>
  <c r="EM289" i="1" s="1"/>
  <c r="DU289" i="1"/>
  <c r="EH289" i="1"/>
  <c r="EE289" i="1"/>
  <c r="DT289" i="1"/>
  <c r="S289" i="1"/>
  <c r="U289" i="1" s="1"/>
  <c r="X289" i="1" s="1"/>
  <c r="DY289" i="1"/>
  <c r="ED289" i="1"/>
  <c r="EJ289" i="1"/>
  <c r="DW289" i="1"/>
  <c r="EC289" i="1"/>
  <c r="DV289" i="1"/>
  <c r="DZ289" i="1"/>
  <c r="EF289" i="1"/>
  <c r="EK455" i="1"/>
  <c r="DT455" i="1"/>
  <c r="ED455" i="1"/>
  <c r="EG455" i="1"/>
  <c r="EA455" i="1"/>
  <c r="DS455" i="1"/>
  <c r="EL455" i="1" s="1"/>
  <c r="EM455" i="1" s="1"/>
  <c r="EF455" i="1"/>
  <c r="DV455" i="1"/>
  <c r="EE455" i="1"/>
  <c r="DU455" i="1"/>
  <c r="DY455" i="1"/>
  <c r="DX455" i="1"/>
  <c r="DZ455" i="1"/>
  <c r="P455" i="1"/>
  <c r="EB455" i="1"/>
  <c r="EJ455" i="1"/>
  <c r="EI455" i="1"/>
  <c r="EC455" i="1"/>
  <c r="DW455" i="1"/>
  <c r="S455" i="1"/>
  <c r="U455" i="1" s="1"/>
  <c r="X455" i="1" s="1"/>
  <c r="EH455" i="1"/>
  <c r="ED416" i="1"/>
  <c r="EF416" i="1"/>
  <c r="S416" i="1"/>
  <c r="U416" i="1" s="1"/>
  <c r="X416" i="1" s="1"/>
  <c r="DU416" i="1"/>
  <c r="EC416" i="1"/>
  <c r="DT416" i="1"/>
  <c r="EJ416" i="1"/>
  <c r="EG416" i="1"/>
  <c r="P416" i="1"/>
  <c r="DV416" i="1"/>
  <c r="DY416" i="1"/>
  <c r="DZ416" i="1"/>
  <c r="EH416" i="1"/>
  <c r="EB416" i="1"/>
  <c r="EK416" i="1"/>
  <c r="EA416" i="1"/>
  <c r="EI416" i="1"/>
  <c r="DX416" i="1"/>
  <c r="DW416" i="1"/>
  <c r="EE416" i="1"/>
  <c r="DS416" i="1"/>
  <c r="EL416" i="1" s="1"/>
  <c r="EM416" i="1" s="1"/>
  <c r="O5" i="1"/>
  <c r="T5" i="1" s="1"/>
  <c r="W5" i="1" s="1"/>
  <c r="M5" i="1"/>
  <c r="DW239" i="1"/>
  <c r="EC239" i="1"/>
  <c r="EA239" i="1"/>
  <c r="EG239" i="1"/>
  <c r="DZ239" i="1"/>
  <c r="EH239" i="1"/>
  <c r="S239" i="1"/>
  <c r="U239" i="1" s="1"/>
  <c r="X239" i="1" s="1"/>
  <c r="DT239" i="1"/>
  <c r="DV239" i="1"/>
  <c r="EK239" i="1"/>
  <c r="ED239" i="1"/>
  <c r="DY239" i="1"/>
  <c r="P239" i="1"/>
  <c r="EF239" i="1"/>
  <c r="DX239" i="1"/>
  <c r="EE239" i="1"/>
  <c r="EI239" i="1"/>
  <c r="DU239" i="1"/>
  <c r="EJ239" i="1"/>
  <c r="DS239" i="1"/>
  <c r="EL239" i="1" s="1"/>
  <c r="EM239" i="1" s="1"/>
  <c r="EB239" i="1"/>
  <c r="EC253" i="1"/>
  <c r="EH253" i="1"/>
  <c r="EF375" i="1"/>
  <c r="EB375" i="1"/>
  <c r="EK375" i="1"/>
  <c r="EA375" i="1"/>
  <c r="DW375" i="1"/>
  <c r="EK161" i="1"/>
  <c r="EI161" i="1"/>
  <c r="EC161" i="1"/>
  <c r="EE161" i="1"/>
  <c r="DS161" i="1"/>
  <c r="X303" i="1"/>
  <c r="DX303" i="1"/>
  <c r="ED303" i="1"/>
  <c r="EH303" i="1"/>
  <c r="EI303" i="1"/>
  <c r="EC303" i="1"/>
  <c r="EI313" i="1"/>
  <c r="ED313" i="1"/>
  <c r="DU313" i="1"/>
  <c r="EC313" i="1"/>
  <c r="EE313" i="1"/>
  <c r="EL11" i="1"/>
  <c r="EM11" i="1" s="1"/>
  <c r="EL6" i="1"/>
  <c r="EM6" i="1" s="1"/>
  <c r="DV253" i="1"/>
  <c r="X253" i="1"/>
  <c r="EE253" i="1"/>
  <c r="DT253" i="1"/>
  <c r="EF253" i="1"/>
  <c r="DV35" i="1"/>
  <c r="DY35" i="1"/>
  <c r="EK35" i="1"/>
  <c r="DT35" i="1"/>
  <c r="ED35" i="1"/>
  <c r="X35" i="1"/>
  <c r="DY129" i="1"/>
  <c r="EF129" i="1"/>
  <c r="DZ129" i="1"/>
  <c r="EB129" i="1"/>
  <c r="P129" i="1"/>
  <c r="X129" i="1"/>
  <c r="DV389" i="1"/>
  <c r="DW389" i="1"/>
  <c r="ED389" i="1"/>
  <c r="DT389" i="1"/>
  <c r="EG389" i="1"/>
  <c r="X389" i="1"/>
  <c r="EB452" i="1"/>
  <c r="EG452" i="1"/>
  <c r="EE452" i="1"/>
  <c r="EC452" i="1"/>
  <c r="EA452" i="1"/>
  <c r="EH32" i="1"/>
  <c r="DV32" i="1"/>
  <c r="DZ32" i="1"/>
  <c r="EK32" i="1"/>
  <c r="DS32" i="1"/>
  <c r="EI234" i="1"/>
  <c r="DS234" i="1"/>
  <c r="EL234" i="1" s="1"/>
  <c r="EM234" i="1" s="1"/>
  <c r="EA234" i="1"/>
  <c r="DT234" i="1"/>
  <c r="EC234" i="1"/>
  <c r="DU323" i="1"/>
  <c r="EK323" i="1"/>
  <c r="EI323" i="1"/>
  <c r="X323" i="1"/>
  <c r="EF323" i="1"/>
  <c r="ED323" i="1"/>
  <c r="EE372" i="1"/>
  <c r="EG372" i="1"/>
  <c r="EJ372" i="1"/>
  <c r="EK372" i="1"/>
  <c r="DU372" i="1"/>
  <c r="DT171" i="1"/>
  <c r="EI171" i="1"/>
  <c r="DW171" i="1"/>
  <c r="DX171" i="1"/>
  <c r="EF171" i="1"/>
  <c r="EI357" i="1"/>
  <c r="P357" i="1"/>
  <c r="DT357" i="1"/>
  <c r="DX357" i="1"/>
  <c r="EJ357" i="1"/>
  <c r="DU73" i="1"/>
  <c r="EI73" i="1"/>
  <c r="EC73" i="1"/>
  <c r="EG73" i="1"/>
  <c r="EF73" i="1"/>
  <c r="DS107" i="1"/>
  <c r="EA107" i="1"/>
  <c r="EJ107" i="1"/>
  <c r="EB107" i="1"/>
  <c r="DX107" i="1"/>
  <c r="DV107" i="1"/>
  <c r="S107" i="1"/>
  <c r="U107" i="1" s="1"/>
  <c r="X107" i="1" s="1"/>
  <c r="DY107" i="1"/>
  <c r="DZ107" i="1"/>
  <c r="EE107" i="1"/>
  <c r="DW107" i="1"/>
  <c r="DT107" i="1"/>
  <c r="EG107" i="1"/>
  <c r="EI107" i="1"/>
  <c r="P107" i="1"/>
  <c r="EC107" i="1"/>
  <c r="ED107" i="1"/>
  <c r="EF107" i="1"/>
  <c r="EK107" i="1"/>
  <c r="EH107" i="1"/>
  <c r="DU107" i="1"/>
  <c r="EI231" i="1"/>
  <c r="DS231" i="1"/>
  <c r="EL231" i="1" s="1"/>
  <c r="EM231" i="1" s="1"/>
  <c r="EB231" i="1"/>
  <c r="EF231" i="1"/>
  <c r="EC231" i="1"/>
  <c r="EH231" i="1"/>
  <c r="DW231" i="1"/>
  <c r="EJ231" i="1"/>
  <c r="DX231" i="1"/>
  <c r="DY231" i="1"/>
  <c r="EK231" i="1"/>
  <c r="DZ231" i="1"/>
  <c r="DU231" i="1"/>
  <c r="P231" i="1"/>
  <c r="EA231" i="1"/>
  <c r="S231" i="1"/>
  <c r="U231" i="1" s="1"/>
  <c r="X231" i="1" s="1"/>
  <c r="ED231" i="1"/>
  <c r="EE231" i="1"/>
  <c r="DT231" i="1"/>
  <c r="EG231" i="1"/>
  <c r="DV231" i="1"/>
  <c r="ED320" i="1"/>
  <c r="EG320" i="1"/>
  <c r="EC320" i="1"/>
  <c r="S320" i="1"/>
  <c r="U320" i="1" s="1"/>
  <c r="X320" i="1" s="1"/>
  <c r="EJ320" i="1"/>
  <c r="DU320" i="1"/>
  <c r="EB320" i="1"/>
  <c r="EA320" i="1"/>
  <c r="EK320" i="1"/>
  <c r="DX320" i="1"/>
  <c r="EF320" i="1"/>
  <c r="P320" i="1"/>
  <c r="EE320" i="1"/>
  <c r="DV320" i="1"/>
  <c r="EH320" i="1"/>
  <c r="DY320" i="1"/>
  <c r="DT320" i="1"/>
  <c r="EI320" i="1"/>
  <c r="DZ320" i="1"/>
  <c r="DS320" i="1"/>
  <c r="EL320" i="1" s="1"/>
  <c r="EM320" i="1" s="1"/>
  <c r="DW320" i="1"/>
  <c r="EH149" i="1"/>
  <c r="DZ149" i="1"/>
  <c r="EK149" i="1"/>
  <c r="DY149" i="1"/>
  <c r="EC149" i="1"/>
  <c r="DS149" i="1"/>
  <c r="DU149" i="1"/>
  <c r="EF149" i="1"/>
  <c r="ED149" i="1"/>
  <c r="DV149" i="1"/>
  <c r="EB149" i="1"/>
  <c r="DW149" i="1"/>
  <c r="EJ149" i="1"/>
  <c r="EG149" i="1"/>
  <c r="P149" i="1"/>
  <c r="DX149" i="1"/>
  <c r="EE149" i="1"/>
  <c r="S149" i="1"/>
  <c r="U149" i="1" s="1"/>
  <c r="X149" i="1" s="1"/>
  <c r="EA149" i="1"/>
  <c r="EI149" i="1"/>
  <c r="DT149" i="1"/>
  <c r="DX37" i="1"/>
  <c r="ED37" i="1"/>
  <c r="EA37" i="1"/>
  <c r="EG37" i="1"/>
  <c r="S37" i="1"/>
  <c r="U37" i="1" s="1"/>
  <c r="X37" i="1" s="1"/>
  <c r="EJ37" i="1"/>
  <c r="DY37" i="1"/>
  <c r="EI37" i="1"/>
  <c r="DS37" i="1"/>
  <c r="P37" i="1"/>
  <c r="DU37" i="1"/>
  <c r="EE37" i="1"/>
  <c r="DW37" i="1"/>
  <c r="DT37" i="1"/>
  <c r="EF37" i="1"/>
  <c r="EC37" i="1"/>
  <c r="DV37" i="1"/>
  <c r="EH37" i="1"/>
  <c r="EK37" i="1"/>
  <c r="EB37" i="1"/>
  <c r="DZ37" i="1"/>
  <c r="X313" i="1"/>
  <c r="P313" i="1"/>
  <c r="DT375" i="1"/>
  <c r="DZ375" i="1"/>
  <c r="DV375" i="1"/>
  <c r="DU375" i="1"/>
  <c r="X375" i="1"/>
  <c r="EG375" i="1"/>
  <c r="EB161" i="1"/>
  <c r="EF161" i="1"/>
  <c r="EH161" i="1"/>
  <c r="P161" i="1"/>
  <c r="DU161" i="1"/>
  <c r="EF303" i="1"/>
  <c r="EG303" i="1"/>
  <c r="EB303" i="1"/>
  <c r="DW303" i="1"/>
  <c r="DZ303" i="1"/>
  <c r="DW313" i="1"/>
  <c r="EB313" i="1"/>
  <c r="EH313" i="1"/>
  <c r="EJ313" i="1"/>
  <c r="DV313" i="1"/>
  <c r="DX313" i="1"/>
  <c r="P253" i="1"/>
  <c r="EJ253" i="1"/>
  <c r="DS253" i="1"/>
  <c r="EL253" i="1" s="1"/>
  <c r="EM253" i="1" s="1"/>
  <c r="DX253" i="1"/>
  <c r="EB253" i="1"/>
  <c r="N5" i="1"/>
  <c r="R5" i="1" s="1"/>
  <c r="V5" i="1" s="1"/>
  <c r="DS35" i="1"/>
  <c r="DX35" i="1"/>
  <c r="EE35" i="1"/>
  <c r="EH35" i="1"/>
  <c r="DZ35" i="1"/>
  <c r="DX129" i="1"/>
  <c r="EJ129" i="1"/>
  <c r="DT129" i="1"/>
  <c r="EG129" i="1"/>
  <c r="EA129" i="1"/>
  <c r="P389" i="1"/>
  <c r="DU389" i="1"/>
  <c r="DZ389" i="1"/>
  <c r="DX389" i="1"/>
  <c r="EI389" i="1"/>
  <c r="DX452" i="1"/>
  <c r="DW452" i="1"/>
  <c r="DZ452" i="1"/>
  <c r="DU452" i="1"/>
  <c r="DS452" i="1"/>
  <c r="EL452" i="1" s="1"/>
  <c r="EM452" i="1" s="1"/>
  <c r="EI32" i="1"/>
  <c r="DT32" i="1"/>
  <c r="DX32" i="1"/>
  <c r="DY32" i="1"/>
  <c r="EE32" i="1"/>
  <c r="ED234" i="1"/>
  <c r="EJ234" i="1"/>
  <c r="EB234" i="1"/>
  <c r="EG234" i="1"/>
  <c r="DY234" i="1"/>
  <c r="DY323" i="1"/>
  <c r="DT323" i="1"/>
  <c r="EH323" i="1"/>
  <c r="EB323" i="1"/>
  <c r="DV323" i="1"/>
  <c r="EA372" i="1"/>
  <c r="EI372" i="1"/>
  <c r="DZ372" i="1"/>
  <c r="DT372" i="1"/>
  <c r="X372" i="1"/>
  <c r="DZ171" i="1"/>
  <c r="DY171" i="1"/>
  <c r="DS171" i="1"/>
  <c r="DV171" i="1"/>
  <c r="ED171" i="1"/>
  <c r="EG357" i="1"/>
  <c r="EK357" i="1"/>
  <c r="DW357" i="1"/>
  <c r="X357" i="1"/>
  <c r="DY357" i="1"/>
  <c r="EA357" i="1"/>
  <c r="DZ73" i="1"/>
  <c r="DS73" i="1"/>
  <c r="EJ73" i="1"/>
  <c r="EH73" i="1"/>
  <c r="DW73" i="1"/>
  <c r="Q308" i="1"/>
  <c r="Q397" i="1"/>
  <c r="Q111" i="1"/>
  <c r="Q41" i="1"/>
  <c r="Q64" i="1"/>
  <c r="Q204" i="1"/>
  <c r="Q356" i="1"/>
  <c r="Q183" i="1"/>
  <c r="Q489" i="1"/>
  <c r="Q273" i="1"/>
  <c r="Q303" i="1"/>
  <c r="Q404" i="1"/>
  <c r="Q173" i="1"/>
  <c r="Q313" i="1"/>
  <c r="Q65" i="1"/>
  <c r="Q455" i="1"/>
  <c r="Q239" i="1"/>
  <c r="Q423" i="1"/>
  <c r="Q142" i="1"/>
  <c r="Q231" i="1"/>
  <c r="Q14" i="1"/>
  <c r="Q66" i="1"/>
  <c r="Q84" i="1"/>
  <c r="Q389" i="1"/>
  <c r="Q164" i="1"/>
  <c r="Q176" i="1"/>
  <c r="Q375" i="1"/>
  <c r="Q110" i="1"/>
  <c r="Q152" i="1"/>
  <c r="Q19" i="1"/>
  <c r="Q124" i="1"/>
  <c r="Q123" i="1"/>
  <c r="Q184" i="1"/>
  <c r="Q284" i="1"/>
  <c r="Q293" i="1"/>
  <c r="Q166" i="1"/>
  <c r="Q193" i="1"/>
  <c r="Q452" i="1"/>
  <c r="Q48" i="1"/>
  <c r="Q428" i="1"/>
  <c r="Q22" i="1"/>
  <c r="Q234" i="1"/>
  <c r="Q17" i="1"/>
  <c r="Q332" i="1"/>
  <c r="Q268" i="1"/>
  <c r="Q320" i="1"/>
  <c r="Q175" i="1"/>
  <c r="Q77" i="1"/>
  <c r="Q128" i="1"/>
  <c r="Q120" i="1"/>
  <c r="Q323" i="1"/>
  <c r="Q482" i="1"/>
  <c r="Q179" i="1"/>
  <c r="Q388" i="1"/>
  <c r="Q309" i="1"/>
  <c r="Q59" i="1"/>
  <c r="Q403" i="1"/>
  <c r="Q352" i="1"/>
  <c r="Q310" i="1"/>
  <c r="Q170" i="1"/>
  <c r="Q473" i="1"/>
  <c r="Q245" i="1"/>
  <c r="Q416" i="1"/>
  <c r="Q89" i="1"/>
  <c r="Q395" i="1"/>
  <c r="Q195" i="1"/>
  <c r="Q357" i="1"/>
  <c r="Q285" i="1"/>
  <c r="Q376" i="1"/>
  <c r="Q11" i="1"/>
  <c r="Q256" i="1"/>
  <c r="Q363" i="1"/>
  <c r="Q432" i="1"/>
  <c r="Q67" i="1"/>
  <c r="Q265" i="1"/>
  <c r="Q289" i="1"/>
  <c r="Q405" i="1"/>
  <c r="Q6" i="1"/>
  <c r="Q348" i="1"/>
  <c r="Q471" i="1"/>
  <c r="Q18" i="1"/>
  <c r="Q117" i="1"/>
  <c r="Q359" i="1"/>
  <c r="Q335" i="1"/>
  <c r="Q270" i="1"/>
  <c r="Q24" i="1"/>
  <c r="Q236" i="1"/>
  <c r="Q330" i="1"/>
  <c r="Q172" i="1"/>
  <c r="Q264" i="1"/>
  <c r="Q350" i="1"/>
  <c r="Q235" i="1"/>
  <c r="Q253" i="1"/>
  <c r="Q103" i="1"/>
  <c r="Q58" i="1"/>
  <c r="Q385" i="1"/>
  <c r="Q30" i="1"/>
  <c r="Q212" i="1"/>
  <c r="Q319" i="1"/>
  <c r="Q140" i="1"/>
  <c r="Q484" i="1"/>
  <c r="Q46" i="1"/>
  <c r="Q187" i="1"/>
  <c r="Q372" i="1"/>
  <c r="Q76" i="1"/>
  <c r="Q98" i="1"/>
  <c r="Q324" i="1"/>
  <c r="Q219" i="1"/>
  <c r="Q272" i="1"/>
  <c r="Q315" i="1"/>
  <c r="Q483" i="1"/>
  <c r="Q343" i="1"/>
  <c r="Q252" i="1"/>
  <c r="Q182" i="1"/>
  <c r="Q221" i="1"/>
  <c r="Q451" i="1"/>
  <c r="Q96" i="1"/>
  <c r="Q449" i="1"/>
  <c r="Q60" i="1"/>
  <c r="Q20" i="1"/>
  <c r="Q68" i="1"/>
  <c r="Q396" i="1"/>
  <c r="Q106" i="1"/>
  <c r="Q36" i="1"/>
  <c r="Q178" i="1"/>
  <c r="Q415" i="1"/>
  <c r="Q445" i="1"/>
  <c r="Q8" i="1"/>
  <c r="Q94" i="1"/>
  <c r="EL146" i="1" l="1"/>
  <c r="EM146" i="1" s="1"/>
  <c r="EL118" i="1"/>
  <c r="EM118" i="1" s="1"/>
  <c r="EL92" i="1"/>
  <c r="EM92" i="1" s="1"/>
  <c r="EL16" i="1"/>
  <c r="EM16" i="1" s="1"/>
  <c r="EL137" i="1"/>
  <c r="EM137" i="1" s="1"/>
  <c r="EL33" i="1"/>
  <c r="EM33" i="1" s="1"/>
  <c r="X163" i="1"/>
  <c r="EE126" i="1"/>
  <c r="P126" i="1"/>
  <c r="DS126" i="1"/>
  <c r="DU126" i="1"/>
  <c r="EG126" i="1"/>
  <c r="EB126" i="1"/>
  <c r="DV126" i="1"/>
  <c r="DT126" i="1"/>
  <c r="ED126" i="1"/>
  <c r="DW126" i="1"/>
  <c r="DX126" i="1"/>
  <c r="EJ126" i="1"/>
  <c r="EF126" i="1"/>
  <c r="DZ126" i="1"/>
  <c r="EH126" i="1"/>
  <c r="EI126" i="1"/>
  <c r="EC126" i="1"/>
  <c r="EK126" i="1"/>
  <c r="DY126" i="1"/>
  <c r="S126" i="1"/>
  <c r="U126" i="1" s="1"/>
  <c r="X126" i="1" s="1"/>
  <c r="EA126" i="1"/>
  <c r="EL69" i="1"/>
  <c r="EM69" i="1" s="1"/>
  <c r="EL95" i="1"/>
  <c r="EM95" i="1" s="1"/>
  <c r="EL21" i="1"/>
  <c r="EM21" i="1" s="1"/>
  <c r="EL42" i="1"/>
  <c r="EM42" i="1" s="1"/>
  <c r="EL38" i="1"/>
  <c r="EM38" i="1" s="1"/>
  <c r="EL40" i="1"/>
  <c r="EM40" i="1" s="1"/>
  <c r="S127" i="1"/>
  <c r="U127" i="1" s="1"/>
  <c r="X127" i="1" s="1"/>
  <c r="DW127" i="1"/>
  <c r="DV127" i="1"/>
  <c r="DS127" i="1"/>
  <c r="DX127" i="1"/>
  <c r="DT127" i="1"/>
  <c r="EC127" i="1"/>
  <c r="EG127" i="1"/>
  <c r="EK127" i="1"/>
  <c r="EB127" i="1"/>
  <c r="EF127" i="1"/>
  <c r="DU127" i="1"/>
  <c r="EH127" i="1"/>
  <c r="EJ127" i="1"/>
  <c r="P127" i="1"/>
  <c r="ED127" i="1"/>
  <c r="DY127" i="1"/>
  <c r="EE127" i="1"/>
  <c r="EI127" i="1"/>
  <c r="EA127" i="1"/>
  <c r="DZ127" i="1"/>
  <c r="EL50" i="1"/>
  <c r="EM50" i="1" s="1"/>
  <c r="EL86" i="1"/>
  <c r="EM86" i="1" s="1"/>
  <c r="EL34" i="1"/>
  <c r="EM34" i="1" s="1"/>
  <c r="EL135" i="1"/>
  <c r="EM135" i="1" s="1"/>
  <c r="EL45" i="1"/>
  <c r="EM45" i="1" s="1"/>
  <c r="EL49" i="1"/>
  <c r="EM49" i="1" s="1"/>
  <c r="EL81" i="1"/>
  <c r="EM81" i="1" s="1"/>
  <c r="EL29" i="1"/>
  <c r="EM29" i="1" s="1"/>
  <c r="EL174" i="1"/>
  <c r="EM174" i="1" s="1"/>
  <c r="EL162" i="1"/>
  <c r="EM162" i="1" s="1"/>
  <c r="EL104" i="1"/>
  <c r="EM104" i="1" s="1"/>
  <c r="X180" i="1"/>
  <c r="X42" i="1"/>
  <c r="EG141" i="1"/>
  <c r="S141" i="1"/>
  <c r="U141" i="1" s="1"/>
  <c r="X141" i="1" s="1"/>
  <c r="DU141" i="1"/>
  <c r="EH141" i="1"/>
  <c r="ED141" i="1"/>
  <c r="DS141" i="1"/>
  <c r="EJ141" i="1"/>
  <c r="DT141" i="1"/>
  <c r="EF141" i="1"/>
  <c r="EI141" i="1"/>
  <c r="EC141" i="1"/>
  <c r="EE141" i="1"/>
  <c r="DW141" i="1"/>
  <c r="DX141" i="1"/>
  <c r="DV141" i="1"/>
  <c r="DZ141" i="1"/>
  <c r="P141" i="1"/>
  <c r="EA141" i="1"/>
  <c r="EB141" i="1"/>
  <c r="EK141" i="1"/>
  <c r="DY141" i="1"/>
  <c r="EL107" i="1"/>
  <c r="EM107" i="1" s="1"/>
  <c r="EL116" i="1"/>
  <c r="EM116" i="1" s="1"/>
  <c r="EL80" i="1"/>
  <c r="EM80" i="1" s="1"/>
  <c r="EL105" i="1"/>
  <c r="EM105" i="1" s="1"/>
  <c r="EL113" i="1"/>
  <c r="EM113" i="1" s="1"/>
  <c r="EL121" i="1"/>
  <c r="EM121" i="1" s="1"/>
  <c r="EL148" i="1"/>
  <c r="EM148" i="1" s="1"/>
  <c r="EL160" i="1"/>
  <c r="EM160" i="1" s="1"/>
  <c r="EL100" i="1"/>
  <c r="EM100" i="1" s="1"/>
  <c r="EL26" i="1"/>
  <c r="EM26" i="1" s="1"/>
  <c r="EG155" i="1"/>
  <c r="EA155" i="1"/>
  <c r="P155" i="1"/>
  <c r="EK155" i="1"/>
  <c r="EI155" i="1"/>
  <c r="EE155" i="1"/>
  <c r="ED155" i="1"/>
  <c r="DV155" i="1"/>
  <c r="S155" i="1"/>
  <c r="U155" i="1" s="1"/>
  <c r="X155" i="1" s="1"/>
  <c r="DX155" i="1"/>
  <c r="EC155" i="1"/>
  <c r="EF155" i="1"/>
  <c r="EB155" i="1"/>
  <c r="EJ155" i="1"/>
  <c r="DT155" i="1"/>
  <c r="DS155" i="1"/>
  <c r="DW155" i="1"/>
  <c r="EH155" i="1"/>
  <c r="DU155" i="1"/>
  <c r="DZ155" i="1"/>
  <c r="DY155" i="1"/>
  <c r="EL72" i="1"/>
  <c r="EM72" i="1" s="1"/>
  <c r="S157" i="1"/>
  <c r="U157" i="1" s="1"/>
  <c r="X157" i="1" s="1"/>
  <c r="DX157" i="1"/>
  <c r="EA157" i="1"/>
  <c r="DZ157" i="1"/>
  <c r="EC157" i="1"/>
  <c r="DS157" i="1"/>
  <c r="EF157" i="1"/>
  <c r="DV157" i="1"/>
  <c r="EJ157" i="1"/>
  <c r="DU157" i="1"/>
  <c r="EI157" i="1"/>
  <c r="DT157" i="1"/>
  <c r="EK157" i="1"/>
  <c r="EB157" i="1"/>
  <c r="DY157" i="1"/>
  <c r="EH157" i="1"/>
  <c r="DW157" i="1"/>
  <c r="EG157" i="1"/>
  <c r="EE157" i="1"/>
  <c r="ED157" i="1"/>
  <c r="P157" i="1"/>
  <c r="EL130" i="1"/>
  <c r="EM130" i="1" s="1"/>
  <c r="EL115" i="1"/>
  <c r="EM115" i="1" s="1"/>
  <c r="EB15" i="1"/>
  <c r="DZ15" i="1"/>
  <c r="EE15" i="1"/>
  <c r="DT15" i="1"/>
  <c r="EH15" i="1"/>
  <c r="EJ15" i="1"/>
  <c r="DW15" i="1"/>
  <c r="DS15" i="1"/>
  <c r="DV15" i="1"/>
  <c r="DY15" i="1"/>
  <c r="EC15" i="1"/>
  <c r="EA15" i="1"/>
  <c r="P15" i="1"/>
  <c r="DX15" i="1"/>
  <c r="ED15" i="1"/>
  <c r="EF15" i="1"/>
  <c r="S15" i="1"/>
  <c r="U15" i="1" s="1"/>
  <c r="X15" i="1" s="1"/>
  <c r="EG15" i="1"/>
  <c r="DU15" i="1"/>
  <c r="EI15" i="1"/>
  <c r="EK15" i="1"/>
  <c r="EL167" i="1"/>
  <c r="EM167" i="1" s="1"/>
  <c r="EL79" i="1"/>
  <c r="EM79" i="1" s="1"/>
  <c r="EL78" i="1"/>
  <c r="EM78" i="1" s="1"/>
  <c r="S25" i="1"/>
  <c r="U25" i="1" s="1"/>
  <c r="X25" i="1" s="1"/>
  <c r="EJ25" i="1"/>
  <c r="ED25" i="1"/>
  <c r="EB25" i="1"/>
  <c r="EE25" i="1"/>
  <c r="DZ25" i="1"/>
  <c r="EK25" i="1"/>
  <c r="DT25" i="1"/>
  <c r="EC25" i="1"/>
  <c r="DY25" i="1"/>
  <c r="EH25" i="1"/>
  <c r="EG25" i="1"/>
  <c r="P25" i="1"/>
  <c r="DU25" i="1"/>
  <c r="DW25" i="1"/>
  <c r="EA25" i="1"/>
  <c r="EI25" i="1"/>
  <c r="DX25" i="1"/>
  <c r="DV25" i="1"/>
  <c r="EF25" i="1"/>
  <c r="DS25" i="1"/>
  <c r="S139" i="1"/>
  <c r="U139" i="1" s="1"/>
  <c r="X139" i="1" s="1"/>
  <c r="EG139" i="1"/>
  <c r="DY139" i="1"/>
  <c r="DU139" i="1"/>
  <c r="DT139" i="1"/>
  <c r="P139" i="1"/>
  <c r="DV139" i="1"/>
  <c r="DS139" i="1"/>
  <c r="EI139" i="1"/>
  <c r="EH139" i="1"/>
  <c r="EA139" i="1"/>
  <c r="EJ139" i="1"/>
  <c r="EC139" i="1"/>
  <c r="ED139" i="1"/>
  <c r="EE139" i="1"/>
  <c r="DX139" i="1"/>
  <c r="EK139" i="1"/>
  <c r="DZ139" i="1"/>
  <c r="DW139" i="1"/>
  <c r="EB139" i="1"/>
  <c r="EF139" i="1"/>
  <c r="EL53" i="1"/>
  <c r="EM53" i="1" s="1"/>
  <c r="EL156" i="1"/>
  <c r="EM156" i="1" s="1"/>
  <c r="ED85" i="1"/>
  <c r="EJ85" i="1"/>
  <c r="EE85" i="1"/>
  <c r="DU85" i="1"/>
  <c r="S85" i="1"/>
  <c r="U85" i="1" s="1"/>
  <c r="X85" i="1" s="1"/>
  <c r="DS85" i="1"/>
  <c r="EF85" i="1"/>
  <c r="EH85" i="1"/>
  <c r="EK85" i="1"/>
  <c r="DX85" i="1"/>
  <c r="EC85" i="1"/>
  <c r="EG85" i="1"/>
  <c r="P85" i="1"/>
  <c r="EA85" i="1"/>
  <c r="EB85" i="1"/>
  <c r="DV85" i="1"/>
  <c r="DZ85" i="1"/>
  <c r="EI85" i="1"/>
  <c r="DY85" i="1"/>
  <c r="DW85" i="1"/>
  <c r="DT85" i="1"/>
  <c r="EL150" i="1"/>
  <c r="EM150" i="1" s="1"/>
  <c r="EL149" i="1"/>
  <c r="EM149" i="1" s="1"/>
  <c r="EL88" i="1"/>
  <c r="EM88" i="1" s="1"/>
  <c r="EL23" i="1"/>
  <c r="EM23" i="1" s="1"/>
  <c r="EL119" i="1"/>
  <c r="EM119" i="1" s="1"/>
  <c r="EL56" i="1"/>
  <c r="EM56" i="1" s="1"/>
  <c r="EL132" i="1"/>
  <c r="EM132" i="1" s="1"/>
  <c r="EB55" i="1"/>
  <c r="S55" i="1"/>
  <c r="U55" i="1" s="1"/>
  <c r="X55" i="1" s="1"/>
  <c r="DW55" i="1"/>
  <c r="EH55" i="1"/>
  <c r="DS55" i="1"/>
  <c r="EI55" i="1"/>
  <c r="EJ55" i="1"/>
  <c r="EA55" i="1"/>
  <c r="ED55" i="1"/>
  <c r="DV55" i="1"/>
  <c r="EF55" i="1"/>
  <c r="DY55" i="1"/>
  <c r="EG55" i="1"/>
  <c r="EE55" i="1"/>
  <c r="DU55" i="1"/>
  <c r="P55" i="1"/>
  <c r="EK55" i="1"/>
  <c r="EC55" i="1"/>
  <c r="DT55" i="1"/>
  <c r="DZ55" i="1"/>
  <c r="DX55" i="1"/>
  <c r="S43" i="1"/>
  <c r="U43" i="1" s="1"/>
  <c r="X43" i="1" s="1"/>
  <c r="EG43" i="1"/>
  <c r="EE43" i="1"/>
  <c r="DY43" i="1"/>
  <c r="EJ43" i="1"/>
  <c r="ED43" i="1"/>
  <c r="DW43" i="1"/>
  <c r="DX43" i="1"/>
  <c r="DZ43" i="1"/>
  <c r="EB43" i="1"/>
  <c r="EI43" i="1"/>
  <c r="DV43" i="1"/>
  <c r="EC43" i="1"/>
  <c r="DU43" i="1"/>
  <c r="P43" i="1"/>
  <c r="EK43" i="1"/>
  <c r="EA43" i="1"/>
  <c r="EH43" i="1"/>
  <c r="DT43" i="1"/>
  <c r="EF43" i="1"/>
  <c r="DS43" i="1"/>
  <c r="S93" i="1"/>
  <c r="U93" i="1" s="1"/>
  <c r="X93" i="1" s="1"/>
  <c r="EC93" i="1"/>
  <c r="DT93" i="1"/>
  <c r="EK93" i="1"/>
  <c r="ED93" i="1"/>
  <c r="EH93" i="1"/>
  <c r="EA93" i="1"/>
  <c r="EI93" i="1"/>
  <c r="DW93" i="1"/>
  <c r="EF93" i="1"/>
  <c r="EJ93" i="1"/>
  <c r="P93" i="1"/>
  <c r="DZ93" i="1"/>
  <c r="EG93" i="1"/>
  <c r="EB93" i="1"/>
  <c r="DU93" i="1"/>
  <c r="DX93" i="1"/>
  <c r="DY93" i="1"/>
  <c r="DS93" i="1"/>
  <c r="EE93" i="1"/>
  <c r="DV93" i="1"/>
  <c r="S97" i="1"/>
  <c r="U97" i="1" s="1"/>
  <c r="X97" i="1" s="1"/>
  <c r="EE97" i="1"/>
  <c r="EK97" i="1"/>
  <c r="EA97" i="1"/>
  <c r="P97" i="1"/>
  <c r="EC97" i="1"/>
  <c r="DU97" i="1"/>
  <c r="DW97" i="1"/>
  <c r="DX97" i="1"/>
  <c r="DS97" i="1"/>
  <c r="EB97" i="1"/>
  <c r="EJ97" i="1"/>
  <c r="DZ97" i="1"/>
  <c r="DY97" i="1"/>
  <c r="ED97" i="1"/>
  <c r="EI97" i="1"/>
  <c r="EF97" i="1"/>
  <c r="EG97" i="1"/>
  <c r="EH97" i="1"/>
  <c r="DT97" i="1"/>
  <c r="DV97" i="1"/>
  <c r="DU125" i="1"/>
  <c r="DZ125" i="1"/>
  <c r="DX125" i="1"/>
  <c r="DW125" i="1"/>
  <c r="S125" i="1"/>
  <c r="U125" i="1" s="1"/>
  <c r="X125" i="1" s="1"/>
  <c r="DY125" i="1"/>
  <c r="EF125" i="1"/>
  <c r="EG125" i="1"/>
  <c r="EA125" i="1"/>
  <c r="EK125" i="1"/>
  <c r="EI125" i="1"/>
  <c r="DS125" i="1"/>
  <c r="ED125" i="1"/>
  <c r="DT125" i="1"/>
  <c r="P125" i="1"/>
  <c r="EC125" i="1"/>
  <c r="EB125" i="1"/>
  <c r="DV125" i="1"/>
  <c r="EE125" i="1"/>
  <c r="EH125" i="1"/>
  <c r="EJ125" i="1"/>
  <c r="S145" i="1"/>
  <c r="U145" i="1" s="1"/>
  <c r="X145" i="1" s="1"/>
  <c r="EC145" i="1"/>
  <c r="EI145" i="1"/>
  <c r="EA145" i="1"/>
  <c r="DS145" i="1"/>
  <c r="DW145" i="1"/>
  <c r="DX145" i="1"/>
  <c r="EE145" i="1"/>
  <c r="DT145" i="1"/>
  <c r="EH145" i="1"/>
  <c r="EB145" i="1"/>
  <c r="EG145" i="1"/>
  <c r="P145" i="1"/>
  <c r="EF145" i="1"/>
  <c r="DV145" i="1"/>
  <c r="DZ145" i="1"/>
  <c r="ED145" i="1"/>
  <c r="EK145" i="1"/>
  <c r="DU145" i="1"/>
  <c r="DY145" i="1"/>
  <c r="EJ145" i="1"/>
  <c r="EL171" i="1"/>
  <c r="EM171" i="1" s="1"/>
  <c r="EL136" i="1"/>
  <c r="EM136" i="1" s="1"/>
  <c r="EL129" i="1"/>
  <c r="EM129" i="1" s="1"/>
  <c r="EL181" i="1"/>
  <c r="EM181" i="1" s="1"/>
  <c r="EL109" i="1"/>
  <c r="EM109" i="1" s="1"/>
  <c r="EL177" i="1"/>
  <c r="EM177" i="1" s="1"/>
  <c r="EL153" i="1"/>
  <c r="EM153" i="1" s="1"/>
  <c r="EL138" i="1"/>
  <c r="EM138" i="1" s="1"/>
  <c r="EL37" i="1"/>
  <c r="EM37" i="1" s="1"/>
  <c r="EL73" i="1"/>
  <c r="EM73" i="1" s="1"/>
  <c r="EL161" i="1"/>
  <c r="EM161" i="1" s="1"/>
  <c r="EL147" i="1"/>
  <c r="EM147" i="1" s="1"/>
  <c r="EL134" i="1"/>
  <c r="EM134" i="1" s="1"/>
  <c r="EA39" i="1"/>
  <c r="EH39" i="1"/>
  <c r="DZ39" i="1"/>
  <c r="DW39" i="1"/>
  <c r="DV39" i="1"/>
  <c r="EF39" i="1"/>
  <c r="DX39" i="1"/>
  <c r="EK39" i="1"/>
  <c r="DU39" i="1"/>
  <c r="EC39" i="1"/>
  <c r="EB39" i="1"/>
  <c r="S39" i="1"/>
  <c r="U39" i="1" s="1"/>
  <c r="X39" i="1" s="1"/>
  <c r="P39" i="1"/>
  <c r="EJ39" i="1"/>
  <c r="DY39" i="1"/>
  <c r="ED39" i="1"/>
  <c r="EG39" i="1"/>
  <c r="EI39" i="1"/>
  <c r="DT39" i="1"/>
  <c r="EE39" i="1"/>
  <c r="DS39" i="1"/>
  <c r="S151" i="1"/>
  <c r="U151" i="1" s="1"/>
  <c r="X151" i="1" s="1"/>
  <c r="DS151" i="1"/>
  <c r="P151" i="1"/>
  <c r="EG151" i="1"/>
  <c r="DW151" i="1"/>
  <c r="EA151" i="1"/>
  <c r="EJ151" i="1"/>
  <c r="ED151" i="1"/>
  <c r="DZ151" i="1"/>
  <c r="DX151" i="1"/>
  <c r="DY151" i="1"/>
  <c r="EB151" i="1"/>
  <c r="DV151" i="1"/>
  <c r="EH151" i="1"/>
  <c r="EI151" i="1"/>
  <c r="DT151" i="1"/>
  <c r="EF151" i="1"/>
  <c r="EC151" i="1"/>
  <c r="DU151" i="1"/>
  <c r="EE151" i="1"/>
  <c r="EK151" i="1"/>
  <c r="EL90" i="1"/>
  <c r="EM90" i="1" s="1"/>
  <c r="S99" i="1"/>
  <c r="U99" i="1" s="1"/>
  <c r="X99" i="1" s="1"/>
  <c r="EC99" i="1"/>
  <c r="EB99" i="1"/>
  <c r="EH99" i="1"/>
  <c r="EA99" i="1"/>
  <c r="EF99" i="1"/>
  <c r="EK99" i="1"/>
  <c r="ED99" i="1"/>
  <c r="DV99" i="1"/>
  <c r="DS99" i="1"/>
  <c r="EG99" i="1"/>
  <c r="P99" i="1"/>
  <c r="DZ99" i="1"/>
  <c r="DX99" i="1"/>
  <c r="EI99" i="1"/>
  <c r="DW99" i="1"/>
  <c r="DY99" i="1"/>
  <c r="EJ99" i="1"/>
  <c r="DU99" i="1"/>
  <c r="DT99" i="1"/>
  <c r="EE99" i="1"/>
  <c r="EL163" i="1"/>
  <c r="EM163" i="1" s="1"/>
  <c r="S143" i="1"/>
  <c r="U143" i="1" s="1"/>
  <c r="X143" i="1" s="1"/>
  <c r="DS143" i="1"/>
  <c r="P143" i="1"/>
  <c r="EJ143" i="1"/>
  <c r="DT143" i="1"/>
  <c r="DZ143" i="1"/>
  <c r="DY143" i="1"/>
  <c r="DU143" i="1"/>
  <c r="EC143" i="1"/>
  <c r="DX143" i="1"/>
  <c r="EI143" i="1"/>
  <c r="EB143" i="1"/>
  <c r="EH143" i="1"/>
  <c r="EF143" i="1"/>
  <c r="EA143" i="1"/>
  <c r="DW143" i="1"/>
  <c r="EE143" i="1"/>
  <c r="ED143" i="1"/>
  <c r="EG143" i="1"/>
  <c r="EK143" i="1"/>
  <c r="DV143" i="1"/>
  <c r="EL74" i="1"/>
  <c r="EM74" i="1" s="1"/>
  <c r="EL28" i="1"/>
  <c r="EM28" i="1" s="1"/>
  <c r="EL57" i="1"/>
  <c r="EM57" i="1" s="1"/>
  <c r="EL71" i="1"/>
  <c r="EM71" i="1" s="1"/>
  <c r="EL158" i="1"/>
  <c r="EM158" i="1" s="1"/>
  <c r="ED47" i="1"/>
  <c r="EG47" i="1"/>
  <c r="DT47" i="1"/>
  <c r="DZ47" i="1"/>
  <c r="DY47" i="1"/>
  <c r="EB47" i="1"/>
  <c r="EJ47" i="1"/>
  <c r="R47" i="1"/>
  <c r="V47" i="1" s="1"/>
  <c r="X47" i="1" s="1"/>
  <c r="EE47" i="1"/>
  <c r="DS47" i="1"/>
  <c r="EC47" i="1"/>
  <c r="DW47" i="1"/>
  <c r="DV47" i="1"/>
  <c r="EA47" i="1"/>
  <c r="EH47" i="1"/>
  <c r="DX47" i="1"/>
  <c r="DU47" i="1"/>
  <c r="EI47" i="1"/>
  <c r="EF47" i="1"/>
  <c r="P47" i="1"/>
  <c r="EK47" i="1"/>
  <c r="EL44" i="1"/>
  <c r="EM44" i="1" s="1"/>
  <c r="DS13" i="1"/>
  <c r="EH13" i="1"/>
  <c r="ED13" i="1"/>
  <c r="EJ13" i="1"/>
  <c r="EF13" i="1"/>
  <c r="EB13" i="1"/>
  <c r="DY13" i="1"/>
  <c r="DV13" i="1"/>
  <c r="DU13" i="1"/>
  <c r="S13" i="1"/>
  <c r="U13" i="1" s="1"/>
  <c r="X13" i="1" s="1"/>
  <c r="EC13" i="1"/>
  <c r="DW13" i="1"/>
  <c r="DX13" i="1"/>
  <c r="EG13" i="1"/>
  <c r="DT13" i="1"/>
  <c r="EA13" i="1"/>
  <c r="DZ13" i="1"/>
  <c r="EK13" i="1"/>
  <c r="P13" i="1"/>
  <c r="EE13" i="1"/>
  <c r="EI13" i="1"/>
  <c r="EL70" i="1"/>
  <c r="EM70" i="1" s="1"/>
  <c r="S159" i="1"/>
  <c r="U159" i="1" s="1"/>
  <c r="X159" i="1" s="1"/>
  <c r="EF159" i="1"/>
  <c r="DT159" i="1"/>
  <c r="EA159" i="1"/>
  <c r="DZ159" i="1"/>
  <c r="EG159" i="1"/>
  <c r="DS159" i="1"/>
  <c r="EE159" i="1"/>
  <c r="EB159" i="1"/>
  <c r="ED159" i="1"/>
  <c r="DV159" i="1"/>
  <c r="EC159" i="1"/>
  <c r="P159" i="1"/>
  <c r="EJ159" i="1"/>
  <c r="DU159" i="1"/>
  <c r="DY159" i="1"/>
  <c r="EI159" i="1"/>
  <c r="EK159" i="1"/>
  <c r="DW159" i="1"/>
  <c r="DX159" i="1"/>
  <c r="EH159" i="1"/>
  <c r="S83" i="1"/>
  <c r="U83" i="1" s="1"/>
  <c r="EF83" i="1"/>
  <c r="EH83" i="1"/>
  <c r="EG83" i="1"/>
  <c r="DU83" i="1"/>
  <c r="DY83" i="1"/>
  <c r="EE83" i="1"/>
  <c r="P83" i="1"/>
  <c r="DT83" i="1"/>
  <c r="DZ83" i="1"/>
  <c r="DW83" i="1"/>
  <c r="ED83" i="1"/>
  <c r="DS83" i="1"/>
  <c r="DV83" i="1"/>
  <c r="EA83" i="1"/>
  <c r="EC83" i="1"/>
  <c r="EJ83" i="1"/>
  <c r="EB83" i="1"/>
  <c r="EI83" i="1"/>
  <c r="DX83" i="1"/>
  <c r="EL32" i="1"/>
  <c r="EM32" i="1" s="1"/>
  <c r="EL52" i="1"/>
  <c r="EM52" i="1" s="1"/>
  <c r="EL154" i="1"/>
  <c r="EM154" i="1" s="1"/>
  <c r="EL180" i="1"/>
  <c r="EM180" i="1" s="1"/>
  <c r="DV75" i="1"/>
  <c r="EC75" i="1"/>
  <c r="EB75" i="1"/>
  <c r="DZ75" i="1"/>
  <c r="EG75" i="1"/>
  <c r="DT75" i="1"/>
  <c r="EE75" i="1"/>
  <c r="DU75" i="1"/>
  <c r="DS75" i="1"/>
  <c r="P75" i="1"/>
  <c r="EF75" i="1"/>
  <c r="EA75" i="1"/>
  <c r="EI75" i="1"/>
  <c r="S75" i="1"/>
  <c r="U75" i="1" s="1"/>
  <c r="X75" i="1" s="1"/>
  <c r="DW75" i="1"/>
  <c r="DY75" i="1"/>
  <c r="EK75" i="1"/>
  <c r="ED75" i="1"/>
  <c r="EH75" i="1"/>
  <c r="EJ75" i="1"/>
  <c r="DX75" i="1"/>
  <c r="S87" i="1"/>
  <c r="U87" i="1" s="1"/>
  <c r="X87" i="1" s="1"/>
  <c r="EE87" i="1"/>
  <c r="DY87" i="1"/>
  <c r="DZ87" i="1"/>
  <c r="DT87" i="1"/>
  <c r="EI87" i="1"/>
  <c r="EK87" i="1"/>
  <c r="DS87" i="1"/>
  <c r="P87" i="1"/>
  <c r="EB87" i="1"/>
  <c r="EH87" i="1"/>
  <c r="EJ87" i="1"/>
  <c r="EF87" i="1"/>
  <c r="DX87" i="1"/>
  <c r="ED87" i="1"/>
  <c r="EC87" i="1"/>
  <c r="EA87" i="1"/>
  <c r="DU87" i="1"/>
  <c r="DW87" i="1"/>
  <c r="DV87" i="1"/>
  <c r="EG87" i="1"/>
  <c r="EK31" i="1"/>
  <c r="DS31" i="1"/>
  <c r="DW31" i="1"/>
  <c r="EA31" i="1"/>
  <c r="EJ31" i="1"/>
  <c r="EI31" i="1"/>
  <c r="EH31" i="1"/>
  <c r="DX31" i="1"/>
  <c r="EB31" i="1"/>
  <c r="EC31" i="1"/>
  <c r="DV31" i="1"/>
  <c r="S31" i="1"/>
  <c r="U31" i="1" s="1"/>
  <c r="X31" i="1" s="1"/>
  <c r="DZ31" i="1"/>
  <c r="EG31" i="1"/>
  <c r="P31" i="1"/>
  <c r="DT31" i="1"/>
  <c r="EF31" i="1"/>
  <c r="DU31" i="1"/>
  <c r="ED31" i="1"/>
  <c r="DY31" i="1"/>
  <c r="EE31" i="1"/>
  <c r="S27" i="1"/>
  <c r="U27" i="1" s="1"/>
  <c r="X27" i="1" s="1"/>
  <c r="EK27" i="1"/>
  <c r="DY27" i="1"/>
  <c r="EA27" i="1"/>
  <c r="DV27" i="1"/>
  <c r="EH27" i="1"/>
  <c r="P27" i="1"/>
  <c r="EB27" i="1"/>
  <c r="DS27" i="1"/>
  <c r="EC27" i="1"/>
  <c r="DU27" i="1"/>
  <c r="DZ27" i="1"/>
  <c r="ED27" i="1"/>
  <c r="EG27" i="1"/>
  <c r="EF27" i="1"/>
  <c r="DT27" i="1"/>
  <c r="EE27" i="1"/>
  <c r="DW27" i="1"/>
  <c r="EI27" i="1"/>
  <c r="DX27" i="1"/>
  <c r="EJ27" i="1"/>
  <c r="EL62" i="1"/>
  <c r="EM62" i="1" s="1"/>
  <c r="S51" i="1"/>
  <c r="U51" i="1" s="1"/>
  <c r="X51" i="1" s="1"/>
  <c r="EE51" i="1"/>
  <c r="DX51" i="1"/>
  <c r="EA51" i="1"/>
  <c r="EC51" i="1"/>
  <c r="EJ51" i="1"/>
  <c r="EG51" i="1"/>
  <c r="DS51" i="1"/>
  <c r="DW51" i="1"/>
  <c r="EK51" i="1"/>
  <c r="ED51" i="1"/>
  <c r="EF51" i="1"/>
  <c r="EB51" i="1"/>
  <c r="DU51" i="1"/>
  <c r="EH51" i="1"/>
  <c r="P51" i="1"/>
  <c r="DZ51" i="1"/>
  <c r="EI51" i="1"/>
  <c r="DT51" i="1"/>
  <c r="DV51" i="1"/>
  <c r="DY51" i="1"/>
  <c r="EL101" i="1"/>
  <c r="EM101" i="1" s="1"/>
  <c r="EL35" i="1"/>
  <c r="EM35" i="1" s="1"/>
  <c r="EL61" i="1"/>
  <c r="EM61" i="1" s="1"/>
  <c r="EL82" i="1"/>
  <c r="EM82" i="1" s="1"/>
  <c r="EL114" i="1"/>
  <c r="EM114" i="1" s="1"/>
  <c r="EL102" i="1"/>
  <c r="EM102" i="1" s="1"/>
  <c r="S131" i="1"/>
  <c r="U131" i="1" s="1"/>
  <c r="X131" i="1" s="1"/>
  <c r="EK131" i="1"/>
  <c r="DV131" i="1"/>
  <c r="DT131" i="1"/>
  <c r="DU131" i="1"/>
  <c r="EG131" i="1"/>
  <c r="EH131" i="1"/>
  <c r="EE131" i="1"/>
  <c r="DY131" i="1"/>
  <c r="EB131" i="1"/>
  <c r="EA131" i="1"/>
  <c r="EF131" i="1"/>
  <c r="EC131" i="1"/>
  <c r="DZ131" i="1"/>
  <c r="DX131" i="1"/>
  <c r="EI131" i="1"/>
  <c r="DS131" i="1"/>
  <c r="DW131" i="1"/>
  <c r="ED131" i="1"/>
  <c r="P131" i="1"/>
  <c r="EJ131" i="1"/>
  <c r="S165" i="1"/>
  <c r="U165" i="1" s="1"/>
  <c r="X165" i="1" s="1"/>
  <c r="DU165" i="1"/>
  <c r="EB165" i="1"/>
  <c r="DV165" i="1"/>
  <c r="EK165" i="1"/>
  <c r="EJ165" i="1"/>
  <c r="EC165" i="1"/>
  <c r="EA165" i="1"/>
  <c r="DY165" i="1"/>
  <c r="DW165" i="1"/>
  <c r="EH165" i="1"/>
  <c r="EI165" i="1"/>
  <c r="ED165" i="1"/>
  <c r="DZ165" i="1"/>
  <c r="EG165" i="1"/>
  <c r="P165" i="1"/>
  <c r="EE165" i="1"/>
  <c r="DT165" i="1"/>
  <c r="EF165" i="1"/>
  <c r="DX165" i="1"/>
  <c r="DS165" i="1"/>
  <c r="S133" i="1"/>
  <c r="U133" i="1" s="1"/>
  <c r="X133" i="1" s="1"/>
  <c r="DY133" i="1"/>
  <c r="DT133" i="1"/>
  <c r="DS133" i="1"/>
  <c r="DX133" i="1"/>
  <c r="EB133" i="1"/>
  <c r="ED133" i="1"/>
  <c r="EF133" i="1"/>
  <c r="EE133" i="1"/>
  <c r="EC133" i="1"/>
  <c r="DU133" i="1"/>
  <c r="EJ133" i="1"/>
  <c r="EA133" i="1"/>
  <c r="DW133" i="1"/>
  <c r="EK133" i="1"/>
  <c r="EG133" i="1"/>
  <c r="DV133" i="1"/>
  <c r="P133" i="1"/>
  <c r="DZ133" i="1"/>
  <c r="EI133" i="1"/>
  <c r="EH133" i="1"/>
  <c r="S91" i="1"/>
  <c r="U91" i="1" s="1"/>
  <c r="X91" i="1" s="1"/>
  <c r="EA91" i="1"/>
  <c r="EH91" i="1"/>
  <c r="DT91" i="1"/>
  <c r="EG91" i="1"/>
  <c r="EI91" i="1"/>
  <c r="EC91" i="1"/>
  <c r="EF91" i="1"/>
  <c r="ED91" i="1"/>
  <c r="DS91" i="1"/>
  <c r="EB91" i="1"/>
  <c r="P91" i="1"/>
  <c r="EK91" i="1"/>
  <c r="DZ91" i="1"/>
  <c r="DW91" i="1"/>
  <c r="EE91" i="1"/>
  <c r="DY91" i="1"/>
  <c r="DU91" i="1"/>
  <c r="DV91" i="1"/>
  <c r="DX91" i="1"/>
  <c r="EJ91" i="1"/>
  <c r="S63" i="1"/>
  <c r="U63" i="1" s="1"/>
  <c r="X63" i="1" s="1"/>
  <c r="DW63" i="1"/>
  <c r="EG63" i="1"/>
  <c r="DZ63" i="1"/>
  <c r="EA63" i="1"/>
  <c r="EC63" i="1"/>
  <c r="EK63" i="1"/>
  <c r="EH63" i="1"/>
  <c r="ED63" i="1"/>
  <c r="DU63" i="1"/>
  <c r="DY63" i="1"/>
  <c r="EI63" i="1"/>
  <c r="DS63" i="1"/>
  <c r="DX63" i="1"/>
  <c r="EE63" i="1"/>
  <c r="EJ63" i="1"/>
  <c r="EF63" i="1"/>
  <c r="DT63" i="1"/>
  <c r="P63" i="1"/>
  <c r="EB63" i="1"/>
  <c r="DV63" i="1"/>
  <c r="EL108" i="1"/>
  <c r="EM108" i="1" s="1"/>
  <c r="EK83" i="1"/>
  <c r="R83" i="1"/>
  <c r="V83" i="1" s="1"/>
  <c r="EL10" i="1"/>
  <c r="EM10" i="1" s="1"/>
  <c r="X10" i="1"/>
  <c r="M12" i="1"/>
  <c r="O12" i="1"/>
  <c r="T12" i="1" s="1"/>
  <c r="W12" i="1" s="1"/>
  <c r="EL7" i="1"/>
  <c r="EM7" i="1" s="1"/>
  <c r="X482" i="1"/>
  <c r="EJ5" i="1"/>
  <c r="EK5" i="1"/>
  <c r="EI5" i="1"/>
  <c r="EA5" i="1"/>
  <c r="EH5" i="1"/>
  <c r="EF5" i="1"/>
  <c r="EE5" i="1"/>
  <c r="ED5" i="1"/>
  <c r="EC5" i="1"/>
  <c r="DT5" i="1"/>
  <c r="DX5" i="1"/>
  <c r="DU5" i="1"/>
  <c r="DS5" i="1"/>
  <c r="P5" i="1"/>
  <c r="S5" i="1"/>
  <c r="U5" i="1" s="1"/>
  <c r="X5" i="1" s="1"/>
  <c r="EG5" i="1"/>
  <c r="DZ5" i="1"/>
  <c r="DV5" i="1"/>
  <c r="DY5" i="1"/>
  <c r="EB5" i="1"/>
  <c r="DW5" i="1"/>
  <c r="EH9" i="1"/>
  <c r="DX9" i="1"/>
  <c r="EC9" i="1"/>
  <c r="EI9" i="1"/>
  <c r="DS9" i="1"/>
  <c r="EE9" i="1"/>
  <c r="EG9" i="1"/>
  <c r="DT9" i="1"/>
  <c r="EB9" i="1"/>
  <c r="DU9" i="1"/>
  <c r="DW9" i="1"/>
  <c r="EJ9" i="1"/>
  <c r="DV9" i="1"/>
  <c r="EF9" i="1"/>
  <c r="S9" i="1"/>
  <c r="U9" i="1" s="1"/>
  <c r="X9" i="1" s="1"/>
  <c r="DY9" i="1"/>
  <c r="DZ9" i="1"/>
  <c r="P9" i="1"/>
  <c r="EA9" i="1"/>
  <c r="ED9" i="1"/>
  <c r="EK9" i="1"/>
  <c r="Q181" i="1"/>
  <c r="Q92" i="1"/>
  <c r="Q74" i="1"/>
  <c r="Q38" i="1"/>
  <c r="Q42" i="1"/>
  <c r="Q34" i="1"/>
  <c r="Q7" i="1"/>
  <c r="Q45" i="1"/>
  <c r="Q162" i="1"/>
  <c r="Q177" i="1"/>
  <c r="Q174" i="1"/>
  <c r="Q81" i="1"/>
  <c r="Q33" i="1"/>
  <c r="Q62" i="1"/>
  <c r="Q100" i="1"/>
  <c r="Q109" i="1"/>
  <c r="Q171" i="1"/>
  <c r="Q148" i="1"/>
  <c r="Q118" i="1"/>
  <c r="Q156" i="1"/>
  <c r="Q167" i="1"/>
  <c r="Q80" i="1"/>
  <c r="Q61" i="1"/>
  <c r="Q44" i="1"/>
  <c r="Q52" i="1"/>
  <c r="Q113" i="1"/>
  <c r="Q115" i="1"/>
  <c r="Q180" i="1"/>
  <c r="Q70" i="1"/>
  <c r="Q138" i="1"/>
  <c r="Q121" i="1"/>
  <c r="Q16" i="1"/>
  <c r="Q28" i="1"/>
  <c r="Q107" i="1"/>
  <c r="Q53" i="1"/>
  <c r="Q108" i="1"/>
  <c r="Q135" i="1"/>
  <c r="Q132" i="1"/>
  <c r="Q163" i="1"/>
  <c r="Q50" i="1"/>
  <c r="Q158" i="1"/>
  <c r="Q90" i="1"/>
  <c r="Q29" i="1"/>
  <c r="Q86" i="1"/>
  <c r="Q102" i="1"/>
  <c r="Q69" i="1"/>
  <c r="Q26" i="1"/>
  <c r="Q160" i="1"/>
  <c r="Q136" i="1"/>
  <c r="Q72" i="1"/>
  <c r="Q149" i="1"/>
  <c r="Q10" i="1"/>
  <c r="Q57" i="1"/>
  <c r="Q154" i="1"/>
  <c r="Q105" i="1"/>
  <c r="Q37" i="1"/>
  <c r="Q82" i="1"/>
  <c r="Q23" i="1"/>
  <c r="Q101" i="1"/>
  <c r="Q40" i="1"/>
  <c r="Q88" i="1"/>
  <c r="Q79" i="1"/>
  <c r="Q114" i="1"/>
  <c r="Q116" i="1"/>
  <c r="Q73" i="1"/>
  <c r="Q161" i="1"/>
  <c r="Q147" i="1"/>
  <c r="Q35" i="1"/>
  <c r="Q119" i="1"/>
  <c r="Q146" i="1"/>
  <c r="Q104" i="1"/>
  <c r="Q137" i="1"/>
  <c r="Q150" i="1"/>
  <c r="Q95" i="1"/>
  <c r="Q153" i="1"/>
  <c r="Q21" i="1"/>
  <c r="Q71" i="1"/>
  <c r="Q78" i="1"/>
  <c r="Q32" i="1"/>
  <c r="Q134" i="1"/>
  <c r="Q49" i="1"/>
  <c r="Q56" i="1"/>
  <c r="Q130" i="1"/>
  <c r="Q129" i="1"/>
  <c r="EL126" i="1" l="1"/>
  <c r="EM126" i="1" s="1"/>
  <c r="EL127" i="1"/>
  <c r="EM127" i="1" s="1"/>
  <c r="EL97" i="1"/>
  <c r="EM97" i="1" s="1"/>
  <c r="EL93" i="1"/>
  <c r="EM93" i="1" s="1"/>
  <c r="EL143" i="1"/>
  <c r="EM143" i="1" s="1"/>
  <c r="EL13" i="1"/>
  <c r="EM13" i="1" s="1"/>
  <c r="EL145" i="1"/>
  <c r="EM145" i="1" s="1"/>
  <c r="EL139" i="1"/>
  <c r="EM139" i="1" s="1"/>
  <c r="EL155" i="1"/>
  <c r="EM155" i="1" s="1"/>
  <c r="EL125" i="1"/>
  <c r="EM125" i="1" s="1"/>
  <c r="EL85" i="1"/>
  <c r="EM85" i="1" s="1"/>
  <c r="EL165" i="1"/>
  <c r="EM165" i="1" s="1"/>
  <c r="EL47" i="1"/>
  <c r="EM47" i="1" s="1"/>
  <c r="EL83" i="1"/>
  <c r="EM83" i="1" s="1"/>
  <c r="EL131" i="1"/>
  <c r="EM131" i="1" s="1"/>
  <c r="EL51" i="1"/>
  <c r="EM51" i="1" s="1"/>
  <c r="EL75" i="1"/>
  <c r="EM75" i="1" s="1"/>
  <c r="EL159" i="1"/>
  <c r="EM159" i="1" s="1"/>
  <c r="EL141" i="1"/>
  <c r="EM141" i="1" s="1"/>
  <c r="EL27" i="1"/>
  <c r="EM27" i="1" s="1"/>
  <c r="EL31" i="1"/>
  <c r="EM31" i="1" s="1"/>
  <c r="EL99" i="1"/>
  <c r="EM99" i="1" s="1"/>
  <c r="EL151" i="1"/>
  <c r="EM151" i="1" s="1"/>
  <c r="EL25" i="1"/>
  <c r="EM25" i="1" s="1"/>
  <c r="EL43" i="1"/>
  <c r="EM43" i="1" s="1"/>
  <c r="EL15" i="1"/>
  <c r="EM15" i="1" s="1"/>
  <c r="EL133" i="1"/>
  <c r="EM133" i="1" s="1"/>
  <c r="EL87" i="1"/>
  <c r="EM87" i="1" s="1"/>
  <c r="EL39" i="1"/>
  <c r="EM39" i="1" s="1"/>
  <c r="EL55" i="1"/>
  <c r="EM55" i="1" s="1"/>
  <c r="EL63" i="1"/>
  <c r="EM63" i="1" s="1"/>
  <c r="EL91" i="1"/>
  <c r="EM91" i="1" s="1"/>
  <c r="X83" i="1"/>
  <c r="EL157" i="1"/>
  <c r="EM157" i="1" s="1"/>
  <c r="ED12" i="1"/>
  <c r="EI12" i="1"/>
  <c r="DV12" i="1"/>
  <c r="DW12" i="1"/>
  <c r="EG12" i="1"/>
  <c r="DZ12" i="1"/>
  <c r="EB12" i="1"/>
  <c r="DY12" i="1"/>
  <c r="EE12" i="1"/>
  <c r="EA12" i="1"/>
  <c r="DU12" i="1"/>
  <c r="DX12" i="1"/>
  <c r="EJ12" i="1"/>
  <c r="DT12" i="1"/>
  <c r="DS12" i="1"/>
  <c r="EH12" i="1"/>
  <c r="EF12" i="1"/>
  <c r="P12" i="1"/>
  <c r="S12" i="1"/>
  <c r="U12" i="1" s="1"/>
  <c r="X12" i="1" s="1"/>
  <c r="EK12" i="1"/>
  <c r="EC12" i="1"/>
  <c r="EL5" i="1"/>
  <c r="EM5" i="1" s="1"/>
  <c r="EL9" i="1"/>
  <c r="EM9" i="1" s="1"/>
  <c r="Q83" i="1"/>
  <c r="Q133" i="1"/>
  <c r="Q75" i="1"/>
  <c r="Q125" i="1"/>
  <c r="Q143" i="1"/>
  <c r="Q127" i="1"/>
  <c r="Q5" i="1"/>
  <c r="Q85" i="1"/>
  <c r="Q131" i="1"/>
  <c r="Q155" i="1"/>
  <c r="Q13" i="1"/>
  <c r="Q51" i="1"/>
  <c r="Q126" i="1"/>
  <c r="Q93" i="1"/>
  <c r="Q159" i="1"/>
  <c r="Q97" i="1"/>
  <c r="Q87" i="1"/>
  <c r="Q55" i="1"/>
  <c r="Q145" i="1"/>
  <c r="Q141" i="1"/>
  <c r="Q43" i="1"/>
  <c r="Q39" i="1"/>
  <c r="Q15" i="1"/>
  <c r="Q165" i="1"/>
  <c r="Q27" i="1"/>
  <c r="Q151" i="1"/>
  <c r="Q157" i="1"/>
  <c r="Q91" i="1"/>
  <c r="Q63" i="1"/>
  <c r="Q139" i="1"/>
  <c r="Q47" i="1"/>
  <c r="Q9" i="1"/>
  <c r="Q31" i="1"/>
  <c r="Q99" i="1"/>
  <c r="Q25" i="1"/>
  <c r="EL12" i="1" l="1"/>
  <c r="EM12" i="1" s="1"/>
  <c r="Q12" i="1"/>
</calcChain>
</file>

<file path=xl/sharedStrings.xml><?xml version="1.0" encoding="utf-8"?>
<sst xmlns="http://schemas.openxmlformats.org/spreadsheetml/2006/main" count="1493" uniqueCount="137">
  <si>
    <t>Regression against calibration PCA</t>
  </si>
  <si>
    <t>CSR classification boundary definition</t>
  </si>
  <si>
    <t>Potential extreme values outside the calibration PCA are brought within multivariate space</t>
  </si>
  <si>
    <t>+ve translation (values ranges spanning zero are shifted to all become positive)</t>
  </si>
  <si>
    <t>Conversion to %</t>
  </si>
  <si>
    <t>CSR conversion to RGB colour</t>
  </si>
  <si>
    <t>Colour values in SigmaPlot format (copy-and-paste into Sigmaplot)</t>
  </si>
  <si>
    <t>PCA 2 Coordinate (C)</t>
  </si>
  <si>
    <t>PCA 1 Coordinate (S)</t>
  </si>
  <si>
    <t>PCA 1 Coordinate (R)</t>
  </si>
  <si>
    <t>Min C dimension</t>
  </si>
  <si>
    <t>Min S dimension</t>
  </si>
  <si>
    <t>Min R dimension</t>
  </si>
  <si>
    <t>Neg outlier correction C</t>
  </si>
  <si>
    <t>Neg outlier correction S</t>
  </si>
  <si>
    <t>Neg outlier correction R</t>
  </si>
  <si>
    <t xml:space="preserve">Max C dimension </t>
  </si>
  <si>
    <t>Max S dimension</t>
  </si>
  <si>
    <t>Max R dimension</t>
  </si>
  <si>
    <t>Pos outlier correction C</t>
  </si>
  <si>
    <t>Pos outlier correction S</t>
  </si>
  <si>
    <t>Pos outlier correction R</t>
  </si>
  <si>
    <t>Positive translation coef. C</t>
  </si>
  <si>
    <t>Positive translation coef. S</t>
  </si>
  <si>
    <t>Positive translation coef. R</t>
  </si>
  <si>
    <t>C positive translation</t>
  </si>
  <si>
    <t>S positive translation</t>
  </si>
  <si>
    <t>R positive translation</t>
  </si>
  <si>
    <t>Range PCA2 (C) positive translation</t>
  </si>
  <si>
    <t>Range PCA1 (S) positive translation</t>
  </si>
  <si>
    <t>Range PCA1 (R) positive translation</t>
  </si>
  <si>
    <t>Proportion of total variability (C)</t>
  </si>
  <si>
    <t>Proportion of total variability (S)</t>
  </si>
  <si>
    <t>Proportion of total variability (R)</t>
  </si>
  <si>
    <t>Percentage Conversion Coefficient</t>
  </si>
  <si>
    <t>C (%)</t>
  </si>
  <si>
    <t>S (%)</t>
  </si>
  <si>
    <t>R (%)</t>
  </si>
  <si>
    <t>C : S : R =</t>
  </si>
  <si>
    <t>Red</t>
  </si>
  <si>
    <t>Green</t>
  </si>
  <si>
    <t>Blue</t>
  </si>
  <si>
    <t>Tertiary CSR strategy</t>
  </si>
  <si>
    <t>C</t>
  </si>
  <si>
    <t>S</t>
  </si>
  <si>
    <t>R</t>
  </si>
  <si>
    <t>Variances</t>
  </si>
  <si>
    <t>Minimum variance</t>
  </si>
  <si>
    <t>at position in list</t>
  </si>
  <si>
    <t>Position</t>
  </si>
  <si>
    <t>Strategy</t>
  </si>
  <si>
    <t>Zone of triangle</t>
  </si>
  <si>
    <t>Check sum</t>
  </si>
  <si>
    <t>C/CR</t>
  </si>
  <si>
    <t>C/CS</t>
  </si>
  <si>
    <t>CR</t>
  </si>
  <si>
    <t>C/CSR</t>
  </si>
  <si>
    <t>CS</t>
  </si>
  <si>
    <t>CR/CSR</t>
  </si>
  <si>
    <t>CS/CSR</t>
  </si>
  <si>
    <t>R/CR</t>
  </si>
  <si>
    <t>CSR</t>
  </si>
  <si>
    <t>S/CS</t>
  </si>
  <si>
    <t>R/CSR</t>
  </si>
  <si>
    <t>S/CSR</t>
  </si>
  <si>
    <t>SR/CSR</t>
  </si>
  <si>
    <t>R/SR</t>
  </si>
  <si>
    <t>S/SR</t>
  </si>
  <si>
    <t>SR</t>
  </si>
  <si>
    <t>CSR CALCULATIONS (automatic)</t>
  </si>
  <si>
    <t>log SLA</t>
  </si>
  <si>
    <t>logit LDMC</t>
  </si>
  <si>
    <t>transformations</t>
  </si>
  <si>
    <r>
      <rPr>
        <b/>
        <sz val="20"/>
        <color indexed="8"/>
        <rFont val="Calibri"/>
        <family val="2"/>
      </rPr>
      <t>LMA</t>
    </r>
    <r>
      <rPr>
        <b/>
        <sz val="10"/>
        <color indexed="8"/>
        <rFont val="Calibri"/>
        <family val="2"/>
      </rPr>
      <t xml:space="preserve"> leaf mass per area      (g m</t>
    </r>
    <r>
      <rPr>
        <b/>
        <vertAlign val="superscript"/>
        <sz val="10"/>
        <color indexed="8"/>
        <rFont val="Calibri"/>
        <family val="2"/>
      </rPr>
      <t>-2</t>
    </r>
    <r>
      <rPr>
        <b/>
        <sz val="10"/>
        <color indexed="8"/>
        <rFont val="Calibri"/>
        <family val="2"/>
      </rPr>
      <t>)</t>
    </r>
  </si>
  <si>
    <r>
      <rPr>
        <b/>
        <sz val="20"/>
        <color indexed="8"/>
        <rFont val="Calibri"/>
        <family val="2"/>
      </rPr>
      <t>LWC</t>
    </r>
    <r>
      <rPr>
        <b/>
        <sz val="10"/>
        <color indexed="8"/>
        <rFont val="Calibri"/>
        <family val="2"/>
      </rPr>
      <t xml:space="preserve"> leaf water content          (% of fresh weight)</t>
    </r>
  </si>
  <si>
    <t>CSR ternary coordinates</t>
  </si>
  <si>
    <t>data input</t>
  </si>
  <si>
    <t>calculated traits</t>
  </si>
  <si>
    <t xml:space="preserve">family </t>
  </si>
  <si>
    <t>notes</t>
  </si>
  <si>
    <r>
      <t>sqrt</t>
    </r>
    <r>
      <rPr>
        <b/>
        <vertAlign val="subscript"/>
        <sz val="20"/>
        <color indexed="9"/>
        <rFont val="Calibri"/>
        <family val="2"/>
      </rPr>
      <t xml:space="preserve">(max) </t>
    </r>
    <r>
      <rPr>
        <b/>
        <sz val="20"/>
        <color indexed="9"/>
        <rFont val="Calibri"/>
        <family val="2"/>
      </rPr>
      <t>LA</t>
    </r>
  </si>
  <si>
    <r>
      <rPr>
        <b/>
        <sz val="20"/>
        <color indexed="8"/>
        <rFont val="Calibri"/>
        <family val="2"/>
      </rPr>
      <t xml:space="preserve">LDMC        </t>
    </r>
    <r>
      <rPr>
        <b/>
        <sz val="10"/>
        <color indexed="8"/>
        <rFont val="Calibri"/>
        <family val="2"/>
      </rPr>
      <t xml:space="preserve"> leaf dry matter content                  (%)</t>
    </r>
  </si>
  <si>
    <r>
      <rPr>
        <b/>
        <sz val="20"/>
        <color indexed="9"/>
        <rFont val="Calibri"/>
        <family val="2"/>
      </rPr>
      <t xml:space="preserve">LDMC        </t>
    </r>
    <r>
      <rPr>
        <b/>
        <sz val="10"/>
        <color indexed="9"/>
        <rFont val="Calibri"/>
        <family val="2"/>
      </rPr>
      <t xml:space="preserve"> leaf dry matter content    adjusted for succulence</t>
    </r>
  </si>
  <si>
    <r>
      <rPr>
        <b/>
        <sz val="12"/>
        <color indexed="9"/>
        <rFont val="Calibri"/>
        <family val="2"/>
      </rPr>
      <t>Succulence index</t>
    </r>
    <r>
      <rPr>
        <b/>
        <sz val="10"/>
        <color indexed="9"/>
        <rFont val="Calibri"/>
        <family val="2"/>
      </rPr>
      <t xml:space="preserve">                   (g water dm</t>
    </r>
    <r>
      <rPr>
        <b/>
        <vertAlign val="superscript"/>
        <sz val="10"/>
        <color indexed="9"/>
        <rFont val="Calibri"/>
        <family val="2"/>
      </rPr>
      <t>-2</t>
    </r>
    <r>
      <rPr>
        <b/>
        <sz val="10"/>
        <color indexed="9"/>
        <rFont val="Calibri"/>
        <family val="2"/>
      </rPr>
      <t>)              [</t>
    </r>
    <r>
      <rPr>
        <sz val="10"/>
        <color indexed="9"/>
        <rFont val="Calibri"/>
        <family val="2"/>
      </rPr>
      <t>For succulents (&gt;5 g dm</t>
    </r>
    <r>
      <rPr>
        <vertAlign val="superscript"/>
        <sz val="10"/>
        <color indexed="9"/>
        <rFont val="Calibri"/>
        <family val="2"/>
      </rPr>
      <t>2</t>
    </r>
    <r>
      <rPr>
        <sz val="10"/>
        <color indexed="9"/>
        <rFont val="Calibri"/>
        <family val="2"/>
      </rPr>
      <t>), Leaf Water Content (%) (=100-LDMC) automatically used instead of LDMC for S calculation]</t>
    </r>
  </si>
  <si>
    <r>
      <rPr>
        <b/>
        <sz val="20"/>
        <color indexed="9"/>
        <rFont val="Calibri"/>
        <family val="2"/>
      </rPr>
      <t xml:space="preserve">LFW      </t>
    </r>
    <r>
      <rPr>
        <b/>
        <sz val="10"/>
        <color indexed="9"/>
        <rFont val="Calibri"/>
        <family val="2"/>
      </rPr>
      <t xml:space="preserve"> leaf fresh weight (mg) </t>
    </r>
    <r>
      <rPr>
        <sz val="10"/>
        <color indexed="9"/>
        <rFont val="Calibri"/>
        <family val="2"/>
      </rPr>
      <t xml:space="preserve">[saturated, turgid fresh weight, after a night wrapped in damp paper and foil at             4 </t>
    </r>
    <r>
      <rPr>
        <vertAlign val="superscript"/>
        <sz val="10"/>
        <color indexed="9"/>
        <rFont val="Calibri"/>
        <family val="2"/>
      </rPr>
      <t>o</t>
    </r>
    <r>
      <rPr>
        <sz val="10"/>
        <color indexed="9"/>
        <rFont val="Calibri"/>
        <family val="2"/>
      </rPr>
      <t>C]</t>
    </r>
  </si>
  <si>
    <r>
      <rPr>
        <b/>
        <sz val="20"/>
        <color indexed="9"/>
        <rFont val="Calibri"/>
        <family val="2"/>
      </rPr>
      <t>LDW</t>
    </r>
    <r>
      <rPr>
        <b/>
        <sz val="10"/>
        <color indexed="9"/>
        <rFont val="Calibri"/>
        <family val="2"/>
      </rPr>
      <t xml:space="preserve"> leaf dry weight (mg)  </t>
    </r>
    <r>
      <rPr>
        <sz val="10"/>
        <color indexed="9"/>
        <rFont val="Calibri"/>
        <family val="2"/>
      </rPr>
      <t>[after oven drying to constant weight]</t>
    </r>
  </si>
  <si>
    <r>
      <rPr>
        <b/>
        <sz val="20"/>
        <color indexed="8"/>
        <rFont val="Calibri"/>
        <family val="2"/>
      </rPr>
      <t>LA</t>
    </r>
    <r>
      <rPr>
        <b/>
        <sz val="10"/>
        <color indexed="8"/>
        <rFont val="Calibri"/>
        <family val="2"/>
      </rPr>
      <t xml:space="preserve">         leaf area (mm</t>
    </r>
    <r>
      <rPr>
        <b/>
        <vertAlign val="superscript"/>
        <sz val="10"/>
        <color indexed="8"/>
        <rFont val="Calibri"/>
        <family val="2"/>
      </rPr>
      <t>2</t>
    </r>
    <r>
      <rPr>
        <b/>
        <sz val="10"/>
        <color indexed="8"/>
        <rFont val="Calibri"/>
        <family val="2"/>
      </rPr>
      <t>)</t>
    </r>
    <r>
      <rPr>
        <b/>
        <vertAlign val="superscript"/>
        <sz val="10"/>
        <color indexed="8"/>
        <rFont val="Calibri"/>
        <family val="2"/>
      </rPr>
      <t/>
    </r>
  </si>
  <si>
    <t>.</t>
  </si>
  <si>
    <r>
      <rPr>
        <b/>
        <sz val="20"/>
        <color indexed="8"/>
        <rFont val="Calibri"/>
        <family val="2"/>
      </rPr>
      <t>LSI</t>
    </r>
    <r>
      <rPr>
        <b/>
        <sz val="10"/>
        <color indexed="8"/>
        <rFont val="Calibri"/>
        <family val="2"/>
      </rPr>
      <t xml:space="preserve">                leaf succulence index                   (g water dm</t>
    </r>
    <r>
      <rPr>
        <b/>
        <vertAlign val="superscript"/>
        <sz val="10"/>
        <color indexed="8"/>
        <rFont val="Calibri"/>
        <family val="2"/>
      </rPr>
      <t>-2</t>
    </r>
    <r>
      <rPr>
        <b/>
        <sz val="10"/>
        <color indexed="8"/>
        <rFont val="Calibri"/>
        <family val="2"/>
      </rPr>
      <t>)</t>
    </r>
  </si>
  <si>
    <t>CSR analysis output</t>
  </si>
  <si>
    <t>traits for CSR analysis</t>
  </si>
  <si>
    <t>for plotting ternary graphs, copy and paste values from these columns (e.g. Sigmaplot, R)</t>
  </si>
  <si>
    <t>CSR coordinates united into triplets: copy-and-paste values into documents</t>
  </si>
  <si>
    <t>Cut and paste data directly into these columns if you prefer, but please note that if you do the automatic formulae referring to columns D - F will be overwritten</t>
  </si>
  <si>
    <t>Tertiary CSR strategy classification</t>
  </si>
  <si>
    <r>
      <rPr>
        <b/>
        <sz val="20"/>
        <color indexed="8"/>
        <rFont val="Calibri"/>
        <family val="2"/>
      </rPr>
      <t>SLA</t>
    </r>
    <r>
      <rPr>
        <b/>
        <sz val="10"/>
        <color indexed="8"/>
        <rFont val="Calibri"/>
        <family val="2"/>
      </rPr>
      <t xml:space="preserve"> specific leaf area                                   (mm</t>
    </r>
    <r>
      <rPr>
        <b/>
        <vertAlign val="superscript"/>
        <sz val="10"/>
        <color indexed="8"/>
        <rFont val="Calibri"/>
        <family val="2"/>
      </rPr>
      <t>2</t>
    </r>
    <r>
      <rPr>
        <b/>
        <sz val="10"/>
        <color indexed="8"/>
        <rFont val="Calibri"/>
        <family val="2"/>
      </rPr>
      <t xml:space="preserve"> mg</t>
    </r>
    <r>
      <rPr>
        <b/>
        <vertAlign val="superscript"/>
        <sz val="10"/>
        <color indexed="8"/>
        <rFont val="Calibri"/>
        <family val="2"/>
      </rPr>
      <t>-1</t>
    </r>
    <r>
      <rPr>
        <b/>
        <sz val="10"/>
        <color indexed="8"/>
        <rFont val="Calibri"/>
        <family val="2"/>
      </rPr>
      <t>)</t>
    </r>
  </si>
  <si>
    <r>
      <t>C</t>
    </r>
    <r>
      <rPr>
        <b/>
        <sz val="10"/>
        <color indexed="8"/>
        <rFont val="Calibri"/>
        <family val="2"/>
      </rPr>
      <t xml:space="preserve">           (%)</t>
    </r>
  </si>
  <si>
    <r>
      <t>S</t>
    </r>
    <r>
      <rPr>
        <b/>
        <sz val="10"/>
        <color indexed="8"/>
        <rFont val="Calibri"/>
        <family val="2"/>
      </rPr>
      <t xml:space="preserve">           (%)</t>
    </r>
  </si>
  <si>
    <r>
      <t>R</t>
    </r>
    <r>
      <rPr>
        <b/>
        <sz val="10"/>
        <color indexed="8"/>
        <rFont val="Calibri"/>
        <family val="2"/>
      </rPr>
      <t xml:space="preserve">           (%)</t>
    </r>
  </si>
  <si>
    <t>Strategy class</t>
  </si>
  <si>
    <t xml:space="preserve">species binomial             </t>
  </si>
  <si>
    <t>Paste or input your trait measurements here (D, E, F)</t>
  </si>
  <si>
    <r>
      <rPr>
        <b/>
        <sz val="39"/>
        <rFont val="Calibri"/>
        <family val="2"/>
      </rPr>
      <t>Strate</t>
    </r>
    <r>
      <rPr>
        <sz val="39"/>
        <rFont val="Calibri"/>
        <family val="2"/>
      </rPr>
      <t>Fy</t>
    </r>
    <r>
      <rPr>
        <b/>
        <sz val="10"/>
        <rFont val="Calibri"/>
        <family val="2"/>
      </rPr>
      <t xml:space="preserve"> </t>
    </r>
    <r>
      <rPr>
        <sz val="10"/>
        <color indexed="59"/>
        <rFont val="Calibri"/>
        <family val="2"/>
      </rPr>
      <t/>
    </r>
  </si>
  <si>
    <r>
      <rPr>
        <sz val="10"/>
        <rFont val="Times New Roman"/>
        <family val="1"/>
      </rPr>
      <t>/ 'strætefa</t>
    </r>
    <r>
      <rPr>
        <sz val="6"/>
        <rFont val="Times New Roman"/>
        <family val="1"/>
      </rPr>
      <t>I</t>
    </r>
    <r>
      <rPr>
        <sz val="10"/>
        <rFont val="Times New Roman"/>
        <family val="1"/>
      </rPr>
      <t xml:space="preserve"> /</t>
    </r>
    <r>
      <rPr>
        <i/>
        <sz val="10"/>
        <rFont val="Times New Roman"/>
        <family val="1"/>
      </rPr>
      <t xml:space="preserve"> verb </t>
    </r>
    <r>
      <rPr>
        <sz val="10"/>
        <rFont val="Times New Roman"/>
        <family val="1"/>
      </rPr>
      <t>(</t>
    </r>
    <r>
      <rPr>
        <b/>
        <sz val="10"/>
        <rFont val="Times New Roman"/>
        <family val="1"/>
      </rPr>
      <t>-ies</t>
    </r>
    <r>
      <rPr>
        <sz val="10"/>
        <rFont val="Times New Roman"/>
        <family val="1"/>
      </rPr>
      <t xml:space="preserve">, </t>
    </r>
    <r>
      <rPr>
        <b/>
        <sz val="10"/>
        <rFont val="Times New Roman"/>
        <family val="1"/>
      </rPr>
      <t>-ied</t>
    </r>
    <r>
      <rPr>
        <sz val="10"/>
        <rFont val="Times New Roman"/>
        <family val="1"/>
      </rPr>
      <t xml:space="preserve">) (esp. as </t>
    </r>
    <r>
      <rPr>
        <b/>
        <sz val="10"/>
        <rFont val="Times New Roman"/>
        <family val="1"/>
      </rPr>
      <t>stratefied</t>
    </r>
    <r>
      <rPr>
        <i/>
        <sz val="10"/>
        <rFont val="Times New Roman"/>
        <family val="1"/>
      </rPr>
      <t xml:space="preserve"> adjective</t>
    </r>
    <r>
      <rPr>
        <sz val="10"/>
        <rFont val="Times New Roman"/>
        <family val="1"/>
      </rPr>
      <t>) to arrange in ecological strategies.</t>
    </r>
  </si>
  <si>
    <r>
      <rPr>
        <b/>
        <sz val="12"/>
        <rFont val="Calibri"/>
        <family val="2"/>
      </rPr>
      <t>HOW TO Strate</t>
    </r>
    <r>
      <rPr>
        <sz val="12"/>
        <rFont val="Calibri"/>
        <family val="2"/>
      </rPr>
      <t>Fy</t>
    </r>
    <r>
      <rPr>
        <b/>
        <sz val="12"/>
        <rFont val="Calibri"/>
        <family val="2"/>
      </rPr>
      <t xml:space="preserve">: </t>
    </r>
    <r>
      <rPr>
        <b/>
        <sz val="10"/>
        <rFont val="Calibri"/>
        <family val="2"/>
      </rPr>
      <t xml:space="preserve">Either measure leaf traits (LA, LFW and LDW) and input these into columns D - F, or cut and paste LA, LDMC and SLA data directly into columns J - L                      </t>
    </r>
    <r>
      <rPr>
        <b/>
        <sz val="12"/>
        <rFont val="Calibri"/>
        <family val="2"/>
      </rPr>
      <t>Paste or input your species names and info in these columns (A, B, C)</t>
    </r>
  </si>
  <si>
    <r>
      <rPr>
        <b/>
        <sz val="20"/>
        <rFont val="Calibri"/>
        <family val="2"/>
      </rPr>
      <t>LA</t>
    </r>
    <r>
      <rPr>
        <b/>
        <sz val="10"/>
        <rFont val="Calibri"/>
        <family val="2"/>
      </rPr>
      <t xml:space="preserve">             leaf area (mm</t>
    </r>
    <r>
      <rPr>
        <b/>
        <vertAlign val="superscript"/>
        <sz val="10"/>
        <rFont val="Calibri"/>
        <family val="2"/>
      </rPr>
      <t>2</t>
    </r>
    <r>
      <rPr>
        <b/>
        <sz val="10"/>
        <rFont val="Calibri"/>
        <family val="2"/>
      </rPr>
      <t xml:space="preserve">) </t>
    </r>
    <r>
      <rPr>
        <sz val="10"/>
        <rFont val="Calibri"/>
        <family val="2"/>
      </rPr>
      <t>[single-sided leaf area with petiole]</t>
    </r>
  </si>
  <si>
    <r>
      <rPr>
        <b/>
        <sz val="20"/>
        <rFont val="Calibri"/>
        <family val="2"/>
      </rPr>
      <t xml:space="preserve">LFW      </t>
    </r>
    <r>
      <rPr>
        <b/>
        <sz val="10"/>
        <rFont val="Calibri"/>
        <family val="2"/>
      </rPr>
      <t xml:space="preserve"> leaf fresh weight (mg) </t>
    </r>
    <r>
      <rPr>
        <sz val="10"/>
        <rFont val="Calibri"/>
        <family val="2"/>
      </rPr>
      <t>[saturated, turgid fresh weight]</t>
    </r>
  </si>
  <si>
    <r>
      <rPr>
        <b/>
        <sz val="20"/>
        <rFont val="Calibri"/>
        <family val="2"/>
      </rPr>
      <t>LDW</t>
    </r>
    <r>
      <rPr>
        <b/>
        <sz val="10"/>
        <rFont val="Calibri"/>
        <family val="2"/>
      </rPr>
      <t xml:space="preserve"> leaf dry weight (mg)  </t>
    </r>
    <r>
      <rPr>
        <sz val="10"/>
        <rFont val="Calibri"/>
        <family val="2"/>
      </rPr>
      <t>[after oven drying to constant weight]</t>
    </r>
  </si>
  <si>
    <t>Fabaceae</t>
  </si>
  <si>
    <t>Poaceae</t>
  </si>
  <si>
    <t>Asteraceae</t>
  </si>
  <si>
    <t>Ranunculaceae</t>
  </si>
  <si>
    <t>Plantaginaceae</t>
  </si>
  <si>
    <t>Lamiaceae</t>
  </si>
  <si>
    <t>Caryophyllaceae</t>
  </si>
  <si>
    <t>m1</t>
  </si>
  <si>
    <t>m2</t>
  </si>
  <si>
    <t>Horc_lana</t>
  </si>
  <si>
    <t>Stel_gram</t>
  </si>
  <si>
    <t>Agro_capi</t>
  </si>
  <si>
    <t>Prun_vulg</t>
  </si>
  <si>
    <t>Bell_pere</t>
  </si>
  <si>
    <t>Rhin_mino</t>
  </si>
  <si>
    <t>Fest_rubr</t>
  </si>
  <si>
    <t>Trif_repe</t>
  </si>
  <si>
    <t>Ranu_acri</t>
  </si>
  <si>
    <t>Tara_offi</t>
  </si>
  <si>
    <t>Vero_cham</t>
  </si>
  <si>
    <t>Loli_pere</t>
  </si>
  <si>
    <t>Poa_triv</t>
  </si>
  <si>
    <t>Cyno_cris</t>
  </si>
  <si>
    <t>Leuc_vulg</t>
  </si>
  <si>
    <t>Card_prat</t>
  </si>
  <si>
    <t>Brassicaceae</t>
  </si>
  <si>
    <t>Orobanchaceae</t>
  </si>
  <si>
    <t>Dact_purp</t>
  </si>
  <si>
    <t>Orchidaceae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</si>
</sst>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General_)"/>
  </numFmts>
  <fonts count="61">
    <font>
      <sz val="10"/>
      <name val="Arial"/>
    </font>
    <font>
      <b/>
      <sz val="24"/>
      <color indexed="8"/>
      <name val="Calibri"/>
      <family val="2"/>
    </font>
    <font>
      <b/>
      <sz val="24"/>
      <color indexed="9"/>
      <name val="Calibri"/>
      <family val="2"/>
    </font>
    <font>
      <b/>
      <sz val="16"/>
      <color indexed="8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sz val="10"/>
      <color indexed="9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0"/>
      <color indexed="8"/>
      <name val="Calibri"/>
      <family val="2"/>
    </font>
    <font>
      <sz val="10"/>
      <name val="Courier"/>
      <family val="3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8"/>
      <name val="Calibri"/>
      <family val="2"/>
    </font>
    <font>
      <b/>
      <sz val="20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20"/>
      <color indexed="9"/>
      <name val="Calibri"/>
      <family val="2"/>
    </font>
    <font>
      <b/>
      <sz val="20"/>
      <color indexed="9"/>
      <name val="Calibri"/>
      <family val="2"/>
    </font>
    <font>
      <b/>
      <vertAlign val="subscript"/>
      <sz val="20"/>
      <color indexed="9"/>
      <name val="Calibri"/>
      <family val="2"/>
    </font>
    <font>
      <sz val="10"/>
      <color indexed="59"/>
      <name val="Calibri"/>
      <family val="2"/>
    </font>
    <font>
      <b/>
      <sz val="12"/>
      <color indexed="9"/>
      <name val="Calibri"/>
      <family val="2"/>
    </font>
    <font>
      <b/>
      <vertAlign val="superscript"/>
      <sz val="10"/>
      <color indexed="9"/>
      <name val="Calibri"/>
      <family val="2"/>
    </font>
    <font>
      <vertAlign val="superscript"/>
      <sz val="10"/>
      <color indexed="9"/>
      <name val="Calibri"/>
      <family val="2"/>
    </font>
    <font>
      <i/>
      <sz val="10"/>
      <color indexed="8"/>
      <name val="Calibri"/>
      <family val="2"/>
    </font>
    <font>
      <b/>
      <sz val="22"/>
      <name val="Calibri"/>
      <family val="2"/>
    </font>
    <font>
      <b/>
      <sz val="39"/>
      <name val="Calibri"/>
      <family val="2"/>
    </font>
    <font>
      <sz val="39"/>
      <name val="Calibri"/>
      <family val="2"/>
    </font>
    <font>
      <i/>
      <sz val="10"/>
      <name val="Times New Roman"/>
      <family val="1"/>
    </font>
    <font>
      <sz val="10"/>
      <name val="Times New Roman"/>
      <family val="1"/>
    </font>
    <font>
      <sz val="6"/>
      <name val="Times New Roman"/>
      <family val="1"/>
    </font>
    <font>
      <b/>
      <sz val="10"/>
      <name val="Times New Roman"/>
      <family val="1"/>
    </font>
    <font>
      <b/>
      <sz val="24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vertAlign val="superscript"/>
      <sz val="10"/>
      <name val="Calibri"/>
      <family val="2"/>
    </font>
    <font>
      <b/>
      <sz val="10"/>
      <color theme="0"/>
      <name val="Calibri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</font>
    <font>
      <b/>
      <sz val="24"/>
      <color theme="0"/>
      <name val="Calibri"/>
      <family val="2"/>
    </font>
    <font>
      <sz val="10"/>
      <color theme="0"/>
      <name val="Calibri"/>
      <family val="2"/>
    </font>
    <font>
      <b/>
      <sz val="10"/>
      <color rgb="FFFF0000"/>
      <name val="Calibri"/>
      <family val="2"/>
    </font>
    <font>
      <sz val="10"/>
      <color theme="0"/>
      <name val="Arial"/>
      <family val="2"/>
    </font>
    <font>
      <b/>
      <sz val="10"/>
      <color theme="6" tint="0.39997558519241921"/>
      <name val="Calibri"/>
      <family val="2"/>
    </font>
    <font>
      <b/>
      <sz val="20"/>
      <color theme="1"/>
      <name val="Calibri"/>
      <family val="2"/>
    </font>
    <font>
      <sz val="10"/>
      <color theme="1" tint="0.249977111117893"/>
      <name val="Calibri"/>
      <family val="2"/>
    </font>
    <font>
      <sz val="10"/>
      <color theme="1" tint="0.249977111117893"/>
      <name val="Arial"/>
      <family val="2"/>
    </font>
    <font>
      <b/>
      <sz val="10"/>
      <color theme="1" tint="0.249977111117893"/>
      <name val="Calibri"/>
      <family val="2"/>
    </font>
    <font>
      <b/>
      <sz val="14"/>
      <color theme="1"/>
      <name val="Calibri"/>
      <family val="2"/>
    </font>
    <font>
      <b/>
      <sz val="16"/>
      <color theme="0"/>
      <name val="Calibri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</font>
    <font>
      <sz val="10"/>
      <color theme="6" tint="0.39997558519241921"/>
      <name val="Arial"/>
      <family val="2"/>
    </font>
    <font>
      <b/>
      <sz val="24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 tint="0.249977111117893"/>
      <name val="Calibri"/>
      <family val="2"/>
    </font>
    <font>
      <b/>
      <sz val="12"/>
      <color theme="1" tint="0.249977111117893"/>
      <name val="Calibri"/>
      <family val="2"/>
    </font>
    <font>
      <sz val="11"/>
      <color rgb="FF000000"/>
      <name val="Aptos Narrow"/>
    </font>
    <font>
      <sz val="11"/>
      <color rgb="FF000000"/>
      <name val="Aptos Narrow"/>
      <family val="2"/>
    </font>
    <font>
      <sz val="11"/>
      <color rgb="FF444444"/>
      <name val="Aptos Narrow"/>
    </font>
    <font>
      <i/>
      <sz val="11"/>
      <color rgb="FF000000"/>
      <name val="Aptos Narrow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8"/>
      </patternFill>
    </fill>
    <fill>
      <patternFill patternType="solid">
        <fgColor theme="6" tint="0.39997558519241921"/>
        <bgColor indexed="8"/>
      </patternFill>
    </fill>
    <fill>
      <patternFill patternType="solid">
        <fgColor theme="3" tint="0.59999389629810485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8"/>
      </patternFill>
    </fill>
    <fill>
      <patternFill patternType="solid">
        <fgColor theme="6" tint="-0.249977111117893"/>
        <bgColor indexed="8"/>
      </patternFill>
    </fill>
    <fill>
      <patternFill patternType="solid">
        <fgColor theme="3" tint="0.39997558519241921"/>
        <bgColor indexed="8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theme="6" tint="0.39997558519241921"/>
      </left>
      <right/>
      <top/>
      <bottom style="double">
        <color indexed="64"/>
      </bottom>
      <diagonal/>
    </border>
    <border>
      <left style="thin">
        <color theme="6" tint="0.39997558519241921"/>
      </left>
      <right/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double">
        <color indexed="64"/>
      </left>
      <right/>
      <top style="dotted">
        <color indexed="64"/>
      </top>
      <bottom/>
      <diagonal/>
    </border>
    <border>
      <left style="thin">
        <color theme="6" tint="0.39997558519241921"/>
      </left>
      <right/>
      <top style="dotted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1" fillId="0" borderId="0"/>
  </cellStyleXfs>
  <cellXfs count="201">
    <xf numFmtId="0" fontId="0" fillId="0" borderId="0" xfId="0"/>
    <xf numFmtId="1" fontId="4" fillId="2" borderId="0" xfId="0" applyNumberFormat="1" applyFont="1" applyFill="1" applyAlignment="1">
      <alignment horizontal="left" vertical="top"/>
    </xf>
    <xf numFmtId="1" fontId="4" fillId="3" borderId="0" xfId="0" applyNumberFormat="1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36" fillId="9" borderId="0" xfId="2" quotePrefix="1" applyFont="1" applyFill="1" applyAlignment="1">
      <alignment horizontal="left"/>
    </xf>
    <xf numFmtId="0" fontId="37" fillId="10" borderId="0" xfId="0" applyFont="1" applyFill="1" applyProtection="1">
      <protection locked="0"/>
    </xf>
    <xf numFmtId="0" fontId="38" fillId="10" borderId="2" xfId="0" applyFont="1" applyFill="1" applyBorder="1" applyAlignment="1">
      <alignment horizontal="right" vertical="top"/>
    </xf>
    <xf numFmtId="0" fontId="13" fillId="9" borderId="0" xfId="0" applyFont="1" applyFill="1"/>
    <xf numFmtId="0" fontId="39" fillId="9" borderId="2" xfId="0" applyFont="1" applyFill="1" applyBorder="1" applyAlignment="1">
      <alignment vertical="center"/>
    </xf>
    <xf numFmtId="0" fontId="39" fillId="9" borderId="2" xfId="0" applyFont="1" applyFill="1" applyBorder="1" applyAlignment="1">
      <alignment vertical="top"/>
    </xf>
    <xf numFmtId="0" fontId="2" fillId="4" borderId="15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36" fillId="9" borderId="2" xfId="0" applyFont="1" applyFill="1" applyBorder="1"/>
    <xf numFmtId="0" fontId="36" fillId="9" borderId="2" xfId="0" applyFont="1" applyFill="1" applyBorder="1" applyAlignment="1">
      <alignment vertical="top"/>
    </xf>
    <xf numFmtId="0" fontId="3" fillId="9" borderId="2" xfId="0" applyFont="1" applyFill="1" applyBorder="1"/>
    <xf numFmtId="0" fontId="3" fillId="0" borderId="2" xfId="0" applyFont="1" applyBorder="1"/>
    <xf numFmtId="0" fontId="40" fillId="9" borderId="3" xfId="0" applyFont="1" applyFill="1" applyBorder="1"/>
    <xf numFmtId="0" fontId="36" fillId="9" borderId="0" xfId="0" applyFont="1" applyFill="1" applyAlignment="1">
      <alignment horizontal="center" vertical="top"/>
    </xf>
    <xf numFmtId="0" fontId="40" fillId="9" borderId="0" xfId="0" applyFont="1" applyFill="1"/>
    <xf numFmtId="0" fontId="6" fillId="4" borderId="16" xfId="0" applyFont="1" applyFill="1" applyBorder="1" applyAlignment="1">
      <alignment horizontal="left" vertical="top"/>
    </xf>
    <xf numFmtId="0" fontId="6" fillId="4" borderId="0" xfId="0" applyFont="1" applyFill="1" applyAlignment="1">
      <alignment vertical="top"/>
    </xf>
    <xf numFmtId="49" fontId="6" fillId="4" borderId="0" xfId="0" applyNumberFormat="1" applyFont="1" applyFill="1" applyAlignment="1">
      <alignment vertical="top"/>
    </xf>
    <xf numFmtId="164" fontId="6" fillId="4" borderId="0" xfId="0" applyNumberFormat="1" applyFont="1" applyFill="1" applyAlignment="1">
      <alignment vertical="top"/>
    </xf>
    <xf numFmtId="0" fontId="36" fillId="9" borderId="0" xfId="0" applyFont="1" applyFill="1" applyAlignment="1">
      <alignment vertical="top"/>
    </xf>
    <xf numFmtId="0" fontId="4" fillId="9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18" fillId="4" borderId="0" xfId="0" applyFont="1" applyFill="1" applyAlignment="1">
      <alignment textRotation="90"/>
    </xf>
    <xf numFmtId="0" fontId="5" fillId="4" borderId="16" xfId="0" applyFont="1" applyFill="1" applyBorder="1" applyAlignment="1">
      <alignment textRotation="90"/>
    </xf>
    <xf numFmtId="0" fontId="5" fillId="4" borderId="0" xfId="0" applyFont="1" applyFill="1" applyAlignment="1">
      <alignment textRotation="90"/>
    </xf>
    <xf numFmtId="0" fontId="36" fillId="9" borderId="0" xfId="0" applyFont="1" applyFill="1"/>
    <xf numFmtId="0" fontId="36" fillId="9" borderId="0" xfId="0" applyFont="1" applyFill="1" applyAlignment="1">
      <alignment horizontal="right"/>
    </xf>
    <xf numFmtId="0" fontId="36" fillId="9" borderId="0" xfId="0" applyFont="1" applyFill="1" applyAlignment="1">
      <alignment horizontal="left"/>
    </xf>
    <xf numFmtId="165" fontId="40" fillId="9" borderId="0" xfId="0" applyNumberFormat="1" applyFont="1" applyFill="1"/>
    <xf numFmtId="164" fontId="6" fillId="4" borderId="16" xfId="0" applyNumberFormat="1" applyFont="1" applyFill="1" applyBorder="1"/>
    <xf numFmtId="164" fontId="6" fillId="4" borderId="0" xfId="0" applyNumberFormat="1" applyFont="1" applyFill="1"/>
    <xf numFmtId="165" fontId="6" fillId="4" borderId="0" xfId="0" applyNumberFormat="1" applyFont="1" applyFill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1" fontId="7" fillId="2" borderId="0" xfId="0" applyNumberFormat="1" applyFont="1" applyFill="1"/>
    <xf numFmtId="0" fontId="41" fillId="3" borderId="0" xfId="0" applyFont="1" applyFill="1"/>
    <xf numFmtId="0" fontId="7" fillId="3" borderId="0" xfId="0" applyFont="1" applyFill="1"/>
    <xf numFmtId="0" fontId="7" fillId="0" borderId="0" xfId="0" applyFont="1"/>
    <xf numFmtId="0" fontId="4" fillId="0" borderId="0" xfId="0" applyFont="1"/>
    <xf numFmtId="165" fontId="4" fillId="0" borderId="0" xfId="0" applyNumberFormat="1" applyFont="1"/>
    <xf numFmtId="0" fontId="4" fillId="3" borderId="4" xfId="0" applyFont="1" applyFill="1" applyBorder="1" applyAlignment="1">
      <alignment horizontal="right"/>
    </xf>
    <xf numFmtId="0" fontId="4" fillId="3" borderId="5" xfId="0" applyFont="1" applyFill="1" applyBorder="1"/>
    <xf numFmtId="0" fontId="7" fillId="0" borderId="5" xfId="0" applyFont="1" applyBorder="1"/>
    <xf numFmtId="0" fontId="4" fillId="3" borderId="5" xfId="0" applyFont="1" applyFill="1" applyBorder="1" applyAlignment="1">
      <alignment horizontal="center"/>
    </xf>
    <xf numFmtId="165" fontId="4" fillId="3" borderId="5" xfId="0" applyNumberFormat="1" applyFont="1" applyFill="1" applyBorder="1"/>
    <xf numFmtId="165" fontId="4" fillId="3" borderId="6" xfId="0" applyNumberFormat="1" applyFont="1" applyFill="1" applyBorder="1" applyAlignment="1">
      <alignment horizontal="right"/>
    </xf>
    <xf numFmtId="0" fontId="4" fillId="3" borderId="3" xfId="0" applyFont="1" applyFill="1" applyBorder="1"/>
    <xf numFmtId="165" fontId="4" fillId="3" borderId="7" xfId="0" applyNumberFormat="1" applyFont="1" applyFill="1" applyBorder="1"/>
    <xf numFmtId="0" fontId="4" fillId="3" borderId="8" xfId="0" applyFont="1" applyFill="1" applyBorder="1"/>
    <xf numFmtId="1" fontId="0" fillId="5" borderId="1" xfId="0" applyNumberFormat="1" applyFill="1" applyBorder="1"/>
    <xf numFmtId="1" fontId="0" fillId="6" borderId="1" xfId="0" applyNumberFormat="1" applyFill="1" applyBorder="1"/>
    <xf numFmtId="1" fontId="0" fillId="7" borderId="1" xfId="0" applyNumberFormat="1" applyFill="1" applyBorder="1"/>
    <xf numFmtId="165" fontId="4" fillId="3" borderId="9" xfId="0" applyNumberFormat="1" applyFont="1" applyFill="1" applyBorder="1"/>
    <xf numFmtId="0" fontId="42" fillId="9" borderId="3" xfId="0" applyFont="1" applyFill="1" applyBorder="1"/>
    <xf numFmtId="0" fontId="42" fillId="9" borderId="0" xfId="0" applyFont="1" applyFill="1"/>
    <xf numFmtId="0" fontId="0" fillId="0" borderId="16" xfId="0" applyBorder="1"/>
    <xf numFmtId="0" fontId="0" fillId="0" borderId="0" xfId="0" applyProtection="1">
      <protection locked="0"/>
    </xf>
    <xf numFmtId="0" fontId="42" fillId="10" borderId="0" xfId="0" applyFont="1" applyFill="1"/>
    <xf numFmtId="0" fontId="42" fillId="10" borderId="3" xfId="0" applyFont="1" applyFill="1" applyBorder="1"/>
    <xf numFmtId="0" fontId="42" fillId="10" borderId="0" xfId="0" applyFont="1" applyFill="1" applyAlignment="1">
      <alignment horizontal="left"/>
    </xf>
    <xf numFmtId="0" fontId="4" fillId="3" borderId="3" xfId="0" applyFont="1" applyFill="1" applyBorder="1" applyAlignment="1">
      <alignment horizontal="left" vertical="top"/>
    </xf>
    <xf numFmtId="0" fontId="38" fillId="10" borderId="0" xfId="0" applyFont="1" applyFill="1" applyAlignment="1">
      <alignment horizontal="center" vertical="top" wrapText="1"/>
    </xf>
    <xf numFmtId="0" fontId="43" fillId="9" borderId="0" xfId="0" applyFont="1" applyFill="1" applyAlignment="1">
      <alignment horizontal="left" vertical="top" wrapText="1"/>
    </xf>
    <xf numFmtId="0" fontId="44" fillId="10" borderId="3" xfId="0" applyFont="1" applyFill="1" applyBorder="1" applyAlignment="1">
      <alignment horizontal="center" vertical="top" wrapText="1"/>
    </xf>
    <xf numFmtId="0" fontId="44" fillId="10" borderId="0" xfId="0" applyFont="1" applyFill="1" applyAlignment="1">
      <alignment horizontal="center" vertical="top" wrapText="1"/>
    </xf>
    <xf numFmtId="0" fontId="36" fillId="9" borderId="0" xfId="0" applyFont="1" applyFill="1" applyAlignment="1">
      <alignment horizontal="right" vertical="top" wrapText="1"/>
    </xf>
    <xf numFmtId="165" fontId="40" fillId="9" borderId="0" xfId="0" applyNumberFormat="1" applyFont="1" applyFill="1" applyProtection="1">
      <protection locked="0"/>
    </xf>
    <xf numFmtId="0" fontId="7" fillId="0" borderId="0" xfId="0" applyFont="1" applyProtection="1">
      <protection locked="0"/>
    </xf>
    <xf numFmtId="165" fontId="4" fillId="0" borderId="0" xfId="0" applyNumberFormat="1" applyFont="1" applyProtection="1">
      <protection locked="0"/>
    </xf>
    <xf numFmtId="0" fontId="6" fillId="0" borderId="0" xfId="0" applyFont="1" applyProtection="1">
      <protection locked="0"/>
    </xf>
    <xf numFmtId="165" fontId="4" fillId="3" borderId="3" xfId="0" applyNumberFormat="1" applyFont="1" applyFill="1" applyBorder="1"/>
    <xf numFmtId="165" fontId="4" fillId="3" borderId="0" xfId="0" applyNumberFormat="1" applyFont="1" applyFill="1"/>
    <xf numFmtId="166" fontId="4" fillId="3" borderId="10" xfId="1" applyNumberFormat="1" applyFont="1" applyFill="1" applyBorder="1" applyAlignment="1">
      <alignment horizontal="center"/>
    </xf>
    <xf numFmtId="0" fontId="4" fillId="8" borderId="0" xfId="0" applyFont="1" applyFill="1" applyAlignment="1">
      <alignment horizontal="left"/>
    </xf>
    <xf numFmtId="1" fontId="45" fillId="11" borderId="0" xfId="0" applyNumberFormat="1" applyFont="1" applyFill="1"/>
    <xf numFmtId="1" fontId="45" fillId="12" borderId="0" xfId="0" applyNumberFormat="1" applyFont="1" applyFill="1"/>
    <xf numFmtId="1" fontId="45" fillId="13" borderId="0" xfId="0" applyNumberFormat="1" applyFont="1" applyFill="1"/>
    <xf numFmtId="0" fontId="0" fillId="0" borderId="3" xfId="0" applyBorder="1"/>
    <xf numFmtId="0" fontId="0" fillId="0" borderId="0" xfId="0" applyAlignment="1">
      <alignment horizontal="left"/>
    </xf>
    <xf numFmtId="0" fontId="46" fillId="0" borderId="0" xfId="0" applyFont="1"/>
    <xf numFmtId="165" fontId="45" fillId="14" borderId="11" xfId="0" applyNumberFormat="1" applyFont="1" applyFill="1" applyBorder="1"/>
    <xf numFmtId="165" fontId="45" fillId="14" borderId="0" xfId="0" applyNumberFormat="1" applyFont="1" applyFill="1"/>
    <xf numFmtId="0" fontId="46" fillId="10" borderId="11" xfId="0" applyFont="1" applyFill="1" applyBorder="1"/>
    <xf numFmtId="0" fontId="46" fillId="10" borderId="0" xfId="0" applyFont="1" applyFill="1"/>
    <xf numFmtId="0" fontId="47" fillId="14" borderId="0" xfId="0" applyFont="1" applyFill="1" applyAlignment="1">
      <alignment vertical="top"/>
    </xf>
    <xf numFmtId="0" fontId="4" fillId="14" borderId="0" xfId="0" applyFont="1" applyFill="1" applyAlignment="1">
      <alignment vertical="top"/>
    </xf>
    <xf numFmtId="0" fontId="45" fillId="14" borderId="0" xfId="0" applyFont="1" applyFill="1"/>
    <xf numFmtId="0" fontId="7" fillId="14" borderId="0" xfId="0" applyFont="1" applyFill="1"/>
    <xf numFmtId="0" fontId="0" fillId="10" borderId="0" xfId="0" applyFill="1"/>
    <xf numFmtId="0" fontId="48" fillId="10" borderId="3" xfId="0" applyFont="1" applyFill="1" applyBorder="1" applyAlignment="1">
      <alignment horizontal="left" vertical="top" wrapText="1"/>
    </xf>
    <xf numFmtId="0" fontId="24" fillId="15" borderId="12" xfId="0" applyFont="1" applyFill="1" applyBorder="1" applyProtection="1">
      <protection locked="0"/>
    </xf>
    <xf numFmtId="0" fontId="9" fillId="15" borderId="12" xfId="0" applyFont="1" applyFill="1" applyBorder="1" applyProtection="1">
      <protection locked="0"/>
    </xf>
    <xf numFmtId="0" fontId="9" fillId="15" borderId="13" xfId="0" applyFont="1" applyFill="1" applyBorder="1" applyProtection="1">
      <protection locked="0"/>
    </xf>
    <xf numFmtId="0" fontId="0" fillId="15" borderId="0" xfId="0" applyFill="1" applyProtection="1">
      <protection locked="0"/>
    </xf>
    <xf numFmtId="0" fontId="49" fillId="10" borderId="11" xfId="0" applyFont="1" applyFill="1" applyBorder="1" applyAlignment="1">
      <alignment horizontal="left"/>
    </xf>
    <xf numFmtId="0" fontId="49" fillId="10" borderId="0" xfId="0" applyFont="1" applyFill="1" applyAlignment="1">
      <alignment horizontal="left"/>
    </xf>
    <xf numFmtId="0" fontId="50" fillId="0" borderId="0" xfId="0" applyFont="1"/>
    <xf numFmtId="0" fontId="42" fillId="0" borderId="0" xfId="0" applyFont="1"/>
    <xf numFmtId="0" fontId="38" fillId="16" borderId="0" xfId="0" applyFont="1" applyFill="1" applyAlignment="1">
      <alignment horizontal="center" textRotation="90" wrapText="1"/>
    </xf>
    <xf numFmtId="49" fontId="14" fillId="16" borderId="0" xfId="0" applyNumberFormat="1" applyFont="1" applyFill="1" applyAlignment="1">
      <alignment horizontal="right" vertical="top" wrapText="1"/>
    </xf>
    <xf numFmtId="49" fontId="38" fillId="16" borderId="0" xfId="0" applyNumberFormat="1" applyFont="1" applyFill="1" applyAlignment="1">
      <alignment horizontal="right" vertical="top" wrapText="1"/>
    </xf>
    <xf numFmtId="165" fontId="51" fillId="16" borderId="0" xfId="0" applyNumberFormat="1" applyFont="1" applyFill="1"/>
    <xf numFmtId="0" fontId="37" fillId="16" borderId="0" xfId="0" applyFont="1" applyFill="1"/>
    <xf numFmtId="0" fontId="52" fillId="16" borderId="0" xfId="0" applyFont="1" applyFill="1"/>
    <xf numFmtId="165" fontId="7" fillId="10" borderId="12" xfId="0" applyNumberFormat="1" applyFont="1" applyFill="1" applyBorder="1" applyAlignment="1" applyProtection="1">
      <alignment horizontal="right"/>
      <protection locked="0"/>
    </xf>
    <xf numFmtId="0" fontId="13" fillId="10" borderId="12" xfId="0" applyFont="1" applyFill="1" applyBorder="1" applyProtection="1">
      <protection locked="0"/>
    </xf>
    <xf numFmtId="0" fontId="32" fillId="10" borderId="0" xfId="0" applyFont="1" applyFill="1" applyAlignment="1">
      <alignment horizontal="left"/>
    </xf>
    <xf numFmtId="0" fontId="32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 vertical="top"/>
    </xf>
    <xf numFmtId="0" fontId="52" fillId="16" borderId="3" xfId="0" applyFont="1" applyFill="1" applyBorder="1"/>
    <xf numFmtId="0" fontId="38" fillId="16" borderId="3" xfId="0" applyFont="1" applyFill="1" applyBorder="1" applyAlignment="1">
      <alignment horizontal="center" textRotation="90" wrapText="1"/>
    </xf>
    <xf numFmtId="0" fontId="44" fillId="16" borderId="10" xfId="0" applyFont="1" applyFill="1" applyBorder="1" applyAlignment="1">
      <alignment horizontal="left"/>
    </xf>
    <xf numFmtId="0" fontId="53" fillId="16" borderId="7" xfId="0" applyFont="1" applyFill="1" applyBorder="1" applyAlignment="1">
      <alignment horizontal="center"/>
    </xf>
    <xf numFmtId="0" fontId="53" fillId="16" borderId="0" xfId="0" applyFont="1" applyFill="1" applyAlignment="1">
      <alignment vertical="top"/>
    </xf>
    <xf numFmtId="0" fontId="15" fillId="3" borderId="3" xfId="0" applyFont="1" applyFill="1" applyBorder="1"/>
    <xf numFmtId="0" fontId="3" fillId="3" borderId="0" xfId="0" applyFont="1" applyFill="1"/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vertical="top"/>
    </xf>
    <xf numFmtId="1" fontId="4" fillId="3" borderId="0" xfId="0" applyNumberFormat="1" applyFont="1" applyFill="1" applyAlignment="1">
      <alignment horizontal="center" vertical="top" wrapText="1"/>
    </xf>
    <xf numFmtId="0" fontId="56" fillId="10" borderId="11" xfId="0" applyFont="1" applyFill="1" applyBorder="1" applyAlignment="1">
      <alignment horizontal="center" vertical="top" textRotation="90" wrapText="1"/>
    </xf>
    <xf numFmtId="0" fontId="56" fillId="10" borderId="0" xfId="0" applyFont="1" applyFill="1" applyAlignment="1">
      <alignment horizontal="center" vertical="top" textRotation="90" wrapText="1"/>
    </xf>
    <xf numFmtId="0" fontId="25" fillId="10" borderId="0" xfId="0" applyFont="1" applyFill="1" applyAlignment="1">
      <alignment horizontal="right"/>
    </xf>
    <xf numFmtId="0" fontId="13" fillId="9" borderId="16" xfId="0" applyFont="1" applyFill="1" applyBorder="1"/>
    <xf numFmtId="0" fontId="34" fillId="10" borderId="0" xfId="0" applyFont="1" applyFill="1" applyAlignment="1">
      <alignment horizontal="left" vertical="top" wrapText="1"/>
    </xf>
    <xf numFmtId="0" fontId="34" fillId="10" borderId="3" xfId="0" applyFont="1" applyFill="1" applyBorder="1" applyAlignment="1">
      <alignment horizontal="left" vertical="top"/>
    </xf>
    <xf numFmtId="0" fontId="34" fillId="10" borderId="10" xfId="0" applyFont="1" applyFill="1" applyBorder="1" applyAlignment="1">
      <alignment horizontal="left" vertical="top"/>
    </xf>
    <xf numFmtId="0" fontId="4" fillId="10" borderId="10" xfId="0" applyFont="1" applyFill="1" applyBorder="1" applyAlignment="1">
      <alignment horizontal="right" vertical="top" wrapText="1"/>
    </xf>
    <xf numFmtId="0" fontId="56" fillId="17" borderId="0" xfId="0" applyFont="1" applyFill="1" applyAlignment="1">
      <alignment horizontal="center" vertical="top" textRotation="90"/>
    </xf>
    <xf numFmtId="0" fontId="56" fillId="18" borderId="0" xfId="0" applyFont="1" applyFill="1" applyAlignment="1">
      <alignment horizontal="center" vertical="top" textRotation="90"/>
    </xf>
    <xf numFmtId="0" fontId="56" fillId="19" borderId="0" xfId="0" applyFont="1" applyFill="1" applyAlignment="1">
      <alignment horizontal="center" vertical="top" textRotation="90"/>
    </xf>
    <xf numFmtId="0" fontId="47" fillId="14" borderId="0" xfId="0" applyFont="1" applyFill="1" applyAlignment="1">
      <alignment horizontal="center" vertical="top" wrapText="1"/>
    </xf>
    <xf numFmtId="0" fontId="8" fillId="14" borderId="0" xfId="0" applyFont="1" applyFill="1"/>
    <xf numFmtId="0" fontId="4" fillId="9" borderId="0" xfId="0" applyFont="1" applyFill="1"/>
    <xf numFmtId="0" fontId="7" fillId="9" borderId="0" xfId="0" applyFont="1" applyFill="1"/>
    <xf numFmtId="0" fontId="4" fillId="0" borderId="0" xfId="0" applyFont="1" applyAlignment="1">
      <alignment horizontal="right"/>
    </xf>
    <xf numFmtId="165" fontId="51" fillId="16" borderId="18" xfId="0" applyNumberFormat="1" applyFont="1" applyFill="1" applyBorder="1"/>
    <xf numFmtId="165" fontId="4" fillId="3" borderId="17" xfId="0" applyNumberFormat="1" applyFont="1" applyFill="1" applyBorder="1"/>
    <xf numFmtId="165" fontId="4" fillId="3" borderId="18" xfId="0" applyNumberFormat="1" applyFont="1" applyFill="1" applyBorder="1"/>
    <xf numFmtId="166" fontId="4" fillId="3" borderId="19" xfId="1" applyNumberFormat="1" applyFont="1" applyFill="1" applyBorder="1" applyAlignment="1">
      <alignment horizontal="center"/>
    </xf>
    <xf numFmtId="0" fontId="4" fillId="8" borderId="18" xfId="0" applyFont="1" applyFill="1" applyBorder="1" applyAlignment="1">
      <alignment horizontal="left"/>
    </xf>
    <xf numFmtId="165" fontId="45" fillId="14" borderId="20" xfId="0" applyNumberFormat="1" applyFont="1" applyFill="1" applyBorder="1"/>
    <xf numFmtId="165" fontId="45" fillId="14" borderId="18" xfId="0" applyNumberFormat="1" applyFont="1" applyFill="1" applyBorder="1"/>
    <xf numFmtId="1" fontId="45" fillId="11" borderId="18" xfId="0" applyNumberFormat="1" applyFont="1" applyFill="1" applyBorder="1"/>
    <xf numFmtId="1" fontId="45" fillId="12" borderId="18" xfId="0" applyNumberFormat="1" applyFont="1" applyFill="1" applyBorder="1"/>
    <xf numFmtId="1" fontId="45" fillId="13" borderId="18" xfId="0" applyNumberFormat="1" applyFont="1" applyFill="1" applyBorder="1"/>
    <xf numFmtId="0" fontId="45" fillId="14" borderId="18" xfId="0" applyFont="1" applyFill="1" applyBorder="1"/>
    <xf numFmtId="0" fontId="7" fillId="14" borderId="18" xfId="0" applyFont="1" applyFill="1" applyBorder="1"/>
    <xf numFmtId="165" fontId="40" fillId="9" borderId="18" xfId="0" applyNumberFormat="1" applyFont="1" applyFill="1" applyBorder="1" applyProtection="1">
      <protection locked="0"/>
    </xf>
    <xf numFmtId="165" fontId="40" fillId="9" borderId="18" xfId="0" applyNumberFormat="1" applyFont="1" applyFill="1" applyBorder="1"/>
    <xf numFmtId="164" fontId="6" fillId="4" borderId="21" xfId="0" applyNumberFormat="1" applyFont="1" applyFill="1" applyBorder="1"/>
    <xf numFmtId="164" fontId="6" fillId="4" borderId="18" xfId="0" applyNumberFormat="1" applyFont="1" applyFill="1" applyBorder="1"/>
    <xf numFmtId="165" fontId="6" fillId="4" borderId="18" xfId="0" applyNumberFormat="1" applyFont="1" applyFill="1" applyBorder="1"/>
    <xf numFmtId="0" fontId="36" fillId="9" borderId="18" xfId="2" quotePrefix="1" applyFont="1" applyFill="1" applyBorder="1" applyAlignment="1">
      <alignment horizontal="left"/>
    </xf>
    <xf numFmtId="0" fontId="40" fillId="9" borderId="18" xfId="0" applyFont="1" applyFill="1" applyBorder="1"/>
    <xf numFmtId="1" fontId="0" fillId="5" borderId="18" xfId="0" applyNumberFormat="1" applyFill="1" applyBorder="1"/>
    <xf numFmtId="1" fontId="0" fillId="6" borderId="18" xfId="0" applyNumberFormat="1" applyFill="1" applyBorder="1"/>
    <xf numFmtId="1" fontId="0" fillId="7" borderId="18" xfId="0" applyNumberFormat="1" applyFill="1" applyBorder="1"/>
    <xf numFmtId="1" fontId="7" fillId="2" borderId="18" xfId="0" applyNumberFormat="1" applyFont="1" applyFill="1" applyBorder="1"/>
    <xf numFmtId="1" fontId="4" fillId="2" borderId="18" xfId="0" applyNumberFormat="1" applyFont="1" applyFill="1" applyBorder="1" applyAlignment="1">
      <alignment horizontal="left" vertical="top"/>
    </xf>
    <xf numFmtId="1" fontId="4" fillId="3" borderId="18" xfId="0" applyNumberFormat="1" applyFont="1" applyFill="1" applyBorder="1" applyAlignment="1">
      <alignment horizontal="left" vertical="top"/>
    </xf>
    <xf numFmtId="0" fontId="41" fillId="3" borderId="18" xfId="0" applyFont="1" applyFill="1" applyBorder="1"/>
    <xf numFmtId="0" fontId="7" fillId="3" borderId="18" xfId="0" applyFont="1" applyFill="1" applyBorder="1"/>
    <xf numFmtId="0" fontId="7" fillId="0" borderId="18" xfId="0" applyFont="1" applyBorder="1"/>
    <xf numFmtId="0" fontId="4" fillId="0" borderId="18" xfId="0" applyFont="1" applyBorder="1"/>
    <xf numFmtId="165" fontId="4" fillId="0" borderId="18" xfId="0" applyNumberFormat="1" applyFont="1" applyBorder="1"/>
    <xf numFmtId="165" fontId="4" fillId="0" borderId="18" xfId="0" applyNumberFormat="1" applyFont="1" applyBorder="1" applyProtection="1">
      <protection locked="0"/>
    </xf>
    <xf numFmtId="0" fontId="6" fillId="0" borderId="18" xfId="0" applyFont="1" applyBorder="1" applyProtection="1">
      <protection locked="0"/>
    </xf>
    <xf numFmtId="0" fontId="7" fillId="0" borderId="18" xfId="0" applyFont="1" applyBorder="1" applyProtection="1">
      <protection locked="0"/>
    </xf>
    <xf numFmtId="0" fontId="44" fillId="16" borderId="14" xfId="0" applyFont="1" applyFill="1" applyBorder="1" applyAlignment="1">
      <alignment horizontal="left"/>
    </xf>
    <xf numFmtId="0" fontId="54" fillId="16" borderId="0" xfId="0" applyFont="1" applyFill="1" applyAlignment="1">
      <alignment horizontal="center"/>
    </xf>
    <xf numFmtId="0" fontId="38" fillId="16" borderId="0" xfId="0" applyFont="1" applyFill="1" applyAlignment="1">
      <alignment horizontal="right" vertical="top"/>
    </xf>
    <xf numFmtId="0" fontId="14" fillId="16" borderId="14" xfId="0" applyFont="1" applyFill="1" applyBorder="1" applyAlignment="1">
      <alignment horizontal="right" vertical="top" wrapText="1"/>
    </xf>
    <xf numFmtId="0" fontId="14" fillId="16" borderId="0" xfId="0" applyFont="1" applyFill="1" applyAlignment="1">
      <alignment horizontal="right" vertical="top" wrapText="1"/>
    </xf>
    <xf numFmtId="165" fontId="51" fillId="16" borderId="17" xfId="0" applyNumberFormat="1" applyFont="1" applyFill="1" applyBorder="1" applyProtection="1">
      <protection locked="0"/>
    </xf>
    <xf numFmtId="165" fontId="51" fillId="16" borderId="18" xfId="0" applyNumberFormat="1" applyFont="1" applyFill="1" applyBorder="1" applyProtection="1">
      <protection locked="0"/>
    </xf>
    <xf numFmtId="165" fontId="51" fillId="16" borderId="3" xfId="0" applyNumberFormat="1" applyFont="1" applyFill="1" applyBorder="1" applyProtection="1">
      <protection locked="0"/>
    </xf>
    <xf numFmtId="165" fontId="51" fillId="16" borderId="0" xfId="0" applyNumberFormat="1" applyFont="1" applyFill="1" applyProtection="1">
      <protection locked="0"/>
    </xf>
    <xf numFmtId="0" fontId="37" fillId="16" borderId="3" xfId="0" applyFont="1" applyFill="1" applyBorder="1" applyProtection="1">
      <protection locked="0"/>
    </xf>
    <xf numFmtId="0" fontId="37" fillId="16" borderId="0" xfId="0" applyFont="1" applyFill="1" applyProtection="1">
      <protection locked="0"/>
    </xf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49" fontId="36" fillId="9" borderId="0" xfId="0" applyNumberFormat="1" applyFont="1" applyFill="1" applyAlignment="1">
      <alignment horizontal="right" vertical="top" wrapText="1"/>
    </xf>
    <xf numFmtId="0" fontId="28" fillId="10" borderId="0" xfId="0" applyFont="1" applyFill="1" applyAlignment="1">
      <alignment horizontal="left" vertical="top" wrapText="1"/>
    </xf>
    <xf numFmtId="0" fontId="55" fillId="10" borderId="11" xfId="0" applyFont="1" applyFill="1" applyBorder="1" applyAlignment="1">
      <alignment horizontal="left" vertical="top" wrapText="1"/>
    </xf>
    <xf numFmtId="0" fontId="55" fillId="10" borderId="0" xfId="0" applyFont="1" applyFill="1" applyAlignment="1">
      <alignment horizontal="left" vertical="top" wrapText="1"/>
    </xf>
    <xf numFmtId="0" fontId="33" fillId="10" borderId="0" xfId="0" applyFont="1" applyFill="1" applyAlignment="1">
      <alignment horizontal="left" vertical="top" wrapText="1"/>
    </xf>
    <xf numFmtId="0" fontId="4" fillId="10" borderId="0" xfId="0" applyFont="1" applyFill="1" applyAlignment="1">
      <alignment horizontal="left" vertical="top" wrapText="1"/>
    </xf>
    <xf numFmtId="0" fontId="47" fillId="12" borderId="0" xfId="0" applyFont="1" applyFill="1" applyAlignment="1">
      <alignment horizontal="center" vertical="top" wrapText="1"/>
    </xf>
    <xf numFmtId="0" fontId="4" fillId="16" borderId="14" xfId="0" applyFont="1" applyFill="1" applyBorder="1" applyAlignment="1">
      <alignment horizontal="left" vertical="top" wrapText="1"/>
    </xf>
    <xf numFmtId="0" fontId="4" fillId="16" borderId="0" xfId="0" applyFont="1" applyFill="1" applyAlignment="1">
      <alignment horizontal="left" vertical="top" wrapText="1"/>
    </xf>
    <xf numFmtId="0" fontId="4" fillId="16" borderId="7" xfId="0" applyFont="1" applyFill="1" applyBorder="1" applyAlignment="1">
      <alignment horizontal="left" vertical="top" wrapText="1"/>
    </xf>
  </cellXfs>
  <cellStyles count="3">
    <cellStyle name="Normal" xfId="0" builtinId="0"/>
    <cellStyle name="Normale_ECPE" xfId="1" xr:uid="{00000000-0005-0000-0000-000001000000}"/>
    <cellStyle name="Normale_FLO-BASE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50800</xdr:colOff>
          <xdr:row>2</xdr:row>
          <xdr:rowOff>12700</xdr:rowOff>
        </xdr:from>
        <xdr:to>
          <xdr:col>24</xdr:col>
          <xdr:colOff>0</xdr:colOff>
          <xdr:row>2</xdr:row>
          <xdr:rowOff>622300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139700</xdr:colOff>
          <xdr:row>0</xdr:row>
          <xdr:rowOff>139700</xdr:rowOff>
        </xdr:from>
        <xdr:to>
          <xdr:col>0</xdr:col>
          <xdr:colOff>1016000</xdr:colOff>
          <xdr:row>1</xdr:row>
          <xdr:rowOff>660400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25400</xdr:colOff>
          <xdr:row>0</xdr:row>
          <xdr:rowOff>88900</xdr:rowOff>
        </xdr:from>
        <xdr:to>
          <xdr:col>17</xdr:col>
          <xdr:colOff>0</xdr:colOff>
          <xdr:row>2</xdr:row>
          <xdr:rowOff>38100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</xdr:row>
          <xdr:rowOff>101600</xdr:rowOff>
        </xdr:from>
        <xdr:to>
          <xdr:col>6</xdr:col>
          <xdr:colOff>0</xdr:colOff>
          <xdr:row>2</xdr:row>
          <xdr:rowOff>622300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</sheetPr>
  <dimension ref="A1:EX501"/>
  <sheetViews>
    <sheetView tabSelected="1" zoomScale="85" zoomScaleNormal="85" workbookViewId="0">
      <pane xSplit="3" ySplit="4" topLeftCell="EM5" activePane="bottomRight" state="frozen"/>
      <selection pane="topRight" activeCell="D1" sqref="D1"/>
      <selection pane="bottomLeft" activeCell="A4" sqref="A4"/>
      <selection pane="bottomRight" activeCell="C12" sqref="C12"/>
    </sheetView>
  </sheetViews>
  <sheetFormatPr baseColWidth="10" defaultColWidth="9.1640625" defaultRowHeight="13"/>
  <cols>
    <col min="1" max="1" width="38.5" style="99" customWidth="1"/>
    <col min="2" max="2" width="17" style="99" customWidth="1"/>
    <col min="3" max="3" width="20.1640625" style="99" customWidth="1"/>
    <col min="4" max="4" width="10.33203125" style="111" customWidth="1"/>
    <col min="5" max="5" width="12.33203125" style="111" customWidth="1"/>
    <col min="6" max="6" width="10" style="111" customWidth="1"/>
    <col min="7" max="7" width="11.83203125" style="108" customWidth="1"/>
    <col min="8" max="9" width="9.5" style="108" customWidth="1"/>
    <col min="10" max="10" width="10" style="185" customWidth="1"/>
    <col min="11" max="11" width="14" style="186" customWidth="1"/>
    <col min="12" max="12" width="11" style="186" customWidth="1"/>
    <col min="13" max="13" width="7" style="83" customWidth="1"/>
    <col min="14" max="15" width="7" customWidth="1"/>
    <col min="16" max="16" width="18" customWidth="1"/>
    <col min="17" max="17" width="11.5" style="84" customWidth="1"/>
    <col min="18" max="18" width="5.5" style="88" customWidth="1"/>
    <col min="19" max="20" width="5.5" style="89" customWidth="1"/>
    <col min="21" max="23" width="5.5" style="85" customWidth="1"/>
    <col min="24" max="24" width="11.5" style="89" customWidth="1"/>
    <col min="25" max="25" width="30.5" style="94" hidden="1" customWidth="1"/>
    <col min="26" max="30" width="29.1640625" style="6" hidden="1" customWidth="1"/>
    <col min="31" max="31" width="10.1640625" style="59" customWidth="1"/>
    <col min="32" max="33" width="6" style="60" customWidth="1"/>
    <col min="34" max="34" width="9.6640625" style="61" customWidth="1"/>
    <col min="35" max="61" width="9.6640625" customWidth="1"/>
    <col min="62" max="64" width="2" style="60" customWidth="1"/>
    <col min="65" max="65" width="2" customWidth="1"/>
    <col min="66" max="122" width="3.5" customWidth="1"/>
    <col min="123" max="142" width="6.1640625" customWidth="1"/>
    <col min="150" max="16384" width="9.1640625" style="62"/>
  </cols>
  <sheetData>
    <row r="1" spans="1:154" s="103" customFormat="1" ht="12.75" customHeight="1">
      <c r="A1" s="63">
        <v>1</v>
      </c>
      <c r="B1" s="63">
        <v>1</v>
      </c>
      <c r="C1" s="63">
        <v>1</v>
      </c>
      <c r="D1" s="63">
        <v>1</v>
      </c>
      <c r="E1" s="63">
        <v>1</v>
      </c>
      <c r="F1" s="63">
        <v>1</v>
      </c>
      <c r="G1" s="115">
        <v>1</v>
      </c>
      <c r="H1" s="109">
        <v>1</v>
      </c>
      <c r="I1" s="109">
        <v>1</v>
      </c>
      <c r="J1" s="109">
        <v>1</v>
      </c>
      <c r="K1" s="109">
        <v>1</v>
      </c>
      <c r="L1" s="109">
        <v>1</v>
      </c>
      <c r="M1" s="64">
        <v>1</v>
      </c>
      <c r="N1" s="63">
        <v>1</v>
      </c>
      <c r="O1" s="63">
        <v>1</v>
      </c>
      <c r="P1" s="63">
        <v>1</v>
      </c>
      <c r="Q1" s="65">
        <v>1</v>
      </c>
      <c r="R1" s="100">
        <v>1</v>
      </c>
      <c r="S1" s="101">
        <v>1</v>
      </c>
      <c r="T1" s="101">
        <v>1</v>
      </c>
      <c r="U1" s="101">
        <v>1</v>
      </c>
      <c r="V1" s="101">
        <v>1</v>
      </c>
      <c r="W1" s="101">
        <v>1</v>
      </c>
      <c r="X1" s="101">
        <v>1</v>
      </c>
      <c r="Y1" s="101">
        <v>1</v>
      </c>
      <c r="Z1" s="63">
        <v>1</v>
      </c>
      <c r="AA1" s="63">
        <v>1</v>
      </c>
      <c r="AB1" s="63">
        <v>1</v>
      </c>
      <c r="AC1" s="63">
        <v>1</v>
      </c>
      <c r="AD1" s="63">
        <v>1</v>
      </c>
      <c r="AE1" s="8">
        <v>1</v>
      </c>
      <c r="AF1" s="8">
        <v>1</v>
      </c>
      <c r="AG1" s="8">
        <v>1</v>
      </c>
      <c r="AH1" s="130">
        <v>1</v>
      </c>
      <c r="AI1" s="8">
        <v>1</v>
      </c>
      <c r="AJ1" s="8">
        <v>1</v>
      </c>
      <c r="AK1" s="8">
        <v>1</v>
      </c>
      <c r="AL1" s="8">
        <v>1</v>
      </c>
      <c r="AM1" s="8">
        <v>1</v>
      </c>
      <c r="AN1" s="8">
        <v>1</v>
      </c>
      <c r="AO1" s="8">
        <v>1</v>
      </c>
      <c r="AP1" s="8">
        <v>1</v>
      </c>
      <c r="AQ1" s="8">
        <v>1</v>
      </c>
      <c r="AR1" s="8">
        <v>1</v>
      </c>
      <c r="AS1" s="8">
        <v>1</v>
      </c>
      <c r="AT1" s="8">
        <v>1</v>
      </c>
      <c r="AU1" s="8">
        <v>1</v>
      </c>
      <c r="AV1" s="8">
        <v>1</v>
      </c>
      <c r="AW1" s="8">
        <v>1</v>
      </c>
      <c r="AX1" s="8">
        <v>1</v>
      </c>
      <c r="AY1" s="8">
        <v>1</v>
      </c>
      <c r="AZ1" s="8">
        <v>1</v>
      </c>
      <c r="BA1" s="8">
        <v>1</v>
      </c>
      <c r="BB1" s="8">
        <v>1</v>
      </c>
      <c r="BC1" s="8">
        <v>1</v>
      </c>
      <c r="BD1" s="8">
        <v>1</v>
      </c>
      <c r="BE1" s="8">
        <v>1</v>
      </c>
      <c r="BF1" s="8">
        <v>1</v>
      </c>
      <c r="BG1" s="8">
        <v>1</v>
      </c>
      <c r="BH1" s="8">
        <v>1</v>
      </c>
      <c r="BI1" s="8">
        <v>1</v>
      </c>
      <c r="BJ1" s="8">
        <v>1</v>
      </c>
      <c r="BK1" s="8">
        <v>1</v>
      </c>
      <c r="BL1" s="8">
        <v>1</v>
      </c>
      <c r="BM1" s="8">
        <v>1</v>
      </c>
      <c r="BN1" s="8">
        <v>1</v>
      </c>
      <c r="BO1" s="8">
        <v>1</v>
      </c>
      <c r="BP1" s="8">
        <v>1</v>
      </c>
      <c r="BQ1" s="8">
        <v>1</v>
      </c>
      <c r="BR1" s="8">
        <v>1</v>
      </c>
      <c r="BS1" s="8">
        <v>1</v>
      </c>
      <c r="BT1" s="8">
        <v>1</v>
      </c>
      <c r="BU1" s="8">
        <v>1</v>
      </c>
      <c r="BV1" s="8">
        <v>1</v>
      </c>
      <c r="BW1" s="8">
        <v>1</v>
      </c>
      <c r="BX1" s="8">
        <v>1</v>
      </c>
      <c r="BY1" s="8">
        <v>1</v>
      </c>
      <c r="BZ1" s="8">
        <v>1</v>
      </c>
      <c r="CA1" s="8">
        <v>1</v>
      </c>
      <c r="CB1" s="8">
        <v>1</v>
      </c>
      <c r="CC1" s="8">
        <v>1</v>
      </c>
      <c r="CD1" s="8">
        <v>1</v>
      </c>
      <c r="CE1" s="8">
        <v>1</v>
      </c>
      <c r="CF1" s="8">
        <v>1</v>
      </c>
      <c r="CG1" s="8">
        <v>1</v>
      </c>
      <c r="CH1" s="8">
        <v>1</v>
      </c>
      <c r="CI1" s="8">
        <v>1</v>
      </c>
      <c r="CJ1" s="8">
        <v>1</v>
      </c>
      <c r="CK1" s="8">
        <v>1</v>
      </c>
      <c r="CL1" s="8">
        <v>1</v>
      </c>
      <c r="CM1" s="8">
        <v>1</v>
      </c>
      <c r="CN1" s="8">
        <v>1</v>
      </c>
      <c r="CO1" s="8">
        <v>1</v>
      </c>
      <c r="CP1" s="8">
        <v>1</v>
      </c>
      <c r="CQ1" s="8">
        <v>1</v>
      </c>
      <c r="CR1" s="8">
        <v>1</v>
      </c>
      <c r="CS1" s="8">
        <v>1</v>
      </c>
      <c r="CT1" s="8">
        <v>1</v>
      </c>
      <c r="CU1" s="8">
        <v>1</v>
      </c>
      <c r="CV1" s="8">
        <v>1</v>
      </c>
      <c r="CW1" s="8">
        <v>1</v>
      </c>
      <c r="CX1" s="8">
        <v>1</v>
      </c>
      <c r="CY1" s="8">
        <v>1</v>
      </c>
      <c r="CZ1" s="8">
        <v>1</v>
      </c>
      <c r="DA1" s="8">
        <v>1</v>
      </c>
      <c r="DB1" s="8">
        <v>1</v>
      </c>
      <c r="DC1" s="8">
        <v>1</v>
      </c>
      <c r="DD1" s="8">
        <v>1</v>
      </c>
      <c r="DE1" s="8">
        <v>1</v>
      </c>
      <c r="DF1" s="8">
        <v>1</v>
      </c>
      <c r="DG1" s="8">
        <v>1</v>
      </c>
      <c r="DH1" s="8">
        <v>1</v>
      </c>
      <c r="DI1" s="8">
        <v>1</v>
      </c>
      <c r="DJ1" s="8">
        <v>1</v>
      </c>
      <c r="DK1" s="8">
        <v>1</v>
      </c>
      <c r="DL1" s="8">
        <v>1</v>
      </c>
      <c r="DM1" s="8">
        <v>1</v>
      </c>
      <c r="DN1" s="8">
        <v>1</v>
      </c>
      <c r="DO1" s="8">
        <v>1</v>
      </c>
      <c r="DP1" s="8">
        <v>1</v>
      </c>
      <c r="DQ1" s="8">
        <v>1</v>
      </c>
      <c r="DR1" s="8">
        <v>1</v>
      </c>
      <c r="DS1" s="8">
        <v>1</v>
      </c>
      <c r="DT1" s="8">
        <v>1</v>
      </c>
      <c r="DU1" s="8">
        <v>1</v>
      </c>
      <c r="DV1" s="8">
        <v>1</v>
      </c>
      <c r="DW1" s="8">
        <v>1</v>
      </c>
      <c r="DX1" s="8">
        <v>1</v>
      </c>
      <c r="DY1" s="8">
        <v>1</v>
      </c>
      <c r="DZ1" s="8">
        <v>1</v>
      </c>
      <c r="EA1" s="8">
        <v>1</v>
      </c>
      <c r="EB1" s="8">
        <v>1</v>
      </c>
      <c r="EC1" s="8">
        <v>1</v>
      </c>
      <c r="ED1" s="8">
        <v>1</v>
      </c>
      <c r="EE1" s="8">
        <v>1</v>
      </c>
      <c r="EF1" s="8">
        <v>1</v>
      </c>
      <c r="EG1" s="8">
        <v>1</v>
      </c>
      <c r="EH1" s="8">
        <v>1</v>
      </c>
      <c r="EI1" s="8">
        <v>1</v>
      </c>
      <c r="EJ1" s="8">
        <v>1</v>
      </c>
      <c r="EK1" s="8">
        <v>1</v>
      </c>
      <c r="EL1" s="8">
        <v>1</v>
      </c>
      <c r="EM1" s="8">
        <v>1</v>
      </c>
      <c r="EN1" s="8">
        <v>1</v>
      </c>
      <c r="EO1" s="8">
        <v>1</v>
      </c>
      <c r="EP1" s="102">
        <f>COUNT(A1:EO1)</f>
        <v>145</v>
      </c>
      <c r="EQ1" s="102"/>
      <c r="ER1" s="102"/>
      <c r="ES1" s="102"/>
      <c r="ET1" s="102"/>
      <c r="EU1" s="102"/>
    </row>
    <row r="2" spans="1:154" s="16" customFormat="1" ht="39.75" customHeight="1" thickBot="1">
      <c r="A2" s="129" t="s">
        <v>102</v>
      </c>
      <c r="B2" s="192" t="s">
        <v>103</v>
      </c>
      <c r="C2" s="192"/>
      <c r="D2" s="112" t="s">
        <v>76</v>
      </c>
      <c r="E2" s="112"/>
      <c r="F2" s="113"/>
      <c r="G2" s="117" t="s">
        <v>77</v>
      </c>
      <c r="H2" s="118"/>
      <c r="I2" s="119"/>
      <c r="J2" s="176" t="s">
        <v>90</v>
      </c>
      <c r="K2" s="177"/>
      <c r="L2" s="178"/>
      <c r="M2" s="120" t="s">
        <v>89</v>
      </c>
      <c r="N2" s="121"/>
      <c r="O2" s="122"/>
      <c r="P2" s="121"/>
      <c r="Q2" s="123"/>
      <c r="R2" s="193" t="s">
        <v>91</v>
      </c>
      <c r="S2" s="194"/>
      <c r="T2" s="194"/>
      <c r="U2" s="194"/>
      <c r="V2" s="194"/>
      <c r="W2" s="194"/>
      <c r="X2" s="194"/>
      <c r="Y2" s="194"/>
      <c r="Z2" s="7"/>
      <c r="AA2" s="7"/>
      <c r="AB2" s="7"/>
      <c r="AC2" s="7"/>
      <c r="AD2" s="7"/>
      <c r="AE2" s="9" t="s">
        <v>69</v>
      </c>
      <c r="AF2" s="10"/>
      <c r="AG2" s="10"/>
      <c r="AH2" s="11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0"/>
      <c r="BK2" s="10"/>
      <c r="BL2" s="10"/>
      <c r="BM2" s="13"/>
      <c r="BN2" s="13" t="s">
        <v>42</v>
      </c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4"/>
      <c r="EL2" s="14"/>
      <c r="EM2" s="14"/>
      <c r="EN2" s="15"/>
      <c r="EO2" s="15"/>
    </row>
    <row r="3" spans="1:154" s="26" customFormat="1" ht="93" customHeight="1" thickTop="1">
      <c r="A3" s="196" t="s">
        <v>104</v>
      </c>
      <c r="B3" s="196"/>
      <c r="C3" s="196"/>
      <c r="D3" s="195" t="s">
        <v>101</v>
      </c>
      <c r="E3" s="195"/>
      <c r="F3" s="114"/>
      <c r="G3" s="116"/>
      <c r="H3" s="104"/>
      <c r="I3" s="104"/>
      <c r="J3" s="198" t="s">
        <v>93</v>
      </c>
      <c r="K3" s="199"/>
      <c r="L3" s="200"/>
      <c r="M3" s="66" t="s">
        <v>75</v>
      </c>
      <c r="N3" s="124"/>
      <c r="O3" s="125"/>
      <c r="P3" s="126" t="s">
        <v>92</v>
      </c>
      <c r="Q3" s="67" t="s">
        <v>94</v>
      </c>
      <c r="R3" s="193"/>
      <c r="S3" s="194"/>
      <c r="T3" s="194"/>
      <c r="U3" s="197" t="s">
        <v>5</v>
      </c>
      <c r="V3" s="197"/>
      <c r="W3" s="197"/>
      <c r="X3" s="90"/>
      <c r="Y3" s="91"/>
      <c r="Z3" s="68"/>
      <c r="AA3" s="68"/>
      <c r="AB3" s="68"/>
      <c r="AC3" s="68"/>
      <c r="AD3" s="68"/>
      <c r="AE3" s="17"/>
      <c r="AF3" s="18" t="s">
        <v>72</v>
      </c>
      <c r="AG3" s="19"/>
      <c r="AH3" s="20" t="s">
        <v>0</v>
      </c>
      <c r="AI3" s="21"/>
      <c r="AJ3" s="21"/>
      <c r="AK3" s="22" t="s">
        <v>1</v>
      </c>
      <c r="AL3" s="21"/>
      <c r="AM3" s="21"/>
      <c r="AN3" s="23" t="s">
        <v>2</v>
      </c>
      <c r="AO3" s="21"/>
      <c r="AP3" s="21"/>
      <c r="AQ3" s="21"/>
      <c r="AR3" s="21"/>
      <c r="AS3" s="21"/>
      <c r="AT3" s="21"/>
      <c r="AU3" s="21"/>
      <c r="AV3" s="21"/>
      <c r="AW3" s="22" t="s">
        <v>3</v>
      </c>
      <c r="AX3" s="21"/>
      <c r="AY3" s="21"/>
      <c r="AZ3" s="21"/>
      <c r="BA3" s="21"/>
      <c r="BB3" s="21"/>
      <c r="BC3" s="21" t="s">
        <v>4</v>
      </c>
      <c r="BD3" s="21"/>
      <c r="BE3" s="21"/>
      <c r="BF3" s="21"/>
      <c r="BG3" s="21"/>
      <c r="BH3" s="21"/>
      <c r="BI3" s="21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5"/>
      <c r="EO3" s="25"/>
    </row>
    <row r="4" spans="1:154" s="44" customFormat="1" ht="111" customHeight="1">
      <c r="A4" s="131" t="s">
        <v>100</v>
      </c>
      <c r="B4" s="132" t="s">
        <v>78</v>
      </c>
      <c r="C4" s="133" t="s">
        <v>79</v>
      </c>
      <c r="D4" s="134" t="s">
        <v>105</v>
      </c>
      <c r="E4" s="134" t="s">
        <v>106</v>
      </c>
      <c r="F4" s="134" t="s">
        <v>107</v>
      </c>
      <c r="G4" s="105" t="s">
        <v>88</v>
      </c>
      <c r="H4" s="105" t="s">
        <v>74</v>
      </c>
      <c r="I4" s="106" t="s">
        <v>73</v>
      </c>
      <c r="J4" s="179" t="s">
        <v>86</v>
      </c>
      <c r="K4" s="180" t="s">
        <v>81</v>
      </c>
      <c r="L4" s="180" t="s">
        <v>95</v>
      </c>
      <c r="M4" s="69" t="s">
        <v>96</v>
      </c>
      <c r="N4" s="70" t="s">
        <v>97</v>
      </c>
      <c r="O4" s="70" t="s">
        <v>98</v>
      </c>
      <c r="P4" s="69" t="s">
        <v>38</v>
      </c>
      <c r="Q4" s="95" t="s">
        <v>99</v>
      </c>
      <c r="R4" s="127" t="s">
        <v>36</v>
      </c>
      <c r="S4" s="128" t="s">
        <v>35</v>
      </c>
      <c r="T4" s="128" t="s">
        <v>37</v>
      </c>
      <c r="U4" s="135" t="s">
        <v>39</v>
      </c>
      <c r="V4" s="136" t="s">
        <v>40</v>
      </c>
      <c r="W4" s="137" t="s">
        <v>41</v>
      </c>
      <c r="X4" s="138" t="s">
        <v>6</v>
      </c>
      <c r="Y4" s="139"/>
      <c r="Z4" s="71" t="s">
        <v>84</v>
      </c>
      <c r="AA4" s="71" t="s">
        <v>85</v>
      </c>
      <c r="AB4" s="191" t="s">
        <v>83</v>
      </c>
      <c r="AC4" s="191"/>
      <c r="AD4" s="71" t="s">
        <v>82</v>
      </c>
      <c r="AE4" s="27" t="s">
        <v>80</v>
      </c>
      <c r="AF4" s="27" t="s">
        <v>71</v>
      </c>
      <c r="AG4" s="27" t="s">
        <v>70</v>
      </c>
      <c r="AH4" s="28" t="s">
        <v>7</v>
      </c>
      <c r="AI4" s="29" t="s">
        <v>8</v>
      </c>
      <c r="AJ4" s="29" t="s">
        <v>9</v>
      </c>
      <c r="AK4" s="29" t="s">
        <v>10</v>
      </c>
      <c r="AL4" s="29" t="s">
        <v>11</v>
      </c>
      <c r="AM4" s="29" t="s">
        <v>12</v>
      </c>
      <c r="AN4" s="29" t="s">
        <v>13</v>
      </c>
      <c r="AO4" s="29" t="s">
        <v>14</v>
      </c>
      <c r="AP4" s="29" t="s">
        <v>15</v>
      </c>
      <c r="AQ4" s="29" t="s">
        <v>16</v>
      </c>
      <c r="AR4" s="29" t="s">
        <v>17</v>
      </c>
      <c r="AS4" s="29" t="s">
        <v>18</v>
      </c>
      <c r="AT4" s="29" t="s">
        <v>19</v>
      </c>
      <c r="AU4" s="29" t="s">
        <v>20</v>
      </c>
      <c r="AV4" s="29" t="s">
        <v>21</v>
      </c>
      <c r="AW4" s="29" t="s">
        <v>22</v>
      </c>
      <c r="AX4" s="29" t="s">
        <v>23</v>
      </c>
      <c r="AY4" s="29" t="s">
        <v>24</v>
      </c>
      <c r="AZ4" s="29" t="s">
        <v>25</v>
      </c>
      <c r="BA4" s="29" t="s">
        <v>26</v>
      </c>
      <c r="BB4" s="29" t="s">
        <v>27</v>
      </c>
      <c r="BC4" s="29" t="s">
        <v>28</v>
      </c>
      <c r="BD4" s="29" t="s">
        <v>29</v>
      </c>
      <c r="BE4" s="29" t="s">
        <v>30</v>
      </c>
      <c r="BF4" s="29" t="s">
        <v>31</v>
      </c>
      <c r="BG4" s="29" t="s">
        <v>32</v>
      </c>
      <c r="BH4" s="29" t="s">
        <v>33</v>
      </c>
      <c r="BI4" s="29" t="s">
        <v>34</v>
      </c>
      <c r="BJ4" s="24"/>
      <c r="BK4" s="24"/>
      <c r="BL4" s="24"/>
      <c r="BM4" s="24"/>
      <c r="BN4" s="30" t="s">
        <v>43</v>
      </c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 t="s">
        <v>44</v>
      </c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 t="s">
        <v>45</v>
      </c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30" t="s">
        <v>46</v>
      </c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31" t="s">
        <v>47</v>
      </c>
      <c r="EM4" s="32" t="s">
        <v>48</v>
      </c>
      <c r="EN4" s="140"/>
      <c r="EO4" s="141"/>
      <c r="ER4" s="142"/>
      <c r="ES4" s="142"/>
      <c r="ET4" s="142"/>
    </row>
    <row r="5" spans="1:154" s="175" customFormat="1" ht="15">
      <c r="A5" s="190" t="s">
        <v>117</v>
      </c>
      <c r="B5" s="188" t="s">
        <v>109</v>
      </c>
      <c r="C5" s="188" t="s">
        <v>115</v>
      </c>
      <c r="D5" s="188">
        <v>685.31</v>
      </c>
      <c r="E5" s="188">
        <v>148</v>
      </c>
      <c r="F5" s="188">
        <v>61</v>
      </c>
      <c r="G5" s="143">
        <f t="shared" ref="G5:G68" si="0">(E5-F5)/(D5/10)</f>
        <v>1.2694984751426364</v>
      </c>
      <c r="H5" s="143">
        <f t="shared" ref="H5:H68" si="1">((E5-F5)/E5)*100</f>
        <v>58.783783783783782</v>
      </c>
      <c r="I5" s="143">
        <f t="shared" ref="I5:I68" si="2">F5/(D5/1000)</f>
        <v>89.010812624943455</v>
      </c>
      <c r="J5" s="181">
        <f t="shared" ref="J5:J68" si="3">D5</f>
        <v>685.31</v>
      </c>
      <c r="K5" s="182">
        <f t="shared" ref="K5:K68" si="4">F5/E5*100</f>
        <v>41.216216216216218</v>
      </c>
      <c r="L5" s="182">
        <f t="shared" ref="L5:L68" si="5">D5/F5</f>
        <v>11.234590163934426</v>
      </c>
      <c r="M5" s="144">
        <f>BF5*$BI5</f>
        <v>18.760085483545335</v>
      </c>
      <c r="N5" s="145">
        <f>BG5*$BI5</f>
        <v>75.659591486990266</v>
      </c>
      <c r="O5" s="145">
        <f>BH5*$BI5</f>
        <v>5.5803230294644024</v>
      </c>
      <c r="P5" s="146" t="str">
        <f>CONCATENATE("",ROUND(M5,0)," : ",ROUND(N5,0)," : ",ROUND(O5,0)," %")</f>
        <v>19 : 76 : 6 %</v>
      </c>
      <c r="Q5" s="147" t="str">
        <f ca="1">INDIRECT(ADDRESS(6+$EM5,$EP$1))</f>
        <v>S/CS</v>
      </c>
      <c r="R5" s="148">
        <f>N5</f>
        <v>75.659591486990266</v>
      </c>
      <c r="S5" s="149">
        <f>M5</f>
        <v>18.760085483545335</v>
      </c>
      <c r="T5" s="149">
        <f>O5</f>
        <v>5.5803230294644024</v>
      </c>
      <c r="U5" s="150">
        <f>ROUND((255/100*S5),0)</f>
        <v>48</v>
      </c>
      <c r="V5" s="151">
        <f>ROUND((255/100*R5),0)</f>
        <v>193</v>
      </c>
      <c r="W5" s="152">
        <f>ROUND((255/100*T5),0)</f>
        <v>14</v>
      </c>
      <c r="X5" s="153" t="str">
        <f>CONCATENATE("@rgb(",ROUND(U5,0),",",ROUND(V5,0),",",ROUND(W5,0),")")</f>
        <v>@rgb(48,193,14)</v>
      </c>
      <c r="Y5" s="154"/>
      <c r="Z5" s="155">
        <f t="shared" ref="Z5:Z68" si="6">(100/K5)*AA5</f>
        <v>148</v>
      </c>
      <c r="AA5" s="155">
        <f t="shared" ref="AA5:AA68" si="7">J5/L5</f>
        <v>61</v>
      </c>
      <c r="AB5" s="155">
        <f t="shared" ref="AB5:AB68" si="8">(Z5-AA5)/(J5/10)</f>
        <v>1.2694984751426364</v>
      </c>
      <c r="AC5" s="155" t="str">
        <f>IF(AB5&gt;5, "Suc!", "No")</f>
        <v>No</v>
      </c>
      <c r="AD5" s="155">
        <f>IF(AB5&gt;5, ((100-(AA5*100)/Z5)), ((AA5*100)/Z5))</f>
        <v>41.216216216216218</v>
      </c>
      <c r="AE5" s="156">
        <f>SQRT(J5/894205)*100</f>
        <v>2.7683754392560789</v>
      </c>
      <c r="AF5" s="156">
        <f>LN((AD5/100)/(1-(AD5/100)))</f>
        <v>-0.3550342544812724</v>
      </c>
      <c r="AG5" s="156">
        <f>LN(L5)</f>
        <v>2.4189974264614258</v>
      </c>
      <c r="AH5" s="157">
        <f t="shared" ref="AH5:AH68" si="9">-0.8678 + 1.6464 * AE5</f>
        <v>3.6900533231912087</v>
      </c>
      <c r="AI5" s="158">
        <f t="shared" ref="AI5:AI68" si="10">1.3369+0.000010019*(1-EXP(-0.0000000000022303*AF5))+4.5835*(1-EXP(-0.2328*AF5))</f>
        <v>0.94196854343185255</v>
      </c>
      <c r="AJ5" s="158">
        <f t="shared" ref="AJ5:AJ68" si="11">-57.5924 + 62.6802*EXP(-0.0288*AG5)</f>
        <v>0.86968838798048864</v>
      </c>
      <c r="AK5" s="158">
        <v>0</v>
      </c>
      <c r="AL5" s="158">
        <v>-0.75645121485307587</v>
      </c>
      <c r="AM5" s="158">
        <v>-11.346768222796136</v>
      </c>
      <c r="AN5" s="158">
        <f t="shared" ref="AN5:AP20" si="12">IF(AH5&lt;AK5,AK5,AH5)</f>
        <v>3.6900533231912087</v>
      </c>
      <c r="AO5" s="158">
        <f t="shared" si="12"/>
        <v>0.94196854343185255</v>
      </c>
      <c r="AP5" s="158">
        <f t="shared" si="12"/>
        <v>0.86968838798048864</v>
      </c>
      <c r="AQ5" s="158">
        <v>57.375671196608707</v>
      </c>
      <c r="AR5" s="158">
        <v>5.7915837760921756</v>
      </c>
      <c r="AS5" s="158">
        <v>1.1079551571654598</v>
      </c>
      <c r="AT5" s="158">
        <f t="shared" ref="AT5:AV20" si="13">IF(AN5&gt;AQ5,AQ5,AN5)</f>
        <v>3.6900533231912087</v>
      </c>
      <c r="AU5" s="158">
        <f t="shared" si="13"/>
        <v>0.94196854343185255</v>
      </c>
      <c r="AV5" s="158">
        <f t="shared" si="13"/>
        <v>0.86968838798048864</v>
      </c>
      <c r="AW5" s="159">
        <f t="shared" ref="AW5:AY20" si="14">ABS(AK5)</f>
        <v>0</v>
      </c>
      <c r="AX5" s="159">
        <f t="shared" si="14"/>
        <v>0.75645121485307587</v>
      </c>
      <c r="AY5" s="159">
        <f t="shared" si="14"/>
        <v>11.346768222796136</v>
      </c>
      <c r="AZ5" s="159">
        <f t="shared" ref="AZ5:BB20" si="15">AT5+AW5</f>
        <v>3.6900533231912087</v>
      </c>
      <c r="BA5" s="159">
        <f t="shared" si="15"/>
        <v>1.6984197582849285</v>
      </c>
      <c r="BB5" s="159">
        <f t="shared" si="15"/>
        <v>12.216456610776625</v>
      </c>
      <c r="BC5" s="158">
        <f t="shared" ref="BC5:BE20" si="16">AQ5+(ABS(AK5))</f>
        <v>57.375671196608707</v>
      </c>
      <c r="BD5" s="158">
        <f t="shared" si="16"/>
        <v>6.5480349909452515</v>
      </c>
      <c r="BE5" s="158">
        <f t="shared" si="16"/>
        <v>12.454723379961596</v>
      </c>
      <c r="BF5" s="159">
        <f t="shared" ref="BF5:BG20" si="17">AZ5/BC5*100</f>
        <v>6.4313902499659399</v>
      </c>
      <c r="BG5" s="159">
        <f t="shared" si="17"/>
        <v>25.937854037639323</v>
      </c>
      <c r="BH5" s="159">
        <f>100-(BB5/BE5*100)</f>
        <v>1.9130635174789887</v>
      </c>
      <c r="BI5" s="158">
        <f>100/(SUM(BF5:BH5))</f>
        <v>2.9169564828762624</v>
      </c>
      <c r="BJ5" s="160"/>
      <c r="BK5" s="160"/>
      <c r="BL5" s="161"/>
      <c r="BM5" s="161"/>
      <c r="BN5" s="162">
        <f t="shared" ref="BN5:BN68" si="18">$EP$7</f>
        <v>90</v>
      </c>
      <c r="BO5" s="162">
        <f t="shared" ref="BO5:BO68" si="19">$EP$8</f>
        <v>72.5</v>
      </c>
      <c r="BP5" s="162">
        <f t="shared" ref="BP5:BP68" si="20">$EP$9</f>
        <v>72.5</v>
      </c>
      <c r="BQ5" s="162">
        <f t="shared" ref="BQ5:BQ68" si="21">$EP$10</f>
        <v>47.5</v>
      </c>
      <c r="BR5" s="162">
        <f t="shared" ref="BR5:BR68" si="22">$EP$11</f>
        <v>54.2</v>
      </c>
      <c r="BS5" s="162">
        <f t="shared" ref="BS5:BS68" si="23">$EP$12</f>
        <v>47.5</v>
      </c>
      <c r="BT5" s="162">
        <f t="shared" ref="BT5:BT68" si="24">$EP$13</f>
        <v>41.674999999999997</v>
      </c>
      <c r="BU5" s="162">
        <f t="shared" ref="BU5:BU68" si="25">$EP$14</f>
        <v>41.674999999999997</v>
      </c>
      <c r="BV5" s="162">
        <f t="shared" ref="BV5:BV68" si="26">$EP$15</f>
        <v>22.5</v>
      </c>
      <c r="BW5" s="162">
        <f t="shared" ref="BW5:BW68" si="27">$EP$16</f>
        <v>33.3333333333333</v>
      </c>
      <c r="BX5" s="162">
        <f t="shared" ref="BX5:BX68" si="28">$EP$17</f>
        <v>22.5</v>
      </c>
      <c r="BY5" s="162">
        <f t="shared" ref="BY5:BY68" si="29">$EP$18</f>
        <v>22.9</v>
      </c>
      <c r="BZ5" s="162">
        <f t="shared" ref="BZ5:BZ68" si="30">$EP$19</f>
        <v>22.9</v>
      </c>
      <c r="CA5" s="162">
        <f t="shared" ref="CA5:CA68" si="31">$EP$20</f>
        <v>5</v>
      </c>
      <c r="CB5" s="162">
        <f t="shared" ref="CB5:CB68" si="32">$EP$21</f>
        <v>16.649999999999999</v>
      </c>
      <c r="CC5" s="162">
        <f t="shared" ref="CC5:CC68" si="33">$EP$22</f>
        <v>5</v>
      </c>
      <c r="CD5" s="162">
        <f t="shared" ref="CD5:CD68" si="34">$EP$23</f>
        <v>5</v>
      </c>
      <c r="CE5" s="162">
        <f t="shared" ref="CE5:CE68" si="35">$EP$24</f>
        <v>5</v>
      </c>
      <c r="CF5" s="162">
        <f t="shared" ref="CF5:CF68" si="36">$EP$25</f>
        <v>5</v>
      </c>
      <c r="CG5" s="163">
        <f t="shared" ref="CG5:CG68" si="37">$EQ$7</f>
        <v>5</v>
      </c>
      <c r="CH5" s="163">
        <f t="shared" ref="CH5:CH68" si="38">$EQ$8</f>
        <v>5</v>
      </c>
      <c r="CI5" s="163">
        <f t="shared" ref="CI5:CI68" si="39">$EQ$9</f>
        <v>22.5</v>
      </c>
      <c r="CJ5" s="163">
        <f t="shared" ref="CJ5:CJ68" si="40">$EQ$10</f>
        <v>5</v>
      </c>
      <c r="CK5" s="163">
        <f t="shared" ref="CK5:CK68" si="41">$EQ$11</f>
        <v>22.9</v>
      </c>
      <c r="CL5" s="163">
        <f t="shared" ref="CL5:CL68" si="42">$EQ$12</f>
        <v>47.5</v>
      </c>
      <c r="CM5" s="163">
        <f t="shared" ref="CM5:CM68" si="43">$EQ$13</f>
        <v>16.649999999999999</v>
      </c>
      <c r="CN5" s="163">
        <f t="shared" ref="CN5:CN68" si="44">$EQ$14</f>
        <v>41.674999999999997</v>
      </c>
      <c r="CO5" s="163">
        <f t="shared" ref="CO5:CO68" si="45">$EQ$15</f>
        <v>5</v>
      </c>
      <c r="CP5" s="163">
        <f t="shared" ref="CP5:CP68" si="46">$EQ$16</f>
        <v>33.3333333333333</v>
      </c>
      <c r="CQ5" s="163">
        <f t="shared" ref="CQ5:CQ68" si="47">$EQ$17</f>
        <v>72.5</v>
      </c>
      <c r="CR5" s="163">
        <f t="shared" ref="CR5:CR68" si="48">$EQ$18</f>
        <v>22.9</v>
      </c>
      <c r="CS5" s="163">
        <f t="shared" ref="CS5:CS68" si="49">$EQ$19</f>
        <v>54.2</v>
      </c>
      <c r="CT5" s="163">
        <f t="shared" ref="CT5:CT68" si="50">$EQ$20</f>
        <v>5</v>
      </c>
      <c r="CU5" s="163">
        <f t="shared" ref="CU5:CU68" si="51">$EQ$21</f>
        <v>41.674999999999997</v>
      </c>
      <c r="CV5" s="163">
        <f t="shared" ref="CV5:CV68" si="52">$EQ$22</f>
        <v>90</v>
      </c>
      <c r="CW5" s="163">
        <f t="shared" ref="CW5:CW68" si="53">$EQ$23</f>
        <v>22.5</v>
      </c>
      <c r="CX5" s="163">
        <f t="shared" ref="CX5:CX68" si="54">$EQ$24</f>
        <v>72.5</v>
      </c>
      <c r="CY5" s="163">
        <f t="shared" ref="CY5:CY68" si="55">$EQ$25</f>
        <v>47.5</v>
      </c>
      <c r="CZ5" s="164">
        <f t="shared" ref="CZ5:CZ68" si="56">$ER$7</f>
        <v>5</v>
      </c>
      <c r="DA5" s="164">
        <f t="shared" ref="DA5:DA68" si="57">$ER$8</f>
        <v>22.5</v>
      </c>
      <c r="DB5" s="164">
        <f t="shared" ref="DB5:DB68" si="58">$ER$9</f>
        <v>5</v>
      </c>
      <c r="DC5" s="164">
        <f t="shared" ref="DC5:DC68" si="59">$ER$10</f>
        <v>47.5</v>
      </c>
      <c r="DD5" s="164">
        <f t="shared" ref="DD5:DD68" si="60">$ER$11</f>
        <v>22.9</v>
      </c>
      <c r="DE5" s="164">
        <f t="shared" ref="DE5:DE68" si="61">$ER$12</f>
        <v>5</v>
      </c>
      <c r="DF5" s="164">
        <f t="shared" ref="DF5:DF68" si="62">$ER$13</f>
        <v>41.674999999999997</v>
      </c>
      <c r="DG5" s="164">
        <f t="shared" ref="DG5:DG68" si="63">$ER$14</f>
        <v>16.649999999999999</v>
      </c>
      <c r="DH5" s="164">
        <f t="shared" ref="DH5:DH68" si="64">$ER$15</f>
        <v>72.5</v>
      </c>
      <c r="DI5" s="164">
        <f t="shared" ref="DI5:DI68" si="65">$ER$16</f>
        <v>33.3333333333333</v>
      </c>
      <c r="DJ5" s="164">
        <f t="shared" ref="DJ5:DJ68" si="66">$ER$17</f>
        <v>5</v>
      </c>
      <c r="DK5" s="164">
        <f t="shared" ref="DK5:DK68" si="67">$ER$18</f>
        <v>54.2</v>
      </c>
      <c r="DL5" s="164">
        <f t="shared" ref="DL5:DL68" si="68">$ER$19</f>
        <v>22.9</v>
      </c>
      <c r="DM5" s="164">
        <f t="shared" ref="DM5:DM68" si="69">$ER$20</f>
        <v>90</v>
      </c>
      <c r="DN5" s="164">
        <f t="shared" ref="DN5:DN68" si="70">$ER$21</f>
        <v>41.674999999999997</v>
      </c>
      <c r="DO5" s="164">
        <f t="shared" ref="DO5:DO68" si="71">$ER$22</f>
        <v>5</v>
      </c>
      <c r="DP5" s="164">
        <f t="shared" ref="DP5:DP68" si="72">$ER$23</f>
        <v>72.5</v>
      </c>
      <c r="DQ5" s="164">
        <f t="shared" ref="DQ5:DQ68" si="73">$ER$24</f>
        <v>22.5</v>
      </c>
      <c r="DR5" s="164">
        <f t="shared" ref="DR5:DR68" si="74">$ER$25</f>
        <v>47.5</v>
      </c>
      <c r="DS5" s="165">
        <f t="shared" ref="DS5:DS68" si="75" xml:space="preserve"> ($M5-BN5)^2 + ($N5-CG5)^2 + ($O5-CZ5)^2</f>
        <v>10068.240064238642</v>
      </c>
      <c r="DT5" s="165">
        <f t="shared" ref="DT5:DT68" si="76" xml:space="preserve"> ($M5-BO5)^2 + ($N5-CH5)^2 + ($O5-DA5)^2</f>
        <v>8167.0317501314748</v>
      </c>
      <c r="DU5" s="165">
        <f t="shared" ref="DU5:DU68" si="77" xml:space="preserve"> ($M5-BP5)^2 + ($N5-CI5)^2 + ($O5-DB5)^2</f>
        <v>5714.2573541180682</v>
      </c>
      <c r="DV5" s="165">
        <f t="shared" ref="DV5:DV68" si="78" xml:space="preserve"> ($M5-BQ5)^2 + ($N5-CJ5)^2 + ($O5-DC5)^2</f>
        <v>7576.0198728355226</v>
      </c>
      <c r="DW5" s="165">
        <f t="shared" ref="DW5:DW68" si="79" xml:space="preserve"> ($M5-BR5)^2 + ($N5-CK5)^2 + ($O5-DD5)^2</f>
        <v>4339.5332451714112</v>
      </c>
      <c r="DX5" s="165">
        <f t="shared" ref="DX5:DX68" si="80" xml:space="preserve"> ($M5-BS5)^2 + ($N5-CL5)^2 + ($O5-DE5)^2</f>
        <v>1619.2820539458228</v>
      </c>
      <c r="DY5" s="165">
        <f t="shared" ref="DY5:DY68" si="81" xml:space="preserve"> ($M5-BT5)^2 + ($N5-CM5)^2 + ($O5-DF5)^2</f>
        <v>5310.0509003652114</v>
      </c>
      <c r="DZ5" s="165">
        <f t="shared" ref="DZ5:DZ68" si="82" xml:space="preserve"> ($M5-BU5)^2 + ($N5-CN5)^2 + ($O5-DG5)^2</f>
        <v>1802.5835140660422</v>
      </c>
      <c r="EA5" s="165">
        <f t="shared" ref="EA5:EA68" si="83" xml:space="preserve"> ($M5-BV5)^2 + ($N5-CO5)^2 + ($O5-DH5)^2</f>
        <v>9485.0079955395668</v>
      </c>
      <c r="EB5" s="165">
        <f t="shared" ref="EB5:EB68" si="84" xml:space="preserve"> ($M5-BW5)^2 + ($N5-CP5)^2 + ($O5-DI5)^2</f>
        <v>2774.1212631080152</v>
      </c>
      <c r="EC5" s="165">
        <f t="shared" ref="EC5:EC68" si="85" xml:space="preserve"> ($M5-BX5)^2 + ($N5-CQ5)^2 + ($O5-DJ5)^2</f>
        <v>24.306753773576425</v>
      </c>
      <c r="ED5" s="165">
        <f t="shared" ref="ED5:ED68" si="86" xml:space="preserve"> ($M5-BY5)^2 + ($N5-CR5)^2 + ($O5-DK5)^2</f>
        <v>5164.5863747968779</v>
      </c>
      <c r="EE5" s="165">
        <f t="shared" ref="EE5:EE68" si="87" xml:space="preserve"> ($M5-BZ5)^2 + ($N5-CS5)^2 + ($O5-DL5)^2</f>
        <v>777.62416935575811</v>
      </c>
      <c r="EF5" s="165">
        <f t="shared" ref="EF5:EF68" si="88" xml:space="preserve"> ($M5-CA5)^2 + ($N5-CT5)^2 + ($O5-DM5)^2</f>
        <v>12308.7996814324</v>
      </c>
      <c r="EG5" s="165">
        <f t="shared" ref="EG5:EG68" si="89" xml:space="preserve"> ($M5-CB5)^2 + ($N5-CU5)^2 + ($O5-DN5)^2</f>
        <v>2462.2306248927925</v>
      </c>
      <c r="EH5" s="165">
        <f t="shared" ref="EH5:EH68" si="90" xml:space="preserve"> ($M5-CC5)^2 + ($N5-CV5)^2 + ($O5-DO5)^2</f>
        <v>395.32404365300391</v>
      </c>
      <c r="EI5" s="165">
        <f t="shared" ref="EI5:EI68" si="91" xml:space="preserve"> ($M5-CD5)^2 + ($N5-CW5)^2 + ($O5-DP5)^2</f>
        <v>7493.5252854189948</v>
      </c>
      <c r="EJ5" s="165">
        <f t="shared" ref="EJ5:EJ68" si="92" xml:space="preserve"> ($M5-CE5)^2 + ($N5-CX5)^2 + ($O5-DQ5)^2</f>
        <v>485.59843966640904</v>
      </c>
      <c r="EK5" s="165">
        <f t="shared" ref="EK5:EK68" si="93" xml:space="preserve"> ($M5-CF5)^2 + ($N5-CY5)^2 + ($O5-DR5)^2</f>
        <v>2739.5618625427023</v>
      </c>
      <c r="EL5" s="166">
        <f>MIN(DS5:EK5)</f>
        <v>24.306753773576425</v>
      </c>
      <c r="EM5" s="167">
        <f>MATCH($EL5,$DS5:$EK5,0)</f>
        <v>11</v>
      </c>
      <c r="EN5" s="168"/>
      <c r="EO5" s="169"/>
      <c r="EP5" s="170"/>
      <c r="EQ5" s="171"/>
      <c r="ER5" s="172"/>
      <c r="ES5" s="172"/>
      <c r="ET5" s="173"/>
      <c r="EU5" s="174"/>
      <c r="EV5" s="174"/>
      <c r="EW5" s="174"/>
      <c r="EX5" s="174"/>
    </row>
    <row r="6" spans="1:154" s="73" customFormat="1" ht="15">
      <c r="A6" s="190" t="s">
        <v>117</v>
      </c>
      <c r="B6" s="188" t="s">
        <v>109</v>
      </c>
      <c r="C6" s="188" t="s">
        <v>115</v>
      </c>
      <c r="D6" s="188">
        <v>1352.6</v>
      </c>
      <c r="E6" s="188">
        <v>216</v>
      </c>
      <c r="F6" s="188">
        <v>55</v>
      </c>
      <c r="G6" s="107">
        <f t="shared" si="0"/>
        <v>1.1903001626497118</v>
      </c>
      <c r="H6" s="107">
        <f t="shared" si="1"/>
        <v>74.537037037037038</v>
      </c>
      <c r="I6" s="107">
        <f t="shared" si="2"/>
        <v>40.662427916605061</v>
      </c>
      <c r="J6" s="183">
        <f t="shared" si="3"/>
        <v>1352.6</v>
      </c>
      <c r="K6" s="184">
        <f t="shared" si="4"/>
        <v>25.462962962962965</v>
      </c>
      <c r="L6" s="184">
        <f t="shared" si="5"/>
        <v>24.59272727272727</v>
      </c>
      <c r="M6" s="76">
        <f t="shared" ref="M6:M14" si="94">BF6*$BI6</f>
        <v>28.278095399753088</v>
      </c>
      <c r="N6" s="77">
        <f t="shared" ref="N6:N14" si="95">BG6*$BI6</f>
        <v>35.418789979611525</v>
      </c>
      <c r="O6" s="77">
        <f t="shared" ref="O6:O14" si="96">BH6*$BI6</f>
        <v>36.303114620635398</v>
      </c>
      <c r="P6" s="78" t="str">
        <f t="shared" ref="P6:P14" si="97">CONCATENATE("",ROUND(M6,0)," : ",ROUND(N6,0)," : ",ROUND(O6,0)," %")</f>
        <v>28 : 35 : 36 %</v>
      </c>
      <c r="Q6" s="79" t="str">
        <f t="shared" ref="Q6:Q69" ca="1" si="98">INDIRECT(ADDRESS(6+$EM6,$EP$1))</f>
        <v>CSR</v>
      </c>
      <c r="R6" s="86">
        <f>N6</f>
        <v>35.418789979611525</v>
      </c>
      <c r="S6" s="87">
        <f>M6</f>
        <v>28.278095399753088</v>
      </c>
      <c r="T6" s="87">
        <f>O6</f>
        <v>36.303114620635398</v>
      </c>
      <c r="U6" s="80">
        <f>ROUND((255/100*S6),0)</f>
        <v>72</v>
      </c>
      <c r="V6" s="81">
        <f>ROUND((255/100*R6),0)</f>
        <v>90</v>
      </c>
      <c r="W6" s="82">
        <f>ROUND((255/100*T6),0)</f>
        <v>93</v>
      </c>
      <c r="X6" s="92" t="str">
        <f t="shared" ref="X6:X19" si="99">CONCATENATE("@rgb(",ROUND(U6,0),",",ROUND(V6,0),",",ROUND(W6,0),")")</f>
        <v>@rgb(72,90,93)</v>
      </c>
      <c r="Y6" s="93"/>
      <c r="Z6" s="72">
        <f t="shared" si="6"/>
        <v>215.99999999999997</v>
      </c>
      <c r="AA6" s="72">
        <f t="shared" si="7"/>
        <v>55</v>
      </c>
      <c r="AB6" s="72">
        <f t="shared" si="8"/>
        <v>1.1903001626497116</v>
      </c>
      <c r="AC6" s="72" t="str">
        <f t="shared" ref="AC6:AC69" si="100">IF(AB6&gt;5, "Suc!", "No")</f>
        <v>No</v>
      </c>
      <c r="AD6" s="72">
        <f t="shared" ref="AD6:AD19" si="101">IF(AB6&gt;5, ((100-(AA6*100)/Z6)), ((AA6*100)/Z6))</f>
        <v>25.462962962962965</v>
      </c>
      <c r="AE6" s="33">
        <f t="shared" ref="AE6:AE19" si="102">SQRT(J6/894205)*100</f>
        <v>3.889252545106979</v>
      </c>
      <c r="AF6" s="33">
        <f t="shared" ref="AF6:AF19" si="103">LN((AD6/100)/(1-(AD6/100)))</f>
        <v>-1.074071179751992</v>
      </c>
      <c r="AG6" s="33">
        <f t="shared" ref="AG6:AG19" si="104">LN(L6)</f>
        <v>3.2024507599083685</v>
      </c>
      <c r="AH6" s="34">
        <f t="shared" si="9"/>
        <v>5.5354653902641306</v>
      </c>
      <c r="AI6" s="35">
        <f t="shared" si="10"/>
        <v>3.4811892254546395E-2</v>
      </c>
      <c r="AJ6" s="35">
        <f t="shared" si="11"/>
        <v>-0.43464786733221672</v>
      </c>
      <c r="AK6" s="35">
        <v>0</v>
      </c>
      <c r="AL6" s="35">
        <v>-0.75645121485307587</v>
      </c>
      <c r="AM6" s="35">
        <v>-11.346768222796136</v>
      </c>
      <c r="AN6" s="35">
        <f t="shared" si="12"/>
        <v>5.5354653902641306</v>
      </c>
      <c r="AO6" s="35">
        <f t="shared" si="12"/>
        <v>3.4811892254546395E-2</v>
      </c>
      <c r="AP6" s="35">
        <f t="shared" si="12"/>
        <v>-0.43464786733221672</v>
      </c>
      <c r="AQ6" s="35">
        <v>57.375671196608707</v>
      </c>
      <c r="AR6" s="35">
        <v>5.7915837760921756</v>
      </c>
      <c r="AS6" s="35">
        <v>1.1079551571654598</v>
      </c>
      <c r="AT6" s="35">
        <f t="shared" si="13"/>
        <v>5.5354653902641306</v>
      </c>
      <c r="AU6" s="35">
        <f t="shared" si="13"/>
        <v>3.4811892254546395E-2</v>
      </c>
      <c r="AV6" s="35">
        <f t="shared" si="13"/>
        <v>-0.43464786733221672</v>
      </c>
      <c r="AW6" s="36">
        <f t="shared" si="14"/>
        <v>0</v>
      </c>
      <c r="AX6" s="36">
        <f t="shared" si="14"/>
        <v>0.75645121485307587</v>
      </c>
      <c r="AY6" s="36">
        <f t="shared" si="14"/>
        <v>11.346768222796136</v>
      </c>
      <c r="AZ6" s="36">
        <f t="shared" si="15"/>
        <v>5.5354653902641306</v>
      </c>
      <c r="BA6" s="36">
        <f t="shared" si="15"/>
        <v>0.79126310710762227</v>
      </c>
      <c r="BB6" s="36">
        <f t="shared" si="15"/>
        <v>10.912120355463919</v>
      </c>
      <c r="BC6" s="35">
        <f t="shared" si="16"/>
        <v>57.375671196608707</v>
      </c>
      <c r="BD6" s="35">
        <f t="shared" si="16"/>
        <v>6.5480349909452515</v>
      </c>
      <c r="BE6" s="35">
        <f t="shared" si="16"/>
        <v>12.454723379961596</v>
      </c>
      <c r="BF6" s="36">
        <f t="shared" si="17"/>
        <v>9.6477570977702385</v>
      </c>
      <c r="BG6" s="36">
        <f t="shared" si="17"/>
        <v>12.083977990371098</v>
      </c>
      <c r="BH6" s="36">
        <f>100-(BB6/BE6*100)</f>
        <v>12.385686758644283</v>
      </c>
      <c r="BI6" s="35">
        <f>100/(SUM(BF6:BH6))</f>
        <v>2.9310538307694998</v>
      </c>
      <c r="BJ6" s="5"/>
      <c r="BK6" s="5"/>
      <c r="BL6" s="19"/>
      <c r="BM6" s="19"/>
      <c r="BN6" s="37">
        <f t="shared" si="18"/>
        <v>90</v>
      </c>
      <c r="BO6" s="37">
        <f t="shared" si="19"/>
        <v>72.5</v>
      </c>
      <c r="BP6" s="37">
        <f t="shared" si="20"/>
        <v>72.5</v>
      </c>
      <c r="BQ6" s="37">
        <f t="shared" si="21"/>
        <v>47.5</v>
      </c>
      <c r="BR6" s="37">
        <f t="shared" si="22"/>
        <v>54.2</v>
      </c>
      <c r="BS6" s="37">
        <f t="shared" si="23"/>
        <v>47.5</v>
      </c>
      <c r="BT6" s="37">
        <f t="shared" si="24"/>
        <v>41.674999999999997</v>
      </c>
      <c r="BU6" s="37">
        <f t="shared" si="25"/>
        <v>41.674999999999997</v>
      </c>
      <c r="BV6" s="37">
        <f t="shared" si="26"/>
        <v>22.5</v>
      </c>
      <c r="BW6" s="37">
        <f t="shared" si="27"/>
        <v>33.3333333333333</v>
      </c>
      <c r="BX6" s="37">
        <f t="shared" si="28"/>
        <v>22.5</v>
      </c>
      <c r="BY6" s="37">
        <f t="shared" si="29"/>
        <v>22.9</v>
      </c>
      <c r="BZ6" s="37">
        <f t="shared" si="30"/>
        <v>22.9</v>
      </c>
      <c r="CA6" s="37">
        <f t="shared" si="31"/>
        <v>5</v>
      </c>
      <c r="CB6" s="37">
        <f t="shared" si="32"/>
        <v>16.649999999999999</v>
      </c>
      <c r="CC6" s="37">
        <f t="shared" si="33"/>
        <v>5</v>
      </c>
      <c r="CD6" s="37">
        <f t="shared" si="34"/>
        <v>5</v>
      </c>
      <c r="CE6" s="37">
        <f t="shared" si="35"/>
        <v>5</v>
      </c>
      <c r="CF6" s="37">
        <f t="shared" si="36"/>
        <v>5</v>
      </c>
      <c r="CG6" s="38">
        <f t="shared" si="37"/>
        <v>5</v>
      </c>
      <c r="CH6" s="38">
        <f t="shared" si="38"/>
        <v>5</v>
      </c>
      <c r="CI6" s="38">
        <f t="shared" si="39"/>
        <v>22.5</v>
      </c>
      <c r="CJ6" s="38">
        <f t="shared" si="40"/>
        <v>5</v>
      </c>
      <c r="CK6" s="38">
        <f t="shared" si="41"/>
        <v>22.9</v>
      </c>
      <c r="CL6" s="38">
        <f t="shared" si="42"/>
        <v>47.5</v>
      </c>
      <c r="CM6" s="38">
        <f t="shared" si="43"/>
        <v>16.649999999999999</v>
      </c>
      <c r="CN6" s="38">
        <f t="shared" si="44"/>
        <v>41.674999999999997</v>
      </c>
      <c r="CO6" s="38">
        <f t="shared" si="45"/>
        <v>5</v>
      </c>
      <c r="CP6" s="38">
        <f t="shared" si="46"/>
        <v>33.3333333333333</v>
      </c>
      <c r="CQ6" s="38">
        <f t="shared" si="47"/>
        <v>72.5</v>
      </c>
      <c r="CR6" s="38">
        <f t="shared" si="48"/>
        <v>22.9</v>
      </c>
      <c r="CS6" s="38">
        <f t="shared" si="49"/>
        <v>54.2</v>
      </c>
      <c r="CT6" s="38">
        <f t="shared" si="50"/>
        <v>5</v>
      </c>
      <c r="CU6" s="38">
        <f t="shared" si="51"/>
        <v>41.674999999999997</v>
      </c>
      <c r="CV6" s="38">
        <f t="shared" si="52"/>
        <v>90</v>
      </c>
      <c r="CW6" s="38">
        <f t="shared" si="53"/>
        <v>22.5</v>
      </c>
      <c r="CX6" s="38">
        <f t="shared" si="54"/>
        <v>72.5</v>
      </c>
      <c r="CY6" s="38">
        <f t="shared" si="55"/>
        <v>47.5</v>
      </c>
      <c r="CZ6" s="39">
        <f t="shared" si="56"/>
        <v>5</v>
      </c>
      <c r="DA6" s="39">
        <f t="shared" si="57"/>
        <v>22.5</v>
      </c>
      <c r="DB6" s="39">
        <f t="shared" si="58"/>
        <v>5</v>
      </c>
      <c r="DC6" s="39">
        <f t="shared" si="59"/>
        <v>47.5</v>
      </c>
      <c r="DD6" s="39">
        <f t="shared" si="60"/>
        <v>22.9</v>
      </c>
      <c r="DE6" s="39">
        <f t="shared" si="61"/>
        <v>5</v>
      </c>
      <c r="DF6" s="39">
        <f t="shared" si="62"/>
        <v>41.674999999999997</v>
      </c>
      <c r="DG6" s="39">
        <f t="shared" si="63"/>
        <v>16.649999999999999</v>
      </c>
      <c r="DH6" s="39">
        <f t="shared" si="64"/>
        <v>72.5</v>
      </c>
      <c r="DI6" s="39">
        <f t="shared" si="65"/>
        <v>33.3333333333333</v>
      </c>
      <c r="DJ6" s="39">
        <f t="shared" si="66"/>
        <v>5</v>
      </c>
      <c r="DK6" s="39">
        <f t="shared" si="67"/>
        <v>54.2</v>
      </c>
      <c r="DL6" s="39">
        <f t="shared" si="68"/>
        <v>22.9</v>
      </c>
      <c r="DM6" s="39">
        <f t="shared" si="69"/>
        <v>90</v>
      </c>
      <c r="DN6" s="39">
        <f t="shared" si="70"/>
        <v>41.674999999999997</v>
      </c>
      <c r="DO6" s="39">
        <f t="shared" si="71"/>
        <v>5</v>
      </c>
      <c r="DP6" s="39">
        <f t="shared" si="72"/>
        <v>72.5</v>
      </c>
      <c r="DQ6" s="39">
        <f t="shared" si="73"/>
        <v>22.5</v>
      </c>
      <c r="DR6" s="39">
        <f t="shared" si="74"/>
        <v>47.5</v>
      </c>
      <c r="DS6" s="40">
        <f t="shared" si="75"/>
        <v>5714.7812762583335</v>
      </c>
      <c r="DT6" s="40">
        <f t="shared" si="76"/>
        <v>3071.4056035274525</v>
      </c>
      <c r="DU6" s="40">
        <f t="shared" si="77"/>
        <v>3102.3569659632885</v>
      </c>
      <c r="DV6" s="40">
        <f t="shared" si="78"/>
        <v>1420.1546424833368</v>
      </c>
      <c r="DW6" s="40">
        <f t="shared" si="79"/>
        <v>1008.3087221918145</v>
      </c>
      <c r="DX6" s="40">
        <f t="shared" si="80"/>
        <v>1495.3222369703658</v>
      </c>
      <c r="DY6" s="40">
        <f t="shared" si="81"/>
        <v>560.60168269591406</v>
      </c>
      <c r="DZ6" s="40">
        <f t="shared" si="82"/>
        <v>604.86213097915879</v>
      </c>
      <c r="EA6" s="40">
        <f t="shared" si="83"/>
        <v>2268.9036814392211</v>
      </c>
      <c r="EB6" s="40">
        <f t="shared" si="84"/>
        <v>38.724160883024055</v>
      </c>
      <c r="EC6" s="40">
        <f t="shared" si="85"/>
        <v>2388.287507977444</v>
      </c>
      <c r="ED6" s="40">
        <f t="shared" si="86"/>
        <v>505.94251896458184</v>
      </c>
      <c r="EE6" s="40">
        <f t="shared" si="87"/>
        <v>561.30124149267635</v>
      </c>
      <c r="EF6" s="40">
        <f t="shared" si="88"/>
        <v>4350.5280087083402</v>
      </c>
      <c r="EG6" s="40">
        <f t="shared" si="89"/>
        <v>203.20991897399924</v>
      </c>
      <c r="EH6" s="40">
        <f t="shared" si="90"/>
        <v>4500.863197682399</v>
      </c>
      <c r="EI6" s="40">
        <f t="shared" si="91"/>
        <v>2018.979371144176</v>
      </c>
      <c r="EJ6" s="40">
        <f t="shared" si="92"/>
        <v>2107.411835246563</v>
      </c>
      <c r="EK6" s="40">
        <f t="shared" si="93"/>
        <v>813.19560319536959</v>
      </c>
      <c r="EL6" s="1">
        <f>MIN(DS6:EK6)</f>
        <v>38.724160883024055</v>
      </c>
      <c r="EM6" s="2">
        <f t="shared" ref="EM6:EM69" si="105">MATCH($EL6,$DS6:$EK6,0)</f>
        <v>10</v>
      </c>
      <c r="EN6" s="46" t="s">
        <v>49</v>
      </c>
      <c r="EO6" s="47" t="s">
        <v>50</v>
      </c>
      <c r="EP6" s="48"/>
      <c r="EQ6" s="49" t="s">
        <v>51</v>
      </c>
      <c r="ER6" s="50"/>
      <c r="ES6" s="51" t="s">
        <v>52</v>
      </c>
      <c r="ET6" s="74"/>
      <c r="EU6" s="75"/>
      <c r="EV6" s="75"/>
      <c r="EW6" s="75"/>
      <c r="EX6" s="75"/>
    </row>
    <row r="7" spans="1:154" s="73" customFormat="1" ht="15">
      <c r="A7" s="190" t="s">
        <v>117</v>
      </c>
      <c r="B7" s="188" t="s">
        <v>109</v>
      </c>
      <c r="C7" s="188" t="s">
        <v>115</v>
      </c>
      <c r="D7" s="188">
        <v>1138.42</v>
      </c>
      <c r="E7" s="188">
        <v>213</v>
      </c>
      <c r="F7" s="188">
        <v>50</v>
      </c>
      <c r="G7" s="107">
        <f t="shared" si="0"/>
        <v>1.4318089984364293</v>
      </c>
      <c r="H7" s="107">
        <f t="shared" si="1"/>
        <v>76.525821596244143</v>
      </c>
      <c r="I7" s="107">
        <f t="shared" si="2"/>
        <v>43.920521424430355</v>
      </c>
      <c r="J7" s="183">
        <f t="shared" si="3"/>
        <v>1138.42</v>
      </c>
      <c r="K7" s="184">
        <f t="shared" si="4"/>
        <v>23.474178403755868</v>
      </c>
      <c r="L7" s="184">
        <f t="shared" si="5"/>
        <v>22.7684</v>
      </c>
      <c r="M7" s="76">
        <f t="shared" si="94"/>
        <v>29.189415685822787</v>
      </c>
      <c r="N7" s="77">
        <f t="shared" si="95"/>
        <v>32.79112755041249</v>
      </c>
      <c r="O7" s="77">
        <f t="shared" si="96"/>
        <v>38.019456763764715</v>
      </c>
      <c r="P7" s="78" t="str">
        <f t="shared" si="97"/>
        <v>29 : 33 : 38 %</v>
      </c>
      <c r="Q7" s="79" t="str">
        <f t="shared" ca="1" si="98"/>
        <v>CSR</v>
      </c>
      <c r="R7" s="86">
        <f>N7</f>
        <v>32.79112755041249</v>
      </c>
      <c r="S7" s="87">
        <f>M7</f>
        <v>29.189415685822787</v>
      </c>
      <c r="T7" s="87">
        <f>O7</f>
        <v>38.019456763764715</v>
      </c>
      <c r="U7" s="80">
        <f>ROUND((255/100*S7),0)</f>
        <v>74</v>
      </c>
      <c r="V7" s="81">
        <f>ROUND((255/100*R7),0)</f>
        <v>84</v>
      </c>
      <c r="W7" s="82">
        <f>ROUND((255/100*T7),0)</f>
        <v>97</v>
      </c>
      <c r="X7" s="92" t="str">
        <f t="shared" si="99"/>
        <v>@rgb(74,84,97)</v>
      </c>
      <c r="Y7" s="93"/>
      <c r="Z7" s="72">
        <f t="shared" si="6"/>
        <v>213.00000000000003</v>
      </c>
      <c r="AA7" s="72">
        <f t="shared" si="7"/>
        <v>50.000000000000007</v>
      </c>
      <c r="AB7" s="72">
        <f t="shared" si="8"/>
        <v>1.4318089984364295</v>
      </c>
      <c r="AC7" s="72" t="str">
        <f t="shared" si="100"/>
        <v>No</v>
      </c>
      <c r="AD7" s="72">
        <f t="shared" si="101"/>
        <v>23.474178403755868</v>
      </c>
      <c r="AE7" s="33">
        <f t="shared" si="102"/>
        <v>3.5680646229926589</v>
      </c>
      <c r="AF7" s="33">
        <f t="shared" si="103"/>
        <v>-1.1817271953786164</v>
      </c>
      <c r="AG7" s="33">
        <f t="shared" si="104"/>
        <v>3.125373609710389</v>
      </c>
      <c r="AH7" s="34">
        <f t="shared" si="9"/>
        <v>5.0066615952951139</v>
      </c>
      <c r="AI7" s="35">
        <f t="shared" si="10"/>
        <v>-0.11455856959165445</v>
      </c>
      <c r="AJ7" s="35">
        <f t="shared" si="11"/>
        <v>-0.30762690612607457</v>
      </c>
      <c r="AK7" s="35">
        <v>0</v>
      </c>
      <c r="AL7" s="35">
        <v>-0.75645121485307587</v>
      </c>
      <c r="AM7" s="35">
        <v>-11.346768222796136</v>
      </c>
      <c r="AN7" s="35">
        <f t="shared" si="12"/>
        <v>5.0066615952951139</v>
      </c>
      <c r="AO7" s="35">
        <f t="shared" si="12"/>
        <v>-0.11455856959165445</v>
      </c>
      <c r="AP7" s="35">
        <f t="shared" si="12"/>
        <v>-0.30762690612607457</v>
      </c>
      <c r="AQ7" s="35">
        <v>57.375671196608707</v>
      </c>
      <c r="AR7" s="35">
        <v>5.7915837760921756</v>
      </c>
      <c r="AS7" s="35">
        <v>1.1079551571654598</v>
      </c>
      <c r="AT7" s="35">
        <f t="shared" si="13"/>
        <v>5.0066615952951139</v>
      </c>
      <c r="AU7" s="35">
        <f t="shared" si="13"/>
        <v>-0.11455856959165445</v>
      </c>
      <c r="AV7" s="35">
        <f t="shared" si="13"/>
        <v>-0.30762690612607457</v>
      </c>
      <c r="AW7" s="36">
        <f t="shared" si="14"/>
        <v>0</v>
      </c>
      <c r="AX7" s="36">
        <f t="shared" si="14"/>
        <v>0.75645121485307587</v>
      </c>
      <c r="AY7" s="36">
        <f t="shared" si="14"/>
        <v>11.346768222796136</v>
      </c>
      <c r="AZ7" s="36">
        <f t="shared" si="15"/>
        <v>5.0066615952951139</v>
      </c>
      <c r="BA7" s="36">
        <f t="shared" si="15"/>
        <v>0.64189264526142142</v>
      </c>
      <c r="BB7" s="36">
        <f t="shared" si="15"/>
        <v>11.039141316670062</v>
      </c>
      <c r="BC7" s="35">
        <f t="shared" si="16"/>
        <v>57.375671196608707</v>
      </c>
      <c r="BD7" s="35">
        <f t="shared" si="16"/>
        <v>6.5480349909452515</v>
      </c>
      <c r="BE7" s="35">
        <f t="shared" si="16"/>
        <v>12.454723379961596</v>
      </c>
      <c r="BF7" s="36">
        <f t="shared" si="17"/>
        <v>8.7261054918884184</v>
      </c>
      <c r="BG7" s="36">
        <f t="shared" si="17"/>
        <v>9.8028285760391167</v>
      </c>
      <c r="BH7" s="36">
        <f>100-(BB7/BE7*100)</f>
        <v>11.365824997519127</v>
      </c>
      <c r="BI7" s="35">
        <f>100/(SUM(BF7:BH7))</f>
        <v>3.3450679358571334</v>
      </c>
      <c r="BJ7" s="5"/>
      <c r="BK7" s="5"/>
      <c r="BL7" s="19"/>
      <c r="BM7" s="19"/>
      <c r="BN7" s="37">
        <f t="shared" si="18"/>
        <v>90</v>
      </c>
      <c r="BO7" s="37">
        <f t="shared" si="19"/>
        <v>72.5</v>
      </c>
      <c r="BP7" s="37">
        <f t="shared" si="20"/>
        <v>72.5</v>
      </c>
      <c r="BQ7" s="37">
        <f t="shared" si="21"/>
        <v>47.5</v>
      </c>
      <c r="BR7" s="37">
        <f t="shared" si="22"/>
        <v>54.2</v>
      </c>
      <c r="BS7" s="37">
        <f t="shared" si="23"/>
        <v>47.5</v>
      </c>
      <c r="BT7" s="37">
        <f t="shared" si="24"/>
        <v>41.674999999999997</v>
      </c>
      <c r="BU7" s="37">
        <f t="shared" si="25"/>
        <v>41.674999999999997</v>
      </c>
      <c r="BV7" s="37">
        <f t="shared" si="26"/>
        <v>22.5</v>
      </c>
      <c r="BW7" s="37">
        <f t="shared" si="27"/>
        <v>33.3333333333333</v>
      </c>
      <c r="BX7" s="37">
        <f t="shared" si="28"/>
        <v>22.5</v>
      </c>
      <c r="BY7" s="37">
        <f t="shared" si="29"/>
        <v>22.9</v>
      </c>
      <c r="BZ7" s="37">
        <f t="shared" si="30"/>
        <v>22.9</v>
      </c>
      <c r="CA7" s="37">
        <f t="shared" si="31"/>
        <v>5</v>
      </c>
      <c r="CB7" s="37">
        <f t="shared" si="32"/>
        <v>16.649999999999999</v>
      </c>
      <c r="CC7" s="37">
        <f t="shared" si="33"/>
        <v>5</v>
      </c>
      <c r="CD7" s="37">
        <f t="shared" si="34"/>
        <v>5</v>
      </c>
      <c r="CE7" s="37">
        <f t="shared" si="35"/>
        <v>5</v>
      </c>
      <c r="CF7" s="37">
        <f t="shared" si="36"/>
        <v>5</v>
      </c>
      <c r="CG7" s="38">
        <f t="shared" si="37"/>
        <v>5</v>
      </c>
      <c r="CH7" s="38">
        <f t="shared" si="38"/>
        <v>5</v>
      </c>
      <c r="CI7" s="38">
        <f t="shared" si="39"/>
        <v>22.5</v>
      </c>
      <c r="CJ7" s="38">
        <f t="shared" si="40"/>
        <v>5</v>
      </c>
      <c r="CK7" s="38">
        <f t="shared" si="41"/>
        <v>22.9</v>
      </c>
      <c r="CL7" s="38">
        <f t="shared" si="42"/>
        <v>47.5</v>
      </c>
      <c r="CM7" s="38">
        <f t="shared" si="43"/>
        <v>16.649999999999999</v>
      </c>
      <c r="CN7" s="38">
        <f t="shared" si="44"/>
        <v>41.674999999999997</v>
      </c>
      <c r="CO7" s="38">
        <f t="shared" si="45"/>
        <v>5</v>
      </c>
      <c r="CP7" s="38">
        <f t="shared" si="46"/>
        <v>33.3333333333333</v>
      </c>
      <c r="CQ7" s="38">
        <f t="shared" si="47"/>
        <v>72.5</v>
      </c>
      <c r="CR7" s="38">
        <f t="shared" si="48"/>
        <v>22.9</v>
      </c>
      <c r="CS7" s="38">
        <f t="shared" si="49"/>
        <v>54.2</v>
      </c>
      <c r="CT7" s="38">
        <f t="shared" si="50"/>
        <v>5</v>
      </c>
      <c r="CU7" s="38">
        <f t="shared" si="51"/>
        <v>41.674999999999997</v>
      </c>
      <c r="CV7" s="38">
        <f t="shared" si="52"/>
        <v>90</v>
      </c>
      <c r="CW7" s="38">
        <f t="shared" si="53"/>
        <v>22.5</v>
      </c>
      <c r="CX7" s="38">
        <f t="shared" si="54"/>
        <v>72.5</v>
      </c>
      <c r="CY7" s="38">
        <f t="shared" si="55"/>
        <v>47.5</v>
      </c>
      <c r="CZ7" s="39">
        <f t="shared" si="56"/>
        <v>5</v>
      </c>
      <c r="DA7" s="39">
        <f t="shared" si="57"/>
        <v>22.5</v>
      </c>
      <c r="DB7" s="39">
        <f t="shared" si="58"/>
        <v>5</v>
      </c>
      <c r="DC7" s="39">
        <f t="shared" si="59"/>
        <v>47.5</v>
      </c>
      <c r="DD7" s="39">
        <f t="shared" si="60"/>
        <v>22.9</v>
      </c>
      <c r="DE7" s="39">
        <f t="shared" si="61"/>
        <v>5</v>
      </c>
      <c r="DF7" s="39">
        <f t="shared" si="62"/>
        <v>41.674999999999997</v>
      </c>
      <c r="DG7" s="39">
        <f t="shared" si="63"/>
        <v>16.649999999999999</v>
      </c>
      <c r="DH7" s="39">
        <f t="shared" si="64"/>
        <v>72.5</v>
      </c>
      <c r="DI7" s="39">
        <f t="shared" si="65"/>
        <v>33.3333333333333</v>
      </c>
      <c r="DJ7" s="39">
        <f t="shared" si="66"/>
        <v>5</v>
      </c>
      <c r="DK7" s="39">
        <f t="shared" si="67"/>
        <v>54.2</v>
      </c>
      <c r="DL7" s="39">
        <f t="shared" si="68"/>
        <v>22.9</v>
      </c>
      <c r="DM7" s="39">
        <f t="shared" si="69"/>
        <v>90</v>
      </c>
      <c r="DN7" s="39">
        <f t="shared" si="70"/>
        <v>41.674999999999997</v>
      </c>
      <c r="DO7" s="39">
        <f t="shared" si="71"/>
        <v>5</v>
      </c>
      <c r="DP7" s="39">
        <f t="shared" si="72"/>
        <v>72.5</v>
      </c>
      <c r="DQ7" s="39">
        <f t="shared" si="73"/>
        <v>22.5</v>
      </c>
      <c r="DR7" s="39">
        <f t="shared" si="74"/>
        <v>47.5</v>
      </c>
      <c r="DS7" s="40">
        <f t="shared" si="75"/>
        <v>5560.5584601290793</v>
      </c>
      <c r="DT7" s="40">
        <f t="shared" si="76"/>
        <v>2889.007022401112</v>
      </c>
      <c r="DU7" s="40">
        <f t="shared" si="77"/>
        <v>3071.9985448684397</v>
      </c>
      <c r="DV7" s="40">
        <f t="shared" si="78"/>
        <v>1197.5049685040156</v>
      </c>
      <c r="DW7" s="40">
        <f t="shared" si="79"/>
        <v>951.96170478644694</v>
      </c>
      <c r="DX7" s="40">
        <f t="shared" si="80"/>
        <v>1641.9129516389544</v>
      </c>
      <c r="DY7" s="40">
        <f t="shared" si="81"/>
        <v>429.7888106170987</v>
      </c>
      <c r="DZ7" s="40">
        <f t="shared" si="82"/>
        <v>691.4666877453775</v>
      </c>
      <c r="EA7" s="40">
        <f t="shared" si="83"/>
        <v>2006.0029146069191</v>
      </c>
      <c r="EB7" s="40">
        <f t="shared" si="84"/>
        <v>39.425793385620125</v>
      </c>
      <c r="EC7" s="40">
        <f t="shared" si="85"/>
        <v>2711.8273584094695</v>
      </c>
      <c r="ED7" s="40">
        <f t="shared" si="86"/>
        <v>399.20113330728225</v>
      </c>
      <c r="EE7" s="40">
        <f t="shared" si="87"/>
        <v>726.49454206313158</v>
      </c>
      <c r="EF7" s="40">
        <f t="shared" si="88"/>
        <v>4059.4514768789513</v>
      </c>
      <c r="EG7" s="40">
        <f t="shared" si="89"/>
        <v>249.52313179438406</v>
      </c>
      <c r="EH7" s="40">
        <f t="shared" si="90"/>
        <v>4948.2674431488294</v>
      </c>
      <c r="EI7" s="40">
        <f t="shared" si="91"/>
        <v>1879.9429993462795</v>
      </c>
      <c r="EJ7" s="40">
        <f t="shared" si="92"/>
        <v>2402.7759206815017</v>
      </c>
      <c r="EK7" s="40">
        <f t="shared" si="93"/>
        <v>891.3594600138905</v>
      </c>
      <c r="EL7" s="1">
        <f>MIN(DS7:EK7)</f>
        <v>39.425793385620125</v>
      </c>
      <c r="EM7" s="2">
        <f t="shared" si="105"/>
        <v>10</v>
      </c>
      <c r="EN7" s="52">
        <v>1</v>
      </c>
      <c r="EO7" s="3" t="s">
        <v>43</v>
      </c>
      <c r="EP7" s="37">
        <v>90</v>
      </c>
      <c r="EQ7" s="38">
        <v>5</v>
      </c>
      <c r="ER7" s="39">
        <v>5</v>
      </c>
      <c r="ES7" s="53">
        <f>SUM(EP7:ER7)</f>
        <v>100</v>
      </c>
      <c r="ET7" s="74"/>
      <c r="EU7" s="75"/>
      <c r="EV7" s="75"/>
      <c r="EW7" s="75"/>
      <c r="EX7" s="75"/>
    </row>
    <row r="8" spans="1:154" s="73" customFormat="1" ht="15">
      <c r="A8" s="190" t="s">
        <v>117</v>
      </c>
      <c r="B8" s="188" t="s">
        <v>109</v>
      </c>
      <c r="C8" s="188" t="s">
        <v>115</v>
      </c>
      <c r="D8" s="188">
        <v>817.04</v>
      </c>
      <c r="E8" s="188">
        <v>117</v>
      </c>
      <c r="F8" s="188">
        <v>25</v>
      </c>
      <c r="G8" s="107">
        <f t="shared" si="0"/>
        <v>1.1260158621364929</v>
      </c>
      <c r="H8" s="107">
        <f t="shared" si="1"/>
        <v>78.632478632478637</v>
      </c>
      <c r="I8" s="107">
        <f t="shared" si="2"/>
        <v>30.598257123274259</v>
      </c>
      <c r="J8" s="183">
        <f t="shared" si="3"/>
        <v>817.04</v>
      </c>
      <c r="K8" s="184">
        <f t="shared" si="4"/>
        <v>21.367521367521366</v>
      </c>
      <c r="L8" s="184">
        <f t="shared" si="5"/>
        <v>32.681599999999996</v>
      </c>
      <c r="M8" s="76">
        <f t="shared" si="94"/>
        <v>23.513911758508911</v>
      </c>
      <c r="N8" s="77">
        <f t="shared" si="95"/>
        <v>23.528106840139873</v>
      </c>
      <c r="O8" s="77">
        <f t="shared" si="96"/>
        <v>52.957981401351233</v>
      </c>
      <c r="P8" s="78" t="str">
        <f t="shared" si="97"/>
        <v>24 : 24 : 53 %</v>
      </c>
      <c r="Q8" s="79" t="str">
        <f t="shared" ca="1" si="98"/>
        <v>R/CSR</v>
      </c>
      <c r="R8" s="86">
        <f>N8</f>
        <v>23.528106840139873</v>
      </c>
      <c r="S8" s="87">
        <f>M8</f>
        <v>23.513911758508911</v>
      </c>
      <c r="T8" s="87">
        <f>O8</f>
        <v>52.957981401351233</v>
      </c>
      <c r="U8" s="80">
        <f>ROUND((255/100*S8),0)</f>
        <v>60</v>
      </c>
      <c r="V8" s="81">
        <f>ROUND((255/100*R8),0)</f>
        <v>60</v>
      </c>
      <c r="W8" s="82">
        <f>ROUND((255/100*T8),0)</f>
        <v>135</v>
      </c>
      <c r="X8" s="92" t="str">
        <f t="shared" si="99"/>
        <v>@rgb(60,60,135)</v>
      </c>
      <c r="Y8" s="93"/>
      <c r="Z8" s="72">
        <f t="shared" si="6"/>
        <v>117.00000000000003</v>
      </c>
      <c r="AA8" s="72">
        <f t="shared" si="7"/>
        <v>25.000000000000004</v>
      </c>
      <c r="AB8" s="72">
        <f t="shared" si="8"/>
        <v>1.1260158621364931</v>
      </c>
      <c r="AC8" s="72" t="str">
        <f t="shared" si="100"/>
        <v>No</v>
      </c>
      <c r="AD8" s="72">
        <f t="shared" si="101"/>
        <v>21.367521367521366</v>
      </c>
      <c r="AE8" s="33">
        <f t="shared" si="102"/>
        <v>3.0227561433601493</v>
      </c>
      <c r="AF8" s="33">
        <f t="shared" si="103"/>
        <v>-1.3029127521808397</v>
      </c>
      <c r="AG8" s="33">
        <f t="shared" si="104"/>
        <v>3.4868122284016425</v>
      </c>
      <c r="AH8" s="34">
        <f t="shared" si="9"/>
        <v>4.1088657144281502</v>
      </c>
      <c r="AI8" s="35">
        <f t="shared" si="10"/>
        <v>-0.28724121433036176</v>
      </c>
      <c r="AJ8" s="35">
        <f t="shared" si="11"/>
        <v>-0.90083602723443335</v>
      </c>
      <c r="AK8" s="35">
        <v>0</v>
      </c>
      <c r="AL8" s="35">
        <v>-0.75645121485307587</v>
      </c>
      <c r="AM8" s="35">
        <v>-11.346768222796136</v>
      </c>
      <c r="AN8" s="35">
        <f t="shared" si="12"/>
        <v>4.1088657144281502</v>
      </c>
      <c r="AO8" s="35">
        <f t="shared" si="12"/>
        <v>-0.28724121433036176</v>
      </c>
      <c r="AP8" s="35">
        <f t="shared" si="12"/>
        <v>-0.90083602723443335</v>
      </c>
      <c r="AQ8" s="35">
        <v>57.375671196608707</v>
      </c>
      <c r="AR8" s="35">
        <v>5.7915837760921756</v>
      </c>
      <c r="AS8" s="35">
        <v>1.1079551571654598</v>
      </c>
      <c r="AT8" s="35">
        <f t="shared" si="13"/>
        <v>4.1088657144281502</v>
      </c>
      <c r="AU8" s="35">
        <f t="shared" si="13"/>
        <v>-0.28724121433036176</v>
      </c>
      <c r="AV8" s="35">
        <f t="shared" si="13"/>
        <v>-0.90083602723443335</v>
      </c>
      <c r="AW8" s="36">
        <f t="shared" si="14"/>
        <v>0</v>
      </c>
      <c r="AX8" s="36">
        <f t="shared" si="14"/>
        <v>0.75645121485307587</v>
      </c>
      <c r="AY8" s="36">
        <f t="shared" si="14"/>
        <v>11.346768222796136</v>
      </c>
      <c r="AZ8" s="36">
        <f t="shared" si="15"/>
        <v>4.1088657144281502</v>
      </c>
      <c r="BA8" s="36">
        <f t="shared" si="15"/>
        <v>0.46921000052271411</v>
      </c>
      <c r="BB8" s="36">
        <f t="shared" si="15"/>
        <v>10.445932195561703</v>
      </c>
      <c r="BC8" s="35">
        <f t="shared" si="16"/>
        <v>57.375671196608707</v>
      </c>
      <c r="BD8" s="35">
        <f t="shared" si="16"/>
        <v>6.5480349909452515</v>
      </c>
      <c r="BE8" s="35">
        <f t="shared" si="16"/>
        <v>12.454723379961596</v>
      </c>
      <c r="BF8" s="36">
        <f t="shared" si="17"/>
        <v>7.1613379481842339</v>
      </c>
      <c r="BG8" s="36">
        <f t="shared" si="17"/>
        <v>7.1656611666178742</v>
      </c>
      <c r="BH8" s="36">
        <f>100-(BB8/BE8*100)</f>
        <v>16.128749897664022</v>
      </c>
      <c r="BI8" s="35">
        <f>100/(SUM(BF8:BH8))</f>
        <v>3.2834523281324675</v>
      </c>
      <c r="BJ8" s="5"/>
      <c r="BK8" s="5"/>
      <c r="BL8" s="19"/>
      <c r="BM8" s="19"/>
      <c r="BN8" s="37">
        <f t="shared" si="18"/>
        <v>90</v>
      </c>
      <c r="BO8" s="37">
        <f t="shared" si="19"/>
        <v>72.5</v>
      </c>
      <c r="BP8" s="37">
        <f t="shared" si="20"/>
        <v>72.5</v>
      </c>
      <c r="BQ8" s="37">
        <f t="shared" si="21"/>
        <v>47.5</v>
      </c>
      <c r="BR8" s="37">
        <f t="shared" si="22"/>
        <v>54.2</v>
      </c>
      <c r="BS8" s="37">
        <f t="shared" si="23"/>
        <v>47.5</v>
      </c>
      <c r="BT8" s="37">
        <f t="shared" si="24"/>
        <v>41.674999999999997</v>
      </c>
      <c r="BU8" s="37">
        <f t="shared" si="25"/>
        <v>41.674999999999997</v>
      </c>
      <c r="BV8" s="37">
        <f t="shared" si="26"/>
        <v>22.5</v>
      </c>
      <c r="BW8" s="37">
        <f t="shared" si="27"/>
        <v>33.3333333333333</v>
      </c>
      <c r="BX8" s="37">
        <f t="shared" si="28"/>
        <v>22.5</v>
      </c>
      <c r="BY8" s="37">
        <f t="shared" si="29"/>
        <v>22.9</v>
      </c>
      <c r="BZ8" s="37">
        <f t="shared" si="30"/>
        <v>22.9</v>
      </c>
      <c r="CA8" s="37">
        <f t="shared" si="31"/>
        <v>5</v>
      </c>
      <c r="CB8" s="37">
        <f t="shared" si="32"/>
        <v>16.649999999999999</v>
      </c>
      <c r="CC8" s="37">
        <f t="shared" si="33"/>
        <v>5</v>
      </c>
      <c r="CD8" s="37">
        <f t="shared" si="34"/>
        <v>5</v>
      </c>
      <c r="CE8" s="37">
        <f t="shared" si="35"/>
        <v>5</v>
      </c>
      <c r="CF8" s="37">
        <f t="shared" si="36"/>
        <v>5</v>
      </c>
      <c r="CG8" s="38">
        <f t="shared" si="37"/>
        <v>5</v>
      </c>
      <c r="CH8" s="38">
        <f t="shared" si="38"/>
        <v>5</v>
      </c>
      <c r="CI8" s="38">
        <f t="shared" si="39"/>
        <v>22.5</v>
      </c>
      <c r="CJ8" s="38">
        <f t="shared" si="40"/>
        <v>5</v>
      </c>
      <c r="CK8" s="38">
        <f t="shared" si="41"/>
        <v>22.9</v>
      </c>
      <c r="CL8" s="38">
        <f t="shared" si="42"/>
        <v>47.5</v>
      </c>
      <c r="CM8" s="38">
        <f t="shared" si="43"/>
        <v>16.649999999999999</v>
      </c>
      <c r="CN8" s="38">
        <f t="shared" si="44"/>
        <v>41.674999999999997</v>
      </c>
      <c r="CO8" s="38">
        <f t="shared" si="45"/>
        <v>5</v>
      </c>
      <c r="CP8" s="38">
        <f t="shared" si="46"/>
        <v>33.3333333333333</v>
      </c>
      <c r="CQ8" s="38">
        <f t="shared" si="47"/>
        <v>72.5</v>
      </c>
      <c r="CR8" s="38">
        <f t="shared" si="48"/>
        <v>22.9</v>
      </c>
      <c r="CS8" s="38">
        <f t="shared" si="49"/>
        <v>54.2</v>
      </c>
      <c r="CT8" s="38">
        <f t="shared" si="50"/>
        <v>5</v>
      </c>
      <c r="CU8" s="38">
        <f t="shared" si="51"/>
        <v>41.674999999999997</v>
      </c>
      <c r="CV8" s="38">
        <f t="shared" si="52"/>
        <v>90</v>
      </c>
      <c r="CW8" s="38">
        <f t="shared" si="53"/>
        <v>22.5</v>
      </c>
      <c r="CX8" s="38">
        <f t="shared" si="54"/>
        <v>72.5</v>
      </c>
      <c r="CY8" s="38">
        <f t="shared" si="55"/>
        <v>47.5</v>
      </c>
      <c r="CZ8" s="39">
        <f t="shared" si="56"/>
        <v>5</v>
      </c>
      <c r="DA8" s="39">
        <f t="shared" si="57"/>
        <v>22.5</v>
      </c>
      <c r="DB8" s="39">
        <f t="shared" si="58"/>
        <v>5</v>
      </c>
      <c r="DC8" s="39">
        <f t="shared" si="59"/>
        <v>47.5</v>
      </c>
      <c r="DD8" s="39">
        <f t="shared" si="60"/>
        <v>22.9</v>
      </c>
      <c r="DE8" s="39">
        <f t="shared" si="61"/>
        <v>5</v>
      </c>
      <c r="DF8" s="39">
        <f t="shared" si="62"/>
        <v>41.674999999999997</v>
      </c>
      <c r="DG8" s="39">
        <f t="shared" si="63"/>
        <v>16.649999999999999</v>
      </c>
      <c r="DH8" s="39">
        <f t="shared" si="64"/>
        <v>72.5</v>
      </c>
      <c r="DI8" s="39">
        <f t="shared" si="65"/>
        <v>33.3333333333333</v>
      </c>
      <c r="DJ8" s="39">
        <f t="shared" si="66"/>
        <v>5</v>
      </c>
      <c r="DK8" s="39">
        <f t="shared" si="67"/>
        <v>54.2</v>
      </c>
      <c r="DL8" s="39">
        <f t="shared" si="68"/>
        <v>22.9</v>
      </c>
      <c r="DM8" s="39">
        <f t="shared" si="69"/>
        <v>90</v>
      </c>
      <c r="DN8" s="39">
        <f t="shared" si="70"/>
        <v>41.674999999999997</v>
      </c>
      <c r="DO8" s="39">
        <f t="shared" si="71"/>
        <v>5</v>
      </c>
      <c r="DP8" s="39">
        <f t="shared" si="72"/>
        <v>72.5</v>
      </c>
      <c r="DQ8" s="39">
        <f t="shared" si="73"/>
        <v>22.5</v>
      </c>
      <c r="DR8" s="39">
        <f t="shared" si="74"/>
        <v>47.5</v>
      </c>
      <c r="DS8" s="40">
        <f t="shared" si="75"/>
        <v>7063.6586528273274</v>
      </c>
      <c r="DT8" s="40">
        <f t="shared" si="76"/>
        <v>3670.6162153278474</v>
      </c>
      <c r="DU8" s="40">
        <f t="shared" si="77"/>
        <v>4700.6618249702442</v>
      </c>
      <c r="DV8" s="40">
        <f t="shared" si="78"/>
        <v>948.41273318573099</v>
      </c>
      <c r="DW8" s="40">
        <f t="shared" si="79"/>
        <v>1845.5127756911852</v>
      </c>
      <c r="DX8" s="40">
        <f t="shared" si="80"/>
        <v>3449.9520708886967</v>
      </c>
      <c r="DY8" s="40">
        <f t="shared" si="81"/>
        <v>504.43914912284259</v>
      </c>
      <c r="DZ8" s="40">
        <f t="shared" si="82"/>
        <v>1977.4043709114712</v>
      </c>
      <c r="EA8" s="40">
        <f t="shared" si="83"/>
        <v>726.20925104361493</v>
      </c>
      <c r="EB8" s="40">
        <f t="shared" si="84"/>
        <v>577.69031844050892</v>
      </c>
      <c r="EC8" s="40">
        <f t="shared" si="85"/>
        <v>4699.2423168071491</v>
      </c>
      <c r="ED8" s="40">
        <f t="shared" si="86"/>
        <v>2.3140160492554567</v>
      </c>
      <c r="EE8" s="40">
        <f t="shared" si="87"/>
        <v>1844.624163581087</v>
      </c>
      <c r="EF8" s="40">
        <f t="shared" si="88"/>
        <v>2058.1668135441337</v>
      </c>
      <c r="EG8" s="40">
        <f t="shared" si="89"/>
        <v>503.7286852872129</v>
      </c>
      <c r="EH8" s="40">
        <f t="shared" si="90"/>
        <v>7061.2454889500659</v>
      </c>
      <c r="EI8" s="40">
        <f t="shared" si="91"/>
        <v>725.71242318653128</v>
      </c>
      <c r="EJ8" s="40">
        <f t="shared" si="92"/>
        <v>3668.6998793076677</v>
      </c>
      <c r="EK8" s="40">
        <f t="shared" si="93"/>
        <v>947.20615124709923</v>
      </c>
      <c r="EL8" s="1">
        <f>MIN(DS8:EK8)</f>
        <v>2.3140160492554567</v>
      </c>
      <c r="EM8" s="2">
        <f t="shared" si="105"/>
        <v>12</v>
      </c>
      <c r="EN8" s="52">
        <f>EN7+1</f>
        <v>2</v>
      </c>
      <c r="EO8" s="3" t="s">
        <v>53</v>
      </c>
      <c r="EP8" s="37">
        <v>72.5</v>
      </c>
      <c r="EQ8" s="38">
        <v>5</v>
      </c>
      <c r="ER8" s="39">
        <v>22.5</v>
      </c>
      <c r="ES8" s="53">
        <f t="shared" ref="ES8:ES25" si="106">SUM(EP8:ER8)</f>
        <v>100</v>
      </c>
      <c r="ET8" s="74"/>
      <c r="EU8" s="75"/>
      <c r="EV8" s="75"/>
      <c r="EW8" s="75"/>
      <c r="EX8" s="75"/>
    </row>
    <row r="9" spans="1:154" s="73" customFormat="1" ht="15">
      <c r="A9" s="190" t="s">
        <v>117</v>
      </c>
      <c r="B9" s="188" t="s">
        <v>109</v>
      </c>
      <c r="C9" s="188" t="s">
        <v>115</v>
      </c>
      <c r="D9" s="188">
        <v>454.91</v>
      </c>
      <c r="E9" s="188">
        <v>78</v>
      </c>
      <c r="F9" s="188">
        <v>22</v>
      </c>
      <c r="G9" s="107">
        <f t="shared" si="0"/>
        <v>1.2310127277923106</v>
      </c>
      <c r="H9" s="107">
        <f t="shared" si="1"/>
        <v>71.794871794871796</v>
      </c>
      <c r="I9" s="107">
        <f t="shared" si="2"/>
        <v>48.361214306126485</v>
      </c>
      <c r="J9" s="183">
        <f t="shared" si="3"/>
        <v>454.91</v>
      </c>
      <c r="K9" s="184">
        <f t="shared" si="4"/>
        <v>28.205128205128204</v>
      </c>
      <c r="L9" s="184">
        <f t="shared" si="5"/>
        <v>20.677727272727275</v>
      </c>
      <c r="M9" s="76">
        <f t="shared" si="94"/>
        <v>16.527228830911419</v>
      </c>
      <c r="N9" s="77">
        <f t="shared" si="95"/>
        <v>49.855860623504213</v>
      </c>
      <c r="O9" s="77">
        <f t="shared" si="96"/>
        <v>33.616910545584361</v>
      </c>
      <c r="P9" s="78" t="str">
        <f t="shared" si="97"/>
        <v>17 : 50 : 34 %</v>
      </c>
      <c r="Q9" s="79" t="str">
        <f t="shared" ca="1" si="98"/>
        <v>SR/CSR</v>
      </c>
      <c r="R9" s="86">
        <f t="shared" ref="R9:R72" si="107">N9</f>
        <v>49.855860623504213</v>
      </c>
      <c r="S9" s="87">
        <f>M9</f>
        <v>16.527228830911419</v>
      </c>
      <c r="T9" s="87">
        <f t="shared" ref="T9:T72" si="108">O9</f>
        <v>33.616910545584361</v>
      </c>
      <c r="U9" s="80">
        <f t="shared" ref="U9:U72" si="109">ROUND((255/100*S9),0)</f>
        <v>42</v>
      </c>
      <c r="V9" s="81">
        <f t="shared" ref="V9:V72" si="110">ROUND((255/100*R9),0)</f>
        <v>127</v>
      </c>
      <c r="W9" s="82">
        <f t="shared" ref="W9:W72" si="111">ROUND((255/100*T9),0)</f>
        <v>86</v>
      </c>
      <c r="X9" s="92" t="str">
        <f t="shared" si="99"/>
        <v>@rgb(42,127,86)</v>
      </c>
      <c r="Y9" s="93"/>
      <c r="Z9" s="72">
        <f t="shared" si="6"/>
        <v>78</v>
      </c>
      <c r="AA9" s="72">
        <f t="shared" si="7"/>
        <v>22</v>
      </c>
      <c r="AB9" s="72">
        <f t="shared" si="8"/>
        <v>1.2310127277923106</v>
      </c>
      <c r="AC9" s="72" t="str">
        <f t="shared" si="100"/>
        <v>No</v>
      </c>
      <c r="AD9" s="72">
        <f t="shared" si="101"/>
        <v>28.205128205128204</v>
      </c>
      <c r="AE9" s="33">
        <f t="shared" si="102"/>
        <v>2.2555070812375373</v>
      </c>
      <c r="AF9" s="33">
        <f t="shared" si="103"/>
        <v>-0.93430923737683336</v>
      </c>
      <c r="AG9" s="33">
        <f t="shared" si="104"/>
        <v>3.0290571438293976</v>
      </c>
      <c r="AH9" s="34">
        <f t="shared" si="9"/>
        <v>2.8456668585494818</v>
      </c>
      <c r="AI9" s="35">
        <f t="shared" si="10"/>
        <v>0.22322698869638447</v>
      </c>
      <c r="AJ9" s="35">
        <f t="shared" si="11"/>
        <v>-0.148503263968081</v>
      </c>
      <c r="AK9" s="35">
        <v>0</v>
      </c>
      <c r="AL9" s="35">
        <v>-0.75645121485307587</v>
      </c>
      <c r="AM9" s="35">
        <v>-11.346768222796136</v>
      </c>
      <c r="AN9" s="35">
        <f t="shared" si="12"/>
        <v>2.8456668585494818</v>
      </c>
      <c r="AO9" s="35">
        <f t="shared" si="12"/>
        <v>0.22322698869638447</v>
      </c>
      <c r="AP9" s="35">
        <f t="shared" si="12"/>
        <v>-0.148503263968081</v>
      </c>
      <c r="AQ9" s="35">
        <v>57.375671196608707</v>
      </c>
      <c r="AR9" s="35">
        <v>5.7915837760921756</v>
      </c>
      <c r="AS9" s="35">
        <v>1.1079551571654598</v>
      </c>
      <c r="AT9" s="35">
        <f t="shared" si="13"/>
        <v>2.8456668585494818</v>
      </c>
      <c r="AU9" s="35">
        <f t="shared" si="13"/>
        <v>0.22322698869638447</v>
      </c>
      <c r="AV9" s="35">
        <f t="shared" si="13"/>
        <v>-0.148503263968081</v>
      </c>
      <c r="AW9" s="36">
        <f t="shared" si="14"/>
        <v>0</v>
      </c>
      <c r="AX9" s="36">
        <f t="shared" si="14"/>
        <v>0.75645121485307587</v>
      </c>
      <c r="AY9" s="36">
        <f t="shared" si="14"/>
        <v>11.346768222796136</v>
      </c>
      <c r="AZ9" s="36">
        <f t="shared" si="15"/>
        <v>2.8456668585494818</v>
      </c>
      <c r="BA9" s="36">
        <f t="shared" si="15"/>
        <v>0.97967820354946034</v>
      </c>
      <c r="BB9" s="36">
        <f t="shared" si="15"/>
        <v>11.198264958828055</v>
      </c>
      <c r="BC9" s="35">
        <f t="shared" si="16"/>
        <v>57.375671196608707</v>
      </c>
      <c r="BD9" s="35">
        <f t="shared" si="16"/>
        <v>6.5480349909452515</v>
      </c>
      <c r="BE9" s="35">
        <f t="shared" si="16"/>
        <v>12.454723379961596</v>
      </c>
      <c r="BF9" s="36">
        <f t="shared" si="17"/>
        <v>4.9597099244351499</v>
      </c>
      <c r="BG9" s="36">
        <f t="shared" si="17"/>
        <v>14.961407581116751</v>
      </c>
      <c r="BH9" s="36">
        <f t="shared" ref="BH9:BH72" si="112">100-(BB9/BE9*100)</f>
        <v>10.088208166510199</v>
      </c>
      <c r="BI9" s="35">
        <f t="shared" ref="BI9:BI72" si="113">100/(SUM(BF9:BH9))</f>
        <v>3.3322974695528527</v>
      </c>
      <c r="BJ9" s="5"/>
      <c r="BK9" s="5"/>
      <c r="BL9" s="19"/>
      <c r="BM9" s="19"/>
      <c r="BN9" s="37">
        <f t="shared" si="18"/>
        <v>90</v>
      </c>
      <c r="BO9" s="37">
        <f t="shared" si="19"/>
        <v>72.5</v>
      </c>
      <c r="BP9" s="37">
        <f t="shared" si="20"/>
        <v>72.5</v>
      </c>
      <c r="BQ9" s="37">
        <f t="shared" si="21"/>
        <v>47.5</v>
      </c>
      <c r="BR9" s="37">
        <f t="shared" si="22"/>
        <v>54.2</v>
      </c>
      <c r="BS9" s="37">
        <f t="shared" si="23"/>
        <v>47.5</v>
      </c>
      <c r="BT9" s="37">
        <f t="shared" si="24"/>
        <v>41.674999999999997</v>
      </c>
      <c r="BU9" s="37">
        <f t="shared" si="25"/>
        <v>41.674999999999997</v>
      </c>
      <c r="BV9" s="37">
        <f t="shared" si="26"/>
        <v>22.5</v>
      </c>
      <c r="BW9" s="37">
        <f t="shared" si="27"/>
        <v>33.3333333333333</v>
      </c>
      <c r="BX9" s="37">
        <f t="shared" si="28"/>
        <v>22.5</v>
      </c>
      <c r="BY9" s="37">
        <f t="shared" si="29"/>
        <v>22.9</v>
      </c>
      <c r="BZ9" s="37">
        <f t="shared" si="30"/>
        <v>22.9</v>
      </c>
      <c r="CA9" s="37">
        <f t="shared" si="31"/>
        <v>5</v>
      </c>
      <c r="CB9" s="37">
        <f t="shared" si="32"/>
        <v>16.649999999999999</v>
      </c>
      <c r="CC9" s="37">
        <f t="shared" si="33"/>
        <v>5</v>
      </c>
      <c r="CD9" s="37">
        <f t="shared" si="34"/>
        <v>5</v>
      </c>
      <c r="CE9" s="37">
        <f t="shared" si="35"/>
        <v>5</v>
      </c>
      <c r="CF9" s="37">
        <f t="shared" si="36"/>
        <v>5</v>
      </c>
      <c r="CG9" s="38">
        <f t="shared" si="37"/>
        <v>5</v>
      </c>
      <c r="CH9" s="38">
        <f t="shared" si="38"/>
        <v>5</v>
      </c>
      <c r="CI9" s="38">
        <f t="shared" si="39"/>
        <v>22.5</v>
      </c>
      <c r="CJ9" s="38">
        <f t="shared" si="40"/>
        <v>5</v>
      </c>
      <c r="CK9" s="38">
        <f t="shared" si="41"/>
        <v>22.9</v>
      </c>
      <c r="CL9" s="38">
        <f t="shared" si="42"/>
        <v>47.5</v>
      </c>
      <c r="CM9" s="38">
        <f t="shared" si="43"/>
        <v>16.649999999999999</v>
      </c>
      <c r="CN9" s="38">
        <f t="shared" si="44"/>
        <v>41.674999999999997</v>
      </c>
      <c r="CO9" s="38">
        <f t="shared" si="45"/>
        <v>5</v>
      </c>
      <c r="CP9" s="38">
        <f t="shared" si="46"/>
        <v>33.3333333333333</v>
      </c>
      <c r="CQ9" s="38">
        <f t="shared" si="47"/>
        <v>72.5</v>
      </c>
      <c r="CR9" s="38">
        <f t="shared" si="48"/>
        <v>22.9</v>
      </c>
      <c r="CS9" s="38">
        <f t="shared" si="49"/>
        <v>54.2</v>
      </c>
      <c r="CT9" s="38">
        <f t="shared" si="50"/>
        <v>5</v>
      </c>
      <c r="CU9" s="38">
        <f t="shared" si="51"/>
        <v>41.674999999999997</v>
      </c>
      <c r="CV9" s="38">
        <f t="shared" si="52"/>
        <v>90</v>
      </c>
      <c r="CW9" s="38">
        <f t="shared" si="53"/>
        <v>22.5</v>
      </c>
      <c r="CX9" s="38">
        <f t="shared" si="54"/>
        <v>72.5</v>
      </c>
      <c r="CY9" s="38">
        <f t="shared" si="55"/>
        <v>47.5</v>
      </c>
      <c r="CZ9" s="39">
        <f t="shared" si="56"/>
        <v>5</v>
      </c>
      <c r="DA9" s="39">
        <f t="shared" si="57"/>
        <v>22.5</v>
      </c>
      <c r="DB9" s="39">
        <f t="shared" si="58"/>
        <v>5</v>
      </c>
      <c r="DC9" s="39">
        <f t="shared" si="59"/>
        <v>47.5</v>
      </c>
      <c r="DD9" s="39">
        <f t="shared" si="60"/>
        <v>22.9</v>
      </c>
      <c r="DE9" s="39">
        <f t="shared" si="61"/>
        <v>5</v>
      </c>
      <c r="DF9" s="39">
        <f t="shared" si="62"/>
        <v>41.674999999999997</v>
      </c>
      <c r="DG9" s="39">
        <f t="shared" si="63"/>
        <v>16.649999999999999</v>
      </c>
      <c r="DH9" s="39">
        <f t="shared" si="64"/>
        <v>72.5</v>
      </c>
      <c r="DI9" s="39">
        <f t="shared" si="65"/>
        <v>33.3333333333333</v>
      </c>
      <c r="DJ9" s="39">
        <f t="shared" si="66"/>
        <v>5</v>
      </c>
      <c r="DK9" s="39">
        <f t="shared" si="67"/>
        <v>54.2</v>
      </c>
      <c r="DL9" s="39">
        <f t="shared" si="68"/>
        <v>22.9</v>
      </c>
      <c r="DM9" s="39">
        <f t="shared" si="69"/>
        <v>90</v>
      </c>
      <c r="DN9" s="39">
        <f t="shared" si="70"/>
        <v>41.674999999999997</v>
      </c>
      <c r="DO9" s="39">
        <f t="shared" si="71"/>
        <v>5</v>
      </c>
      <c r="DP9" s="39">
        <f t="shared" si="72"/>
        <v>72.5</v>
      </c>
      <c r="DQ9" s="39">
        <f t="shared" si="73"/>
        <v>22.5</v>
      </c>
      <c r="DR9" s="39">
        <f t="shared" si="74"/>
        <v>47.5</v>
      </c>
      <c r="DS9" s="40">
        <f t="shared" si="75"/>
        <v>8229.2239047144685</v>
      </c>
      <c r="DT9" s="40">
        <f t="shared" si="76"/>
        <v>5268.5850447009143</v>
      </c>
      <c r="DU9" s="40">
        <f t="shared" si="77"/>
        <v>4700.2217919737195</v>
      </c>
      <c r="DV9" s="40">
        <f t="shared" si="78"/>
        <v>3164.1009589672676</v>
      </c>
      <c r="DW9" s="40">
        <f t="shared" si="79"/>
        <v>2260.7082811543546</v>
      </c>
      <c r="DX9" s="40">
        <f t="shared" si="80"/>
        <v>1783.7902023440799</v>
      </c>
      <c r="DY9" s="40">
        <f t="shared" si="81"/>
        <v>1799.972380175795</v>
      </c>
      <c r="DZ9" s="40">
        <f t="shared" si="82"/>
        <v>987.21292877590645</v>
      </c>
      <c r="EA9" s="40">
        <f t="shared" si="83"/>
        <v>3559.61687323362</v>
      </c>
      <c r="EB9" s="40">
        <f t="shared" si="84"/>
        <v>555.51947263607565</v>
      </c>
      <c r="EC9" s="40">
        <f t="shared" si="85"/>
        <v>1367.3586127144401</v>
      </c>
      <c r="ED9" s="40">
        <f t="shared" si="86"/>
        <v>1190.8942058158282</v>
      </c>
      <c r="EE9" s="40">
        <f t="shared" si="87"/>
        <v>174.33593093804515</v>
      </c>
      <c r="EF9" s="40">
        <f t="shared" si="88"/>
        <v>5323.9780132200676</v>
      </c>
      <c r="EG9" s="40">
        <f t="shared" si="89"/>
        <v>131.87435895652567</v>
      </c>
      <c r="EH9" s="40">
        <f t="shared" si="90"/>
        <v>2563.3564999736923</v>
      </c>
      <c r="EI9" s="40">
        <f t="shared" si="91"/>
        <v>2393.1147604928724</v>
      </c>
      <c r="EJ9" s="40">
        <f t="shared" si="92"/>
        <v>769.21975270088717</v>
      </c>
      <c r="EK9" s="40">
        <f t="shared" si="93"/>
        <v>331.16725659687984</v>
      </c>
      <c r="EL9" s="1">
        <f t="shared" ref="EL9:EL72" si="114">MIN(DS9:EK9)</f>
        <v>131.87435895652567</v>
      </c>
      <c r="EM9" s="2">
        <f t="shared" si="105"/>
        <v>15</v>
      </c>
      <c r="EN9" s="52">
        <f t="shared" ref="EN9:EN25" si="115">EN8+1</f>
        <v>3</v>
      </c>
      <c r="EO9" s="3" t="s">
        <v>54</v>
      </c>
      <c r="EP9" s="37">
        <v>72.5</v>
      </c>
      <c r="EQ9" s="38">
        <v>22.5</v>
      </c>
      <c r="ER9" s="39">
        <v>5</v>
      </c>
      <c r="ES9" s="53">
        <f t="shared" si="106"/>
        <v>100</v>
      </c>
      <c r="ET9" s="74"/>
      <c r="EU9" s="75"/>
      <c r="EV9" s="75"/>
      <c r="EW9" s="75"/>
      <c r="EX9" s="75"/>
    </row>
    <row r="10" spans="1:154" s="73" customFormat="1" ht="15">
      <c r="A10" s="190" t="s">
        <v>117</v>
      </c>
      <c r="B10" s="188" t="s">
        <v>109</v>
      </c>
      <c r="C10" s="188" t="s">
        <v>115</v>
      </c>
      <c r="D10" s="188">
        <v>295.12</v>
      </c>
      <c r="E10" s="188">
        <v>56</v>
      </c>
      <c r="F10" s="188">
        <v>15</v>
      </c>
      <c r="G10" s="107">
        <f t="shared" si="0"/>
        <v>1.389265383572784</v>
      </c>
      <c r="H10" s="107">
        <f t="shared" si="1"/>
        <v>73.214285714285708</v>
      </c>
      <c r="I10" s="107">
        <f t="shared" si="2"/>
        <v>50.826782325833562</v>
      </c>
      <c r="J10" s="183">
        <f t="shared" si="3"/>
        <v>295.12</v>
      </c>
      <c r="K10" s="184">
        <f t="shared" si="4"/>
        <v>26.785714285714285</v>
      </c>
      <c r="L10" s="184">
        <f t="shared" si="5"/>
        <v>19.674666666666667</v>
      </c>
      <c r="M10" s="76">
        <f t="shared" si="94"/>
        <v>13.893593516931078</v>
      </c>
      <c r="N10" s="77">
        <f t="shared" si="95"/>
        <v>50.711911994364584</v>
      </c>
      <c r="O10" s="77">
        <f t="shared" si="96"/>
        <v>35.394494488704339</v>
      </c>
      <c r="P10" s="78" t="str">
        <f t="shared" si="97"/>
        <v>14 : 51 : 35 %</v>
      </c>
      <c r="Q10" s="79" t="str">
        <f t="shared" ca="1" si="98"/>
        <v>SR/CSR</v>
      </c>
      <c r="R10" s="86">
        <f t="shared" si="107"/>
        <v>50.711911994364584</v>
      </c>
      <c r="S10" s="87">
        <f t="shared" ref="S10:S72" si="116">M10</f>
        <v>13.893593516931078</v>
      </c>
      <c r="T10" s="87">
        <f t="shared" si="108"/>
        <v>35.394494488704339</v>
      </c>
      <c r="U10" s="80">
        <f t="shared" si="109"/>
        <v>35</v>
      </c>
      <c r="V10" s="81">
        <f t="shared" si="110"/>
        <v>129</v>
      </c>
      <c r="W10" s="82">
        <f t="shared" si="111"/>
        <v>90</v>
      </c>
      <c r="X10" s="92" t="str">
        <f t="shared" si="99"/>
        <v>@rgb(35,129,90)</v>
      </c>
      <c r="Y10" s="93"/>
      <c r="Z10" s="72">
        <f t="shared" si="6"/>
        <v>56</v>
      </c>
      <c r="AA10" s="72">
        <f t="shared" si="7"/>
        <v>15</v>
      </c>
      <c r="AB10" s="72">
        <f t="shared" si="8"/>
        <v>1.389265383572784</v>
      </c>
      <c r="AC10" s="72" t="str">
        <f t="shared" si="100"/>
        <v>No</v>
      </c>
      <c r="AD10" s="72">
        <f t="shared" si="101"/>
        <v>26.785714285714285</v>
      </c>
      <c r="AE10" s="33">
        <f t="shared" si="102"/>
        <v>1.8166897847090382</v>
      </c>
      <c r="AF10" s="33">
        <f t="shared" si="103"/>
        <v>-1.0055218656020979</v>
      </c>
      <c r="AG10" s="33">
        <f t="shared" si="104"/>
        <v>2.9793318521862102</v>
      </c>
      <c r="AH10" s="34">
        <f t="shared" si="9"/>
        <v>2.1231980615449606</v>
      </c>
      <c r="AI10" s="35">
        <f t="shared" si="10"/>
        <v>0.12799029621844782</v>
      </c>
      <c r="AJ10" s="35">
        <f t="shared" si="11"/>
        <v>-6.6179592522672692E-2</v>
      </c>
      <c r="AK10" s="35">
        <v>0</v>
      </c>
      <c r="AL10" s="35">
        <v>-0.75645121485307587</v>
      </c>
      <c r="AM10" s="35">
        <v>-11.346768222796136</v>
      </c>
      <c r="AN10" s="35">
        <f t="shared" si="12"/>
        <v>2.1231980615449606</v>
      </c>
      <c r="AO10" s="35">
        <f t="shared" si="12"/>
        <v>0.12799029621844782</v>
      </c>
      <c r="AP10" s="35">
        <f t="shared" si="12"/>
        <v>-6.6179592522672692E-2</v>
      </c>
      <c r="AQ10" s="35">
        <v>57.375671196608707</v>
      </c>
      <c r="AR10" s="35">
        <v>5.7915837760921756</v>
      </c>
      <c r="AS10" s="35">
        <v>1.1079551571654598</v>
      </c>
      <c r="AT10" s="35">
        <f t="shared" si="13"/>
        <v>2.1231980615449606</v>
      </c>
      <c r="AU10" s="35">
        <f t="shared" si="13"/>
        <v>0.12799029621844782</v>
      </c>
      <c r="AV10" s="35">
        <f t="shared" si="13"/>
        <v>-6.6179592522672692E-2</v>
      </c>
      <c r="AW10" s="36">
        <f t="shared" si="14"/>
        <v>0</v>
      </c>
      <c r="AX10" s="36">
        <f t="shared" si="14"/>
        <v>0.75645121485307587</v>
      </c>
      <c r="AY10" s="36">
        <f t="shared" si="14"/>
        <v>11.346768222796136</v>
      </c>
      <c r="AZ10" s="36">
        <f t="shared" si="15"/>
        <v>2.1231980615449606</v>
      </c>
      <c r="BA10" s="36">
        <f t="shared" si="15"/>
        <v>0.88444151107152369</v>
      </c>
      <c r="BB10" s="36">
        <f t="shared" si="15"/>
        <v>11.280588630273463</v>
      </c>
      <c r="BC10" s="35">
        <f t="shared" si="16"/>
        <v>57.375671196608707</v>
      </c>
      <c r="BD10" s="35">
        <f t="shared" si="16"/>
        <v>6.5480349909452515</v>
      </c>
      <c r="BE10" s="35">
        <f t="shared" si="16"/>
        <v>12.454723379961596</v>
      </c>
      <c r="BF10" s="36">
        <f t="shared" si="17"/>
        <v>3.7005197800116649</v>
      </c>
      <c r="BG10" s="36">
        <f t="shared" si="17"/>
        <v>13.506975944608518</v>
      </c>
      <c r="BH10" s="36">
        <f t="shared" si="112"/>
        <v>9.4272246269009656</v>
      </c>
      <c r="BI10" s="35">
        <f t="shared" si="113"/>
        <v>3.7544978389190726</v>
      </c>
      <c r="BJ10" s="5"/>
      <c r="BK10" s="5"/>
      <c r="BL10" s="19"/>
      <c r="BM10" s="19"/>
      <c r="BN10" s="37">
        <f t="shared" si="18"/>
        <v>90</v>
      </c>
      <c r="BO10" s="37">
        <f t="shared" si="19"/>
        <v>72.5</v>
      </c>
      <c r="BP10" s="37">
        <f t="shared" si="20"/>
        <v>72.5</v>
      </c>
      <c r="BQ10" s="37">
        <f t="shared" si="21"/>
        <v>47.5</v>
      </c>
      <c r="BR10" s="37">
        <f t="shared" si="22"/>
        <v>54.2</v>
      </c>
      <c r="BS10" s="37">
        <f t="shared" si="23"/>
        <v>47.5</v>
      </c>
      <c r="BT10" s="37">
        <f t="shared" si="24"/>
        <v>41.674999999999997</v>
      </c>
      <c r="BU10" s="37">
        <f t="shared" si="25"/>
        <v>41.674999999999997</v>
      </c>
      <c r="BV10" s="37">
        <f t="shared" si="26"/>
        <v>22.5</v>
      </c>
      <c r="BW10" s="37">
        <f t="shared" si="27"/>
        <v>33.3333333333333</v>
      </c>
      <c r="BX10" s="37">
        <f t="shared" si="28"/>
        <v>22.5</v>
      </c>
      <c r="BY10" s="37">
        <f t="shared" si="29"/>
        <v>22.9</v>
      </c>
      <c r="BZ10" s="37">
        <f t="shared" si="30"/>
        <v>22.9</v>
      </c>
      <c r="CA10" s="37">
        <f t="shared" si="31"/>
        <v>5</v>
      </c>
      <c r="CB10" s="37">
        <f t="shared" si="32"/>
        <v>16.649999999999999</v>
      </c>
      <c r="CC10" s="37">
        <f t="shared" si="33"/>
        <v>5</v>
      </c>
      <c r="CD10" s="37">
        <f t="shared" si="34"/>
        <v>5</v>
      </c>
      <c r="CE10" s="37">
        <f t="shared" si="35"/>
        <v>5</v>
      </c>
      <c r="CF10" s="37">
        <f t="shared" si="36"/>
        <v>5</v>
      </c>
      <c r="CG10" s="38">
        <f t="shared" si="37"/>
        <v>5</v>
      </c>
      <c r="CH10" s="38">
        <f t="shared" si="38"/>
        <v>5</v>
      </c>
      <c r="CI10" s="38">
        <f t="shared" si="39"/>
        <v>22.5</v>
      </c>
      <c r="CJ10" s="38">
        <f t="shared" si="40"/>
        <v>5</v>
      </c>
      <c r="CK10" s="38">
        <f t="shared" si="41"/>
        <v>22.9</v>
      </c>
      <c r="CL10" s="38">
        <f t="shared" si="42"/>
        <v>47.5</v>
      </c>
      <c r="CM10" s="38">
        <f t="shared" si="43"/>
        <v>16.649999999999999</v>
      </c>
      <c r="CN10" s="38">
        <f t="shared" si="44"/>
        <v>41.674999999999997</v>
      </c>
      <c r="CO10" s="38">
        <f t="shared" si="45"/>
        <v>5</v>
      </c>
      <c r="CP10" s="38">
        <f t="shared" si="46"/>
        <v>33.3333333333333</v>
      </c>
      <c r="CQ10" s="38">
        <f t="shared" si="47"/>
        <v>72.5</v>
      </c>
      <c r="CR10" s="38">
        <f t="shared" si="48"/>
        <v>22.9</v>
      </c>
      <c r="CS10" s="38">
        <f t="shared" si="49"/>
        <v>54.2</v>
      </c>
      <c r="CT10" s="38">
        <f t="shared" si="50"/>
        <v>5</v>
      </c>
      <c r="CU10" s="38">
        <f t="shared" si="51"/>
        <v>41.674999999999997</v>
      </c>
      <c r="CV10" s="38">
        <f t="shared" si="52"/>
        <v>90</v>
      </c>
      <c r="CW10" s="38">
        <f t="shared" si="53"/>
        <v>22.5</v>
      </c>
      <c r="CX10" s="38">
        <f t="shared" si="54"/>
        <v>72.5</v>
      </c>
      <c r="CY10" s="38">
        <f t="shared" si="55"/>
        <v>47.5</v>
      </c>
      <c r="CZ10" s="39">
        <f t="shared" si="56"/>
        <v>5</v>
      </c>
      <c r="DA10" s="39">
        <f t="shared" si="57"/>
        <v>22.5</v>
      </c>
      <c r="DB10" s="39">
        <f t="shared" si="58"/>
        <v>5</v>
      </c>
      <c r="DC10" s="39">
        <f t="shared" si="59"/>
        <v>47.5</v>
      </c>
      <c r="DD10" s="39">
        <f t="shared" si="60"/>
        <v>22.9</v>
      </c>
      <c r="DE10" s="39">
        <f t="shared" si="61"/>
        <v>5</v>
      </c>
      <c r="DF10" s="39">
        <f t="shared" si="62"/>
        <v>41.674999999999997</v>
      </c>
      <c r="DG10" s="39">
        <f t="shared" si="63"/>
        <v>16.649999999999999</v>
      </c>
      <c r="DH10" s="39">
        <f t="shared" si="64"/>
        <v>72.5</v>
      </c>
      <c r="DI10" s="39">
        <f t="shared" si="65"/>
        <v>33.3333333333333</v>
      </c>
      <c r="DJ10" s="39">
        <f t="shared" si="66"/>
        <v>5</v>
      </c>
      <c r="DK10" s="39">
        <f t="shared" si="67"/>
        <v>54.2</v>
      </c>
      <c r="DL10" s="39">
        <f t="shared" si="68"/>
        <v>22.9</v>
      </c>
      <c r="DM10" s="39">
        <f t="shared" si="69"/>
        <v>90</v>
      </c>
      <c r="DN10" s="39">
        <f t="shared" si="70"/>
        <v>41.674999999999997</v>
      </c>
      <c r="DO10" s="39">
        <f t="shared" si="71"/>
        <v>5</v>
      </c>
      <c r="DP10" s="39">
        <f t="shared" si="72"/>
        <v>72.5</v>
      </c>
      <c r="DQ10" s="39">
        <f t="shared" si="73"/>
        <v>22.5</v>
      </c>
      <c r="DR10" s="39">
        <f t="shared" si="74"/>
        <v>47.5</v>
      </c>
      <c r="DS10" s="40">
        <f t="shared" si="75"/>
        <v>8805.5893011705266</v>
      </c>
      <c r="DT10" s="40">
        <f t="shared" si="76"/>
        <v>5690.5577671584624</v>
      </c>
      <c r="DU10" s="40">
        <f t="shared" si="77"/>
        <v>5154.4481544603532</v>
      </c>
      <c r="DV10" s="40">
        <f t="shared" si="78"/>
        <v>3365.5127185697993</v>
      </c>
      <c r="DW10" s="40">
        <f t="shared" si="79"/>
        <v>2554.2212448889245</v>
      </c>
      <c r="DX10" s="40">
        <f t="shared" si="80"/>
        <v>2063.5322305886784</v>
      </c>
      <c r="DY10" s="40">
        <f t="shared" si="81"/>
        <v>1971.4651443667569</v>
      </c>
      <c r="DZ10" s="40">
        <f t="shared" si="82"/>
        <v>1204.8283982084617</v>
      </c>
      <c r="EA10" s="40">
        <f t="shared" si="83"/>
        <v>3540.4676699811362</v>
      </c>
      <c r="EB10" s="40">
        <f t="shared" si="84"/>
        <v>684.16686571547621</v>
      </c>
      <c r="EC10" s="40">
        <f t="shared" si="85"/>
        <v>1472.6163067170032</v>
      </c>
      <c r="ED10" s="40">
        <f t="shared" si="86"/>
        <v>1208.264844055918</v>
      </c>
      <c r="EE10" s="40">
        <f t="shared" si="87"/>
        <v>249.39450820158669</v>
      </c>
      <c r="EF10" s="40">
        <f t="shared" si="88"/>
        <v>5150.436135969072</v>
      </c>
      <c r="EG10" s="40">
        <f t="shared" si="89"/>
        <v>128.70830457121005</v>
      </c>
      <c r="EH10" s="40">
        <f t="shared" si="90"/>
        <v>2546.4751600068303</v>
      </c>
      <c r="EI10" s="40">
        <f t="shared" si="91"/>
        <v>2251.8265232709632</v>
      </c>
      <c r="EJ10" s="40">
        <f t="shared" si="92"/>
        <v>720.08477270493904</v>
      </c>
      <c r="EK10" s="40">
        <f t="shared" si="93"/>
        <v>235.95564798795118</v>
      </c>
      <c r="EL10" s="1">
        <f t="shared" si="114"/>
        <v>128.70830457121005</v>
      </c>
      <c r="EM10" s="2">
        <f t="shared" si="105"/>
        <v>15</v>
      </c>
      <c r="EN10" s="52">
        <f t="shared" si="115"/>
        <v>4</v>
      </c>
      <c r="EO10" s="3" t="s">
        <v>55</v>
      </c>
      <c r="EP10" s="37">
        <v>47.5</v>
      </c>
      <c r="EQ10" s="38">
        <v>5</v>
      </c>
      <c r="ER10" s="39">
        <v>47.5</v>
      </c>
      <c r="ES10" s="53">
        <f t="shared" si="106"/>
        <v>100</v>
      </c>
      <c r="ET10" s="74"/>
      <c r="EU10" s="75"/>
      <c r="EV10" s="75"/>
      <c r="EW10" s="75"/>
      <c r="EX10" s="75"/>
    </row>
    <row r="11" spans="1:154" s="73" customFormat="1" ht="15">
      <c r="A11" s="190" t="s">
        <v>117</v>
      </c>
      <c r="B11" s="188" t="s">
        <v>109</v>
      </c>
      <c r="C11" s="188" t="s">
        <v>115</v>
      </c>
      <c r="D11" s="188">
        <v>248.28</v>
      </c>
      <c r="E11" s="188">
        <v>48</v>
      </c>
      <c r="F11" s="188">
        <v>10</v>
      </c>
      <c r="G11" s="107">
        <f t="shared" si="0"/>
        <v>1.5305300467214435</v>
      </c>
      <c r="H11" s="107">
        <f t="shared" si="1"/>
        <v>79.166666666666657</v>
      </c>
      <c r="I11" s="107">
        <f t="shared" si="2"/>
        <v>40.277106492669567</v>
      </c>
      <c r="J11" s="183">
        <f t="shared" si="3"/>
        <v>248.28</v>
      </c>
      <c r="K11" s="184">
        <f t="shared" si="4"/>
        <v>20.833333333333336</v>
      </c>
      <c r="L11" s="184">
        <f t="shared" si="5"/>
        <v>24.827999999999999</v>
      </c>
      <c r="M11" s="76">
        <f t="shared" si="94"/>
        <v>14.701689211631594</v>
      </c>
      <c r="N11" s="77">
        <f t="shared" si="95"/>
        <v>29.02962938010397</v>
      </c>
      <c r="O11" s="77">
        <f t="shared" si="96"/>
        <v>56.268681408264449</v>
      </c>
      <c r="P11" s="78" t="str">
        <f t="shared" si="97"/>
        <v>15 : 29 : 56 %</v>
      </c>
      <c r="Q11" s="79" t="str">
        <f t="shared" ca="1" si="98"/>
        <v>R/CSR</v>
      </c>
      <c r="R11" s="86">
        <f t="shared" si="107"/>
        <v>29.02962938010397</v>
      </c>
      <c r="S11" s="87">
        <f t="shared" si="116"/>
        <v>14.701689211631594</v>
      </c>
      <c r="T11" s="87">
        <f t="shared" si="108"/>
        <v>56.268681408264449</v>
      </c>
      <c r="U11" s="80">
        <f t="shared" si="109"/>
        <v>37</v>
      </c>
      <c r="V11" s="81">
        <f t="shared" si="110"/>
        <v>74</v>
      </c>
      <c r="W11" s="82">
        <f t="shared" si="111"/>
        <v>143</v>
      </c>
      <c r="X11" s="92" t="str">
        <f t="shared" si="99"/>
        <v>@rgb(37,74,143)</v>
      </c>
      <c r="Y11" s="93"/>
      <c r="Z11" s="72">
        <f t="shared" si="6"/>
        <v>48</v>
      </c>
      <c r="AA11" s="72">
        <f t="shared" si="7"/>
        <v>10</v>
      </c>
      <c r="AB11" s="72">
        <f t="shared" si="8"/>
        <v>1.5305300467214435</v>
      </c>
      <c r="AC11" s="72" t="str">
        <f t="shared" si="100"/>
        <v>No</v>
      </c>
      <c r="AD11" s="72">
        <f t="shared" si="101"/>
        <v>20.833333333333332</v>
      </c>
      <c r="AE11" s="33">
        <f t="shared" si="102"/>
        <v>1.6662966507737922</v>
      </c>
      <c r="AF11" s="33">
        <f t="shared" si="103"/>
        <v>-1.3350010667323404</v>
      </c>
      <c r="AG11" s="33">
        <f t="shared" si="104"/>
        <v>3.2119720485514063</v>
      </c>
      <c r="AH11" s="34">
        <f t="shared" si="9"/>
        <v>1.8755908058339719</v>
      </c>
      <c r="AI11" s="35">
        <f t="shared" si="10"/>
        <v>-0.33378692059000659</v>
      </c>
      <c r="AJ11" s="35">
        <f t="shared" si="11"/>
        <v>-0.45031912374179939</v>
      </c>
      <c r="AK11" s="35">
        <v>0</v>
      </c>
      <c r="AL11" s="35">
        <v>-0.75645121485307587</v>
      </c>
      <c r="AM11" s="35">
        <v>-11.346768222796136</v>
      </c>
      <c r="AN11" s="35">
        <f t="shared" si="12"/>
        <v>1.8755908058339719</v>
      </c>
      <c r="AO11" s="35">
        <f t="shared" si="12"/>
        <v>-0.33378692059000659</v>
      </c>
      <c r="AP11" s="35">
        <f t="shared" si="12"/>
        <v>-0.45031912374179939</v>
      </c>
      <c r="AQ11" s="35">
        <v>57.375671196608707</v>
      </c>
      <c r="AR11" s="35">
        <v>5.7915837760921756</v>
      </c>
      <c r="AS11" s="35">
        <v>1.1079551571654598</v>
      </c>
      <c r="AT11" s="35">
        <f t="shared" si="13"/>
        <v>1.8755908058339719</v>
      </c>
      <c r="AU11" s="35">
        <f t="shared" si="13"/>
        <v>-0.33378692059000659</v>
      </c>
      <c r="AV11" s="35">
        <f t="shared" si="13"/>
        <v>-0.45031912374179939</v>
      </c>
      <c r="AW11" s="36">
        <f t="shared" si="14"/>
        <v>0</v>
      </c>
      <c r="AX11" s="36">
        <f t="shared" si="14"/>
        <v>0.75645121485307587</v>
      </c>
      <c r="AY11" s="36">
        <f t="shared" si="14"/>
        <v>11.346768222796136</v>
      </c>
      <c r="AZ11" s="36">
        <f t="shared" si="15"/>
        <v>1.8755908058339719</v>
      </c>
      <c r="BA11" s="36">
        <f t="shared" si="15"/>
        <v>0.42266429426306928</v>
      </c>
      <c r="BB11" s="36">
        <f t="shared" si="15"/>
        <v>10.896449099054337</v>
      </c>
      <c r="BC11" s="35">
        <f t="shared" si="16"/>
        <v>57.375671196608707</v>
      </c>
      <c r="BD11" s="35">
        <f t="shared" si="16"/>
        <v>6.5480349909452515</v>
      </c>
      <c r="BE11" s="35">
        <f t="shared" si="16"/>
        <v>12.454723379961596</v>
      </c>
      <c r="BF11" s="36">
        <f t="shared" si="17"/>
        <v>3.2689653414369677</v>
      </c>
      <c r="BG11" s="36">
        <f t="shared" si="17"/>
        <v>6.4548264456060114</v>
      </c>
      <c r="BH11" s="36">
        <f t="shared" si="112"/>
        <v>12.511512567307321</v>
      </c>
      <c r="BI11" s="35">
        <f t="shared" si="113"/>
        <v>4.4973524268596385</v>
      </c>
      <c r="BJ11" s="5"/>
      <c r="BK11" s="5"/>
      <c r="BL11" s="19"/>
      <c r="BM11" s="19"/>
      <c r="BN11" s="37">
        <f t="shared" si="18"/>
        <v>90</v>
      </c>
      <c r="BO11" s="37">
        <f t="shared" si="19"/>
        <v>72.5</v>
      </c>
      <c r="BP11" s="37">
        <f t="shared" si="20"/>
        <v>72.5</v>
      </c>
      <c r="BQ11" s="37">
        <f t="shared" si="21"/>
        <v>47.5</v>
      </c>
      <c r="BR11" s="37">
        <f t="shared" si="22"/>
        <v>54.2</v>
      </c>
      <c r="BS11" s="37">
        <f t="shared" si="23"/>
        <v>47.5</v>
      </c>
      <c r="BT11" s="37">
        <f t="shared" si="24"/>
        <v>41.674999999999997</v>
      </c>
      <c r="BU11" s="37">
        <f t="shared" si="25"/>
        <v>41.674999999999997</v>
      </c>
      <c r="BV11" s="37">
        <f t="shared" si="26"/>
        <v>22.5</v>
      </c>
      <c r="BW11" s="37">
        <f t="shared" si="27"/>
        <v>33.3333333333333</v>
      </c>
      <c r="BX11" s="37">
        <f t="shared" si="28"/>
        <v>22.5</v>
      </c>
      <c r="BY11" s="37">
        <f t="shared" si="29"/>
        <v>22.9</v>
      </c>
      <c r="BZ11" s="37">
        <f t="shared" si="30"/>
        <v>22.9</v>
      </c>
      <c r="CA11" s="37">
        <f t="shared" si="31"/>
        <v>5</v>
      </c>
      <c r="CB11" s="37">
        <f t="shared" si="32"/>
        <v>16.649999999999999</v>
      </c>
      <c r="CC11" s="37">
        <f t="shared" si="33"/>
        <v>5</v>
      </c>
      <c r="CD11" s="37">
        <f t="shared" si="34"/>
        <v>5</v>
      </c>
      <c r="CE11" s="37">
        <f t="shared" si="35"/>
        <v>5</v>
      </c>
      <c r="CF11" s="37">
        <f t="shared" si="36"/>
        <v>5</v>
      </c>
      <c r="CG11" s="38">
        <f t="shared" si="37"/>
        <v>5</v>
      </c>
      <c r="CH11" s="38">
        <f t="shared" si="38"/>
        <v>5</v>
      </c>
      <c r="CI11" s="38">
        <f t="shared" si="39"/>
        <v>22.5</v>
      </c>
      <c r="CJ11" s="38">
        <f t="shared" si="40"/>
        <v>5</v>
      </c>
      <c r="CK11" s="38">
        <f t="shared" si="41"/>
        <v>22.9</v>
      </c>
      <c r="CL11" s="38">
        <f t="shared" si="42"/>
        <v>47.5</v>
      </c>
      <c r="CM11" s="38">
        <f t="shared" si="43"/>
        <v>16.649999999999999</v>
      </c>
      <c r="CN11" s="38">
        <f t="shared" si="44"/>
        <v>41.674999999999997</v>
      </c>
      <c r="CO11" s="38">
        <f t="shared" si="45"/>
        <v>5</v>
      </c>
      <c r="CP11" s="38">
        <f t="shared" si="46"/>
        <v>33.3333333333333</v>
      </c>
      <c r="CQ11" s="38">
        <f t="shared" si="47"/>
        <v>72.5</v>
      </c>
      <c r="CR11" s="38">
        <f t="shared" si="48"/>
        <v>22.9</v>
      </c>
      <c r="CS11" s="38">
        <f t="shared" si="49"/>
        <v>54.2</v>
      </c>
      <c r="CT11" s="38">
        <f t="shared" si="50"/>
        <v>5</v>
      </c>
      <c r="CU11" s="38">
        <f t="shared" si="51"/>
        <v>41.674999999999997</v>
      </c>
      <c r="CV11" s="38">
        <f t="shared" si="52"/>
        <v>90</v>
      </c>
      <c r="CW11" s="38">
        <f t="shared" si="53"/>
        <v>22.5</v>
      </c>
      <c r="CX11" s="38">
        <f t="shared" si="54"/>
        <v>72.5</v>
      </c>
      <c r="CY11" s="38">
        <f t="shared" si="55"/>
        <v>47.5</v>
      </c>
      <c r="CZ11" s="39">
        <f t="shared" si="56"/>
        <v>5</v>
      </c>
      <c r="DA11" s="39">
        <f t="shared" si="57"/>
        <v>22.5</v>
      </c>
      <c r="DB11" s="39">
        <f t="shared" si="58"/>
        <v>5</v>
      </c>
      <c r="DC11" s="39">
        <f t="shared" si="59"/>
        <v>47.5</v>
      </c>
      <c r="DD11" s="39">
        <f t="shared" si="60"/>
        <v>22.9</v>
      </c>
      <c r="DE11" s="39">
        <f t="shared" si="61"/>
        <v>5</v>
      </c>
      <c r="DF11" s="39">
        <f t="shared" si="62"/>
        <v>41.674999999999997</v>
      </c>
      <c r="DG11" s="39">
        <f t="shared" si="63"/>
        <v>16.649999999999999</v>
      </c>
      <c r="DH11" s="39">
        <f t="shared" si="64"/>
        <v>72.5</v>
      </c>
      <c r="DI11" s="39">
        <f t="shared" si="65"/>
        <v>33.3333333333333</v>
      </c>
      <c r="DJ11" s="39">
        <f t="shared" si="66"/>
        <v>5</v>
      </c>
      <c r="DK11" s="39">
        <f t="shared" si="67"/>
        <v>54.2</v>
      </c>
      <c r="DL11" s="39">
        <f t="shared" si="68"/>
        <v>22.9</v>
      </c>
      <c r="DM11" s="39">
        <f t="shared" si="69"/>
        <v>90</v>
      </c>
      <c r="DN11" s="39">
        <f t="shared" si="70"/>
        <v>41.674999999999997</v>
      </c>
      <c r="DO11" s="39">
        <f t="shared" si="71"/>
        <v>5</v>
      </c>
      <c r="DP11" s="39">
        <f t="shared" si="72"/>
        <v>72.5</v>
      </c>
      <c r="DQ11" s="39">
        <f t="shared" si="73"/>
        <v>22.5</v>
      </c>
      <c r="DR11" s="39">
        <f t="shared" si="74"/>
        <v>47.5</v>
      </c>
      <c r="DS11" s="40">
        <f t="shared" si="75"/>
        <v>8875.7363890689958</v>
      </c>
      <c r="DT11" s="40">
        <f t="shared" si="76"/>
        <v>5058.3916621868448</v>
      </c>
      <c r="DU11" s="40">
        <f t="shared" si="77"/>
        <v>6011.7584831724616</v>
      </c>
      <c r="DV11" s="40">
        <f t="shared" si="78"/>
        <v>1730.0420523552016</v>
      </c>
      <c r="DW11" s="40">
        <f t="shared" si="79"/>
        <v>2711.1578103982274</v>
      </c>
      <c r="DX11" s="40">
        <f t="shared" si="80"/>
        <v>4045.3614747488427</v>
      </c>
      <c r="DY11" s="40">
        <f t="shared" si="81"/>
        <v>1093.7902555205681</v>
      </c>
      <c r="DZ11" s="40">
        <f t="shared" si="82"/>
        <v>2457.1048095300002</v>
      </c>
      <c r="EA11" s="40">
        <f t="shared" si="83"/>
        <v>901.69244252355918</v>
      </c>
      <c r="EB11" s="40">
        <f t="shared" si="84"/>
        <v>891.69022171303141</v>
      </c>
      <c r="EC11" s="40">
        <f t="shared" si="85"/>
        <v>4578.9644663252238</v>
      </c>
      <c r="ED11" s="40">
        <f t="shared" si="86"/>
        <v>109.06409888901054</v>
      </c>
      <c r="EE11" s="40">
        <f t="shared" si="87"/>
        <v>1814.2287558518567</v>
      </c>
      <c r="EF11" s="40">
        <f t="shared" si="88"/>
        <v>1809.3477156414092</v>
      </c>
      <c r="EG11" s="40">
        <f t="shared" si="89"/>
        <v>376.67685008852584</v>
      </c>
      <c r="EH11" s="40">
        <f t="shared" si="90"/>
        <v>6439.9865604286906</v>
      </c>
      <c r="EI11" s="40">
        <f t="shared" si="91"/>
        <v>400.21453662702595</v>
      </c>
      <c r="EJ11" s="40">
        <f t="shared" si="92"/>
        <v>3124.1197394430737</v>
      </c>
      <c r="EK11" s="40">
        <f t="shared" si="93"/>
        <v>512.1671380350499</v>
      </c>
      <c r="EL11" s="1">
        <f t="shared" si="114"/>
        <v>109.06409888901054</v>
      </c>
      <c r="EM11" s="2">
        <f t="shared" si="105"/>
        <v>12</v>
      </c>
      <c r="EN11" s="52">
        <f t="shared" si="115"/>
        <v>5</v>
      </c>
      <c r="EO11" s="3" t="s">
        <v>56</v>
      </c>
      <c r="EP11" s="37">
        <v>54.2</v>
      </c>
      <c r="EQ11" s="38">
        <v>22.9</v>
      </c>
      <c r="ER11" s="39">
        <v>22.9</v>
      </c>
      <c r="ES11" s="53">
        <f t="shared" si="106"/>
        <v>100</v>
      </c>
      <c r="ET11" s="74"/>
      <c r="EU11" s="75"/>
      <c r="EV11" s="75"/>
      <c r="EW11" s="75"/>
      <c r="EX11" s="75"/>
    </row>
    <row r="12" spans="1:154" s="73" customFormat="1" ht="15">
      <c r="A12" s="190" t="s">
        <v>117</v>
      </c>
      <c r="B12" s="188" t="s">
        <v>109</v>
      </c>
      <c r="C12" s="188" t="s">
        <v>115</v>
      </c>
      <c r="D12" s="188">
        <v>390.09</v>
      </c>
      <c r="E12" s="188">
        <v>74</v>
      </c>
      <c r="F12" s="188">
        <v>17</v>
      </c>
      <c r="G12" s="107">
        <f t="shared" si="0"/>
        <v>1.4612012612474043</v>
      </c>
      <c r="H12" s="107">
        <f t="shared" si="1"/>
        <v>77.027027027027032</v>
      </c>
      <c r="I12" s="107">
        <f t="shared" si="2"/>
        <v>43.579686738957676</v>
      </c>
      <c r="J12" s="183">
        <f t="shared" si="3"/>
        <v>390.09</v>
      </c>
      <c r="K12" s="184">
        <f t="shared" si="4"/>
        <v>22.972972972972975</v>
      </c>
      <c r="L12" s="184">
        <f t="shared" si="5"/>
        <v>22.946470588235293</v>
      </c>
      <c r="M12" s="76">
        <f t="shared" si="94"/>
        <v>17.818343636181716</v>
      </c>
      <c r="N12" s="77">
        <f t="shared" si="95"/>
        <v>36.574892755339292</v>
      </c>
      <c r="O12" s="77">
        <f t="shared" si="96"/>
        <v>45.606763608478985</v>
      </c>
      <c r="P12" s="78" t="str">
        <f t="shared" si="97"/>
        <v>18 : 37 : 46 %</v>
      </c>
      <c r="Q12" s="79" t="str">
        <f t="shared" ca="1" si="98"/>
        <v>SR/CSR</v>
      </c>
      <c r="R12" s="86">
        <f t="shared" si="107"/>
        <v>36.574892755339292</v>
      </c>
      <c r="S12" s="87">
        <f t="shared" si="116"/>
        <v>17.818343636181716</v>
      </c>
      <c r="T12" s="87">
        <f t="shared" si="108"/>
        <v>45.606763608478985</v>
      </c>
      <c r="U12" s="80">
        <f t="shared" si="109"/>
        <v>45</v>
      </c>
      <c r="V12" s="81">
        <f t="shared" si="110"/>
        <v>93</v>
      </c>
      <c r="W12" s="82">
        <f t="shared" si="111"/>
        <v>116</v>
      </c>
      <c r="X12" s="92" t="str">
        <f t="shared" si="99"/>
        <v>@rgb(45,93,116)</v>
      </c>
      <c r="Y12" s="93"/>
      <c r="Z12" s="72">
        <f t="shared" si="6"/>
        <v>74</v>
      </c>
      <c r="AA12" s="72">
        <f t="shared" si="7"/>
        <v>17</v>
      </c>
      <c r="AB12" s="72">
        <f t="shared" si="8"/>
        <v>1.4612012612474043</v>
      </c>
      <c r="AC12" s="72" t="str">
        <f t="shared" si="100"/>
        <v>No</v>
      </c>
      <c r="AD12" s="72">
        <f t="shared" si="101"/>
        <v>22.972972972972972</v>
      </c>
      <c r="AE12" s="33">
        <f t="shared" si="102"/>
        <v>2.0886413016632615</v>
      </c>
      <c r="AF12" s="33">
        <f t="shared" si="103"/>
        <v>-1.2098379237783341</v>
      </c>
      <c r="AG12" s="33">
        <f t="shared" si="104"/>
        <v>3.1331641376751223</v>
      </c>
      <c r="AH12" s="34">
        <f t="shared" si="9"/>
        <v>2.5709390390583939</v>
      </c>
      <c r="AI12" s="35">
        <f t="shared" si="10"/>
        <v>-0.15418191981746809</v>
      </c>
      <c r="AJ12" s="35">
        <f t="shared" si="11"/>
        <v>-0.32047828880789808</v>
      </c>
      <c r="AK12" s="35">
        <v>0</v>
      </c>
      <c r="AL12" s="35">
        <v>-0.75645121485307587</v>
      </c>
      <c r="AM12" s="35">
        <v>-11.346768222796136</v>
      </c>
      <c r="AN12" s="35">
        <f t="shared" si="12"/>
        <v>2.5709390390583939</v>
      </c>
      <c r="AO12" s="35">
        <f t="shared" si="12"/>
        <v>-0.15418191981746809</v>
      </c>
      <c r="AP12" s="35">
        <f t="shared" si="12"/>
        <v>-0.32047828880789808</v>
      </c>
      <c r="AQ12" s="35">
        <v>57.375671196608707</v>
      </c>
      <c r="AR12" s="35">
        <v>5.7915837760921756</v>
      </c>
      <c r="AS12" s="35">
        <v>1.1079551571654598</v>
      </c>
      <c r="AT12" s="35">
        <f t="shared" si="13"/>
        <v>2.5709390390583939</v>
      </c>
      <c r="AU12" s="35">
        <f t="shared" si="13"/>
        <v>-0.15418191981746809</v>
      </c>
      <c r="AV12" s="35">
        <f t="shared" si="13"/>
        <v>-0.32047828880789808</v>
      </c>
      <c r="AW12" s="36">
        <f t="shared" si="14"/>
        <v>0</v>
      </c>
      <c r="AX12" s="36">
        <f t="shared" si="14"/>
        <v>0.75645121485307587</v>
      </c>
      <c r="AY12" s="36">
        <f t="shared" si="14"/>
        <v>11.346768222796136</v>
      </c>
      <c r="AZ12" s="36">
        <f t="shared" si="15"/>
        <v>2.5709390390583939</v>
      </c>
      <c r="BA12" s="36">
        <f t="shared" si="15"/>
        <v>0.60226929503560778</v>
      </c>
      <c r="BB12" s="36">
        <f t="shared" si="15"/>
        <v>11.026289933988238</v>
      </c>
      <c r="BC12" s="35">
        <f t="shared" si="16"/>
        <v>57.375671196608707</v>
      </c>
      <c r="BD12" s="35">
        <f t="shared" si="16"/>
        <v>6.5480349909452515</v>
      </c>
      <c r="BE12" s="35">
        <f t="shared" si="16"/>
        <v>12.454723379961596</v>
      </c>
      <c r="BF12" s="36">
        <f t="shared" si="17"/>
        <v>4.4808870823464177</v>
      </c>
      <c r="BG12" s="36">
        <f t="shared" si="17"/>
        <v>9.1977103950793992</v>
      </c>
      <c r="BH12" s="36">
        <f t="shared" si="112"/>
        <v>11.469009807729364</v>
      </c>
      <c r="BI12" s="35">
        <f t="shared" si="113"/>
        <v>3.9765214585258271</v>
      </c>
      <c r="BJ12" s="5"/>
      <c r="BK12" s="5"/>
      <c r="BL12" s="19"/>
      <c r="BM12" s="19"/>
      <c r="BN12" s="37">
        <f t="shared" si="18"/>
        <v>90</v>
      </c>
      <c r="BO12" s="37">
        <f t="shared" si="19"/>
        <v>72.5</v>
      </c>
      <c r="BP12" s="37">
        <f t="shared" si="20"/>
        <v>72.5</v>
      </c>
      <c r="BQ12" s="37">
        <f t="shared" si="21"/>
        <v>47.5</v>
      </c>
      <c r="BR12" s="37">
        <f t="shared" si="22"/>
        <v>54.2</v>
      </c>
      <c r="BS12" s="37">
        <f t="shared" si="23"/>
        <v>47.5</v>
      </c>
      <c r="BT12" s="37">
        <f t="shared" si="24"/>
        <v>41.674999999999997</v>
      </c>
      <c r="BU12" s="37">
        <f t="shared" si="25"/>
        <v>41.674999999999997</v>
      </c>
      <c r="BV12" s="37">
        <f t="shared" si="26"/>
        <v>22.5</v>
      </c>
      <c r="BW12" s="37">
        <f t="shared" si="27"/>
        <v>33.3333333333333</v>
      </c>
      <c r="BX12" s="37">
        <f t="shared" si="28"/>
        <v>22.5</v>
      </c>
      <c r="BY12" s="37">
        <f t="shared" si="29"/>
        <v>22.9</v>
      </c>
      <c r="BZ12" s="37">
        <f t="shared" si="30"/>
        <v>22.9</v>
      </c>
      <c r="CA12" s="37">
        <f t="shared" si="31"/>
        <v>5</v>
      </c>
      <c r="CB12" s="37">
        <f t="shared" si="32"/>
        <v>16.649999999999999</v>
      </c>
      <c r="CC12" s="37">
        <f t="shared" si="33"/>
        <v>5</v>
      </c>
      <c r="CD12" s="37">
        <f t="shared" si="34"/>
        <v>5</v>
      </c>
      <c r="CE12" s="37">
        <f t="shared" si="35"/>
        <v>5</v>
      </c>
      <c r="CF12" s="37">
        <f t="shared" si="36"/>
        <v>5</v>
      </c>
      <c r="CG12" s="38">
        <f t="shared" si="37"/>
        <v>5</v>
      </c>
      <c r="CH12" s="38">
        <f t="shared" si="38"/>
        <v>5</v>
      </c>
      <c r="CI12" s="38">
        <f t="shared" si="39"/>
        <v>22.5</v>
      </c>
      <c r="CJ12" s="38">
        <f t="shared" si="40"/>
        <v>5</v>
      </c>
      <c r="CK12" s="38">
        <f t="shared" si="41"/>
        <v>22.9</v>
      </c>
      <c r="CL12" s="38">
        <f t="shared" si="42"/>
        <v>47.5</v>
      </c>
      <c r="CM12" s="38">
        <f t="shared" si="43"/>
        <v>16.649999999999999</v>
      </c>
      <c r="CN12" s="38">
        <f t="shared" si="44"/>
        <v>41.674999999999997</v>
      </c>
      <c r="CO12" s="38">
        <f t="shared" si="45"/>
        <v>5</v>
      </c>
      <c r="CP12" s="38">
        <f t="shared" si="46"/>
        <v>33.3333333333333</v>
      </c>
      <c r="CQ12" s="38">
        <f t="shared" si="47"/>
        <v>72.5</v>
      </c>
      <c r="CR12" s="38">
        <f t="shared" si="48"/>
        <v>22.9</v>
      </c>
      <c r="CS12" s="38">
        <f t="shared" si="49"/>
        <v>54.2</v>
      </c>
      <c r="CT12" s="38">
        <f t="shared" si="50"/>
        <v>5</v>
      </c>
      <c r="CU12" s="38">
        <f t="shared" si="51"/>
        <v>41.674999999999997</v>
      </c>
      <c r="CV12" s="38">
        <f t="shared" si="52"/>
        <v>90</v>
      </c>
      <c r="CW12" s="38">
        <f t="shared" si="53"/>
        <v>22.5</v>
      </c>
      <c r="CX12" s="38">
        <f t="shared" si="54"/>
        <v>72.5</v>
      </c>
      <c r="CY12" s="38">
        <f t="shared" si="55"/>
        <v>47.5</v>
      </c>
      <c r="CZ12" s="39">
        <f t="shared" si="56"/>
        <v>5</v>
      </c>
      <c r="DA12" s="39">
        <f t="shared" si="57"/>
        <v>22.5</v>
      </c>
      <c r="DB12" s="39">
        <f t="shared" si="58"/>
        <v>5</v>
      </c>
      <c r="DC12" s="39">
        <f t="shared" si="59"/>
        <v>47.5</v>
      </c>
      <c r="DD12" s="39">
        <f t="shared" si="60"/>
        <v>22.9</v>
      </c>
      <c r="DE12" s="39">
        <f t="shared" si="61"/>
        <v>5</v>
      </c>
      <c r="DF12" s="39">
        <f t="shared" si="62"/>
        <v>41.674999999999997</v>
      </c>
      <c r="DG12" s="39">
        <f t="shared" si="63"/>
        <v>16.649999999999999</v>
      </c>
      <c r="DH12" s="39">
        <f t="shared" si="64"/>
        <v>72.5</v>
      </c>
      <c r="DI12" s="39">
        <f t="shared" si="65"/>
        <v>33.3333333333333</v>
      </c>
      <c r="DJ12" s="39">
        <f t="shared" si="66"/>
        <v>5</v>
      </c>
      <c r="DK12" s="39">
        <f t="shared" si="67"/>
        <v>54.2</v>
      </c>
      <c r="DL12" s="39">
        <f t="shared" si="68"/>
        <v>22.9</v>
      </c>
      <c r="DM12" s="39">
        <f t="shared" si="69"/>
        <v>90</v>
      </c>
      <c r="DN12" s="39">
        <f t="shared" si="70"/>
        <v>41.674999999999997</v>
      </c>
      <c r="DO12" s="39">
        <f t="shared" si="71"/>
        <v>5</v>
      </c>
      <c r="DP12" s="39">
        <f t="shared" si="72"/>
        <v>72.5</v>
      </c>
      <c r="DQ12" s="39">
        <f t="shared" si="73"/>
        <v>22.5</v>
      </c>
      <c r="DR12" s="39">
        <f t="shared" si="74"/>
        <v>47.5</v>
      </c>
      <c r="DS12" s="40">
        <f t="shared" si="75"/>
        <v>7856.0746186904207</v>
      </c>
      <c r="DT12" s="40">
        <f t="shared" si="76"/>
        <v>4520.9799196600152</v>
      </c>
      <c r="DU12" s="40">
        <f t="shared" si="77"/>
        <v>4837.0953995199043</v>
      </c>
      <c r="DV12" s="40">
        <f t="shared" si="78"/>
        <v>1881.5589210451517</v>
      </c>
      <c r="DW12" s="40">
        <f t="shared" si="79"/>
        <v>2026.2247252163365</v>
      </c>
      <c r="DX12" s="40">
        <f t="shared" si="80"/>
        <v>2649.2679435620257</v>
      </c>
      <c r="DY12" s="40">
        <f t="shared" si="81"/>
        <v>981.60016924604338</v>
      </c>
      <c r="DZ12" s="40">
        <f t="shared" si="82"/>
        <v>1433.6453054456849</v>
      </c>
      <c r="EA12" s="40">
        <f t="shared" si="83"/>
        <v>1742.1379224302882</v>
      </c>
      <c r="EB12" s="40">
        <f t="shared" si="84"/>
        <v>401.85970350797834</v>
      </c>
      <c r="EC12" s="40">
        <f t="shared" si="85"/>
        <v>2961.4404876041467</v>
      </c>
      <c r="ED12" s="40">
        <f t="shared" si="86"/>
        <v>286.6696349505271</v>
      </c>
      <c r="EE12" s="40">
        <f t="shared" si="87"/>
        <v>852.06475035707194</v>
      </c>
      <c r="EF12" s="40">
        <f t="shared" si="88"/>
        <v>3132.0432233998836</v>
      </c>
      <c r="EG12" s="40">
        <f t="shared" si="89"/>
        <v>42.834885832206645</v>
      </c>
      <c r="EH12" s="40">
        <f t="shared" si="90"/>
        <v>4667.4612684336316</v>
      </c>
      <c r="EI12" s="40">
        <f t="shared" si="91"/>
        <v>1085.6587032597731</v>
      </c>
      <c r="EJ12" s="40">
        <f t="shared" si="92"/>
        <v>1988.8457885737425</v>
      </c>
      <c r="EK12" s="40">
        <f t="shared" si="93"/>
        <v>287.25224591675772</v>
      </c>
      <c r="EL12" s="1">
        <f t="shared" si="114"/>
        <v>42.834885832206645</v>
      </c>
      <c r="EM12" s="2">
        <f t="shared" si="105"/>
        <v>15</v>
      </c>
      <c r="EN12" s="52">
        <f t="shared" si="115"/>
        <v>6</v>
      </c>
      <c r="EO12" s="3" t="s">
        <v>57</v>
      </c>
      <c r="EP12" s="37">
        <v>47.5</v>
      </c>
      <c r="EQ12" s="38">
        <v>47.5</v>
      </c>
      <c r="ER12" s="39">
        <v>5</v>
      </c>
      <c r="ES12" s="53">
        <f t="shared" si="106"/>
        <v>100</v>
      </c>
      <c r="ET12" s="74"/>
      <c r="EU12" s="75"/>
      <c r="EV12" s="75"/>
      <c r="EW12" s="75"/>
      <c r="EX12" s="75"/>
    </row>
    <row r="13" spans="1:154" s="73" customFormat="1" ht="15">
      <c r="A13" s="190" t="s">
        <v>118</v>
      </c>
      <c r="B13" s="188" t="s">
        <v>114</v>
      </c>
      <c r="C13" s="188" t="s">
        <v>115</v>
      </c>
      <c r="D13" s="188">
        <v>16.579999999999998</v>
      </c>
      <c r="E13" s="188">
        <v>4</v>
      </c>
      <c r="F13" s="188">
        <v>0.8</v>
      </c>
      <c r="G13" s="107">
        <f t="shared" si="0"/>
        <v>1.9300361881785286</v>
      </c>
      <c r="H13" s="107">
        <f t="shared" si="1"/>
        <v>80</v>
      </c>
      <c r="I13" s="107">
        <f t="shared" si="2"/>
        <v>48.250904704463217</v>
      </c>
      <c r="J13" s="183">
        <f t="shared" si="3"/>
        <v>16.579999999999998</v>
      </c>
      <c r="K13" s="184">
        <f t="shared" si="4"/>
        <v>20</v>
      </c>
      <c r="L13" s="184">
        <f t="shared" si="5"/>
        <v>20.724999999999998</v>
      </c>
      <c r="M13" s="76">
        <f t="shared" si="94"/>
        <v>0</v>
      </c>
      <c r="N13" s="77">
        <f t="shared" si="95"/>
        <v>34.405973306212353</v>
      </c>
      <c r="O13" s="77">
        <f t="shared" si="96"/>
        <v>65.59402669378764</v>
      </c>
      <c r="P13" s="78" t="str">
        <f t="shared" si="97"/>
        <v>0 : 34 : 66 %</v>
      </c>
      <c r="Q13" s="79" t="str">
        <f t="shared" ca="1" si="98"/>
        <v>R/SR</v>
      </c>
      <c r="R13" s="86">
        <f t="shared" si="107"/>
        <v>34.405973306212353</v>
      </c>
      <c r="S13" s="87">
        <f t="shared" si="116"/>
        <v>0</v>
      </c>
      <c r="T13" s="87">
        <f t="shared" si="108"/>
        <v>65.59402669378764</v>
      </c>
      <c r="U13" s="80">
        <f t="shared" si="109"/>
        <v>0</v>
      </c>
      <c r="V13" s="81">
        <f t="shared" si="110"/>
        <v>88</v>
      </c>
      <c r="W13" s="82">
        <f t="shared" si="111"/>
        <v>167</v>
      </c>
      <c r="X13" s="92" t="str">
        <f t="shared" si="99"/>
        <v>@rgb(0,88,167)</v>
      </c>
      <c r="Y13" s="93"/>
      <c r="Z13" s="72">
        <f t="shared" si="6"/>
        <v>4</v>
      </c>
      <c r="AA13" s="72">
        <f t="shared" si="7"/>
        <v>0.8</v>
      </c>
      <c r="AB13" s="72">
        <f t="shared" si="8"/>
        <v>1.9300361881785286</v>
      </c>
      <c r="AC13" s="72" t="str">
        <f t="shared" si="100"/>
        <v>No</v>
      </c>
      <c r="AD13" s="72">
        <f t="shared" si="101"/>
        <v>20</v>
      </c>
      <c r="AE13" s="33">
        <f t="shared" si="102"/>
        <v>0.43059969329028464</v>
      </c>
      <c r="AF13" s="33">
        <f t="shared" si="103"/>
        <v>-1.3862943611198906</v>
      </c>
      <c r="AG13" s="33">
        <f t="shared" si="104"/>
        <v>3.0313407010213584</v>
      </c>
      <c r="AH13" s="34">
        <f t="shared" si="9"/>
        <v>-0.15886066496687534</v>
      </c>
      <c r="AI13" s="35">
        <f t="shared" si="10"/>
        <v>-0.40891633066196564</v>
      </c>
      <c r="AJ13" s="35">
        <f t="shared" si="11"/>
        <v>-0.15228102073944427</v>
      </c>
      <c r="AK13" s="35">
        <v>0</v>
      </c>
      <c r="AL13" s="35">
        <v>-0.75645121485307587</v>
      </c>
      <c r="AM13" s="35">
        <v>-11.346768222796136</v>
      </c>
      <c r="AN13" s="35">
        <f t="shared" si="12"/>
        <v>0</v>
      </c>
      <c r="AO13" s="35">
        <f t="shared" si="12"/>
        <v>-0.40891633066196564</v>
      </c>
      <c r="AP13" s="35">
        <f t="shared" si="12"/>
        <v>-0.15228102073944427</v>
      </c>
      <c r="AQ13" s="35">
        <v>57.375671196608707</v>
      </c>
      <c r="AR13" s="35">
        <v>5.7915837760921756</v>
      </c>
      <c r="AS13" s="35">
        <v>1.1079551571654598</v>
      </c>
      <c r="AT13" s="35">
        <f t="shared" si="13"/>
        <v>0</v>
      </c>
      <c r="AU13" s="35">
        <f t="shared" si="13"/>
        <v>-0.40891633066196564</v>
      </c>
      <c r="AV13" s="35">
        <f t="shared" si="13"/>
        <v>-0.15228102073944427</v>
      </c>
      <c r="AW13" s="36">
        <f t="shared" si="14"/>
        <v>0</v>
      </c>
      <c r="AX13" s="36">
        <f t="shared" si="14"/>
        <v>0.75645121485307587</v>
      </c>
      <c r="AY13" s="36">
        <f t="shared" si="14"/>
        <v>11.346768222796136</v>
      </c>
      <c r="AZ13" s="36">
        <f t="shared" si="15"/>
        <v>0</v>
      </c>
      <c r="BA13" s="36">
        <f t="shared" si="15"/>
        <v>0.34753488419111023</v>
      </c>
      <c r="BB13" s="36">
        <f t="shared" si="15"/>
        <v>11.194487202056692</v>
      </c>
      <c r="BC13" s="35">
        <f t="shared" si="16"/>
        <v>57.375671196608707</v>
      </c>
      <c r="BD13" s="35">
        <f t="shared" si="16"/>
        <v>6.5480349909452515</v>
      </c>
      <c r="BE13" s="35">
        <f t="shared" si="16"/>
        <v>12.454723379961596</v>
      </c>
      <c r="BF13" s="36">
        <f t="shared" si="17"/>
        <v>0</v>
      </c>
      <c r="BG13" s="36">
        <f t="shared" si="17"/>
        <v>5.3074683423605427</v>
      </c>
      <c r="BH13" s="36">
        <f t="shared" si="112"/>
        <v>10.118540086827608</v>
      </c>
      <c r="BI13" s="35">
        <f t="shared" si="113"/>
        <v>6.4825583662190995</v>
      </c>
      <c r="BJ13" s="5"/>
      <c r="BK13" s="5"/>
      <c r="BL13" s="19"/>
      <c r="BM13" s="19"/>
      <c r="BN13" s="37">
        <f t="shared" si="18"/>
        <v>90</v>
      </c>
      <c r="BO13" s="37">
        <f t="shared" si="19"/>
        <v>72.5</v>
      </c>
      <c r="BP13" s="37">
        <f t="shared" si="20"/>
        <v>72.5</v>
      </c>
      <c r="BQ13" s="37">
        <f t="shared" si="21"/>
        <v>47.5</v>
      </c>
      <c r="BR13" s="37">
        <f t="shared" si="22"/>
        <v>54.2</v>
      </c>
      <c r="BS13" s="37">
        <f t="shared" si="23"/>
        <v>47.5</v>
      </c>
      <c r="BT13" s="37">
        <f t="shared" si="24"/>
        <v>41.674999999999997</v>
      </c>
      <c r="BU13" s="37">
        <f t="shared" si="25"/>
        <v>41.674999999999997</v>
      </c>
      <c r="BV13" s="37">
        <f t="shared" si="26"/>
        <v>22.5</v>
      </c>
      <c r="BW13" s="37">
        <f t="shared" si="27"/>
        <v>33.3333333333333</v>
      </c>
      <c r="BX13" s="37">
        <f t="shared" si="28"/>
        <v>22.5</v>
      </c>
      <c r="BY13" s="37">
        <f t="shared" si="29"/>
        <v>22.9</v>
      </c>
      <c r="BZ13" s="37">
        <f t="shared" si="30"/>
        <v>22.9</v>
      </c>
      <c r="CA13" s="37">
        <f t="shared" si="31"/>
        <v>5</v>
      </c>
      <c r="CB13" s="37">
        <f t="shared" si="32"/>
        <v>16.649999999999999</v>
      </c>
      <c r="CC13" s="37">
        <f t="shared" si="33"/>
        <v>5</v>
      </c>
      <c r="CD13" s="37">
        <f t="shared" si="34"/>
        <v>5</v>
      </c>
      <c r="CE13" s="37">
        <f t="shared" si="35"/>
        <v>5</v>
      </c>
      <c r="CF13" s="37">
        <f t="shared" si="36"/>
        <v>5</v>
      </c>
      <c r="CG13" s="38">
        <f t="shared" si="37"/>
        <v>5</v>
      </c>
      <c r="CH13" s="38">
        <f t="shared" si="38"/>
        <v>5</v>
      </c>
      <c r="CI13" s="38">
        <f t="shared" si="39"/>
        <v>22.5</v>
      </c>
      <c r="CJ13" s="38">
        <f t="shared" si="40"/>
        <v>5</v>
      </c>
      <c r="CK13" s="38">
        <f t="shared" si="41"/>
        <v>22.9</v>
      </c>
      <c r="CL13" s="38">
        <f t="shared" si="42"/>
        <v>47.5</v>
      </c>
      <c r="CM13" s="38">
        <f t="shared" si="43"/>
        <v>16.649999999999999</v>
      </c>
      <c r="CN13" s="38">
        <f t="shared" si="44"/>
        <v>41.674999999999997</v>
      </c>
      <c r="CO13" s="38">
        <f t="shared" si="45"/>
        <v>5</v>
      </c>
      <c r="CP13" s="38">
        <f t="shared" si="46"/>
        <v>33.3333333333333</v>
      </c>
      <c r="CQ13" s="38">
        <f t="shared" si="47"/>
        <v>72.5</v>
      </c>
      <c r="CR13" s="38">
        <f t="shared" si="48"/>
        <v>22.9</v>
      </c>
      <c r="CS13" s="38">
        <f t="shared" si="49"/>
        <v>54.2</v>
      </c>
      <c r="CT13" s="38">
        <f t="shared" si="50"/>
        <v>5</v>
      </c>
      <c r="CU13" s="38">
        <f t="shared" si="51"/>
        <v>41.674999999999997</v>
      </c>
      <c r="CV13" s="38">
        <f t="shared" si="52"/>
        <v>90</v>
      </c>
      <c r="CW13" s="38">
        <f t="shared" si="53"/>
        <v>22.5</v>
      </c>
      <c r="CX13" s="38">
        <f t="shared" si="54"/>
        <v>72.5</v>
      </c>
      <c r="CY13" s="38">
        <f t="shared" si="55"/>
        <v>47.5</v>
      </c>
      <c r="CZ13" s="39">
        <f t="shared" si="56"/>
        <v>5</v>
      </c>
      <c r="DA13" s="39">
        <f t="shared" si="57"/>
        <v>22.5</v>
      </c>
      <c r="DB13" s="39">
        <f t="shared" si="58"/>
        <v>5</v>
      </c>
      <c r="DC13" s="39">
        <f t="shared" si="59"/>
        <v>47.5</v>
      </c>
      <c r="DD13" s="39">
        <f t="shared" si="60"/>
        <v>22.9</v>
      </c>
      <c r="DE13" s="39">
        <f t="shared" si="61"/>
        <v>5</v>
      </c>
      <c r="DF13" s="39">
        <f t="shared" si="62"/>
        <v>41.674999999999997</v>
      </c>
      <c r="DG13" s="39">
        <f t="shared" si="63"/>
        <v>16.649999999999999</v>
      </c>
      <c r="DH13" s="39">
        <f t="shared" si="64"/>
        <v>72.5</v>
      </c>
      <c r="DI13" s="39">
        <f t="shared" si="65"/>
        <v>33.3333333333333</v>
      </c>
      <c r="DJ13" s="39">
        <f t="shared" si="66"/>
        <v>5</v>
      </c>
      <c r="DK13" s="39">
        <f t="shared" si="67"/>
        <v>54.2</v>
      </c>
      <c r="DL13" s="39">
        <f t="shared" si="68"/>
        <v>22.9</v>
      </c>
      <c r="DM13" s="39">
        <f t="shared" si="69"/>
        <v>90</v>
      </c>
      <c r="DN13" s="39">
        <f t="shared" si="70"/>
        <v>41.674999999999997</v>
      </c>
      <c r="DO13" s="39">
        <f t="shared" si="71"/>
        <v>5</v>
      </c>
      <c r="DP13" s="39">
        <f t="shared" si="72"/>
        <v>72.5</v>
      </c>
      <c r="DQ13" s="39">
        <f t="shared" si="73"/>
        <v>22.5</v>
      </c>
      <c r="DR13" s="39">
        <f t="shared" si="74"/>
        <v>47.5</v>
      </c>
      <c r="DS13" s="40">
        <f t="shared" si="75"/>
        <v>12636.347337053121</v>
      </c>
      <c r="DT13" s="40">
        <f t="shared" si="76"/>
        <v>7978.056402770555</v>
      </c>
      <c r="DU13" s="40">
        <f t="shared" si="77"/>
        <v>9069.6382713356907</v>
      </c>
      <c r="DV13" s="40">
        <f t="shared" si="78"/>
        <v>3448.3550680811732</v>
      </c>
      <c r="DW13" s="40">
        <f t="shared" si="79"/>
        <v>4892.8073370531238</v>
      </c>
      <c r="DX13" s="40">
        <f t="shared" si="80"/>
        <v>6099.3396060250725</v>
      </c>
      <c r="DY13" s="40">
        <f t="shared" si="81"/>
        <v>2624.2000510290513</v>
      </c>
      <c r="DZ13" s="40">
        <f t="shared" si="82"/>
        <v>4185.1621230771943</v>
      </c>
      <c r="EA13" s="40">
        <f t="shared" si="83"/>
        <v>1418.6537333917909</v>
      </c>
      <c r="EB13" s="40">
        <f t="shared" si="84"/>
        <v>2153.0140037197898</v>
      </c>
      <c r="EC13" s="40">
        <f t="shared" si="85"/>
        <v>5629.0409407144552</v>
      </c>
      <c r="ED13" s="40">
        <f t="shared" si="86"/>
        <v>786.62126602201647</v>
      </c>
      <c r="EE13" s="40">
        <f t="shared" si="87"/>
        <v>2738.9934080842295</v>
      </c>
      <c r="EF13" s="40">
        <f t="shared" si="88"/>
        <v>1485.3627991092237</v>
      </c>
      <c r="EG13" s="40">
        <f t="shared" si="89"/>
        <v>902.18108705312306</v>
      </c>
      <c r="EH13" s="40">
        <f t="shared" si="90"/>
        <v>6787.3318749970222</v>
      </c>
      <c r="EI13" s="40">
        <f t="shared" si="91"/>
        <v>214.44466767435875</v>
      </c>
      <c r="EJ13" s="40">
        <f t="shared" si="92"/>
        <v>3333.2500064318874</v>
      </c>
      <c r="EK13" s="40">
        <f t="shared" si="93"/>
        <v>523.84733705312317</v>
      </c>
      <c r="EL13" s="1">
        <f t="shared" si="114"/>
        <v>214.44466767435875</v>
      </c>
      <c r="EM13" s="2">
        <f t="shared" si="105"/>
        <v>17</v>
      </c>
      <c r="EN13" s="52">
        <f t="shared" si="115"/>
        <v>7</v>
      </c>
      <c r="EO13" s="3" t="s">
        <v>58</v>
      </c>
      <c r="EP13" s="37">
        <v>41.674999999999997</v>
      </c>
      <c r="EQ13" s="38">
        <v>16.649999999999999</v>
      </c>
      <c r="ER13" s="39">
        <v>41.674999999999997</v>
      </c>
      <c r="ES13" s="53">
        <f t="shared" si="106"/>
        <v>100</v>
      </c>
      <c r="ET13" s="74"/>
      <c r="EU13" s="75"/>
      <c r="EV13" s="75"/>
      <c r="EW13" s="75"/>
      <c r="EX13" s="75"/>
    </row>
    <row r="14" spans="1:154" s="73" customFormat="1" ht="15">
      <c r="A14" s="190" t="s">
        <v>118</v>
      </c>
      <c r="B14" s="188" t="s">
        <v>114</v>
      </c>
      <c r="C14" s="188" t="s">
        <v>115</v>
      </c>
      <c r="D14" s="188">
        <v>8.31</v>
      </c>
      <c r="E14" s="188">
        <v>2</v>
      </c>
      <c r="F14" s="188">
        <v>0.8</v>
      </c>
      <c r="G14" s="107">
        <f t="shared" si="0"/>
        <v>1.4440433212996389</v>
      </c>
      <c r="H14" s="107">
        <f t="shared" si="1"/>
        <v>60</v>
      </c>
      <c r="I14" s="107">
        <f t="shared" si="2"/>
        <v>96.269554753309279</v>
      </c>
      <c r="J14" s="183">
        <f t="shared" si="3"/>
        <v>8.31</v>
      </c>
      <c r="K14" s="184">
        <f t="shared" si="4"/>
        <v>40</v>
      </c>
      <c r="L14" s="184">
        <f t="shared" si="5"/>
        <v>10.387499999999999</v>
      </c>
      <c r="M14" s="76">
        <f t="shared" si="94"/>
        <v>0</v>
      </c>
      <c r="N14" s="77">
        <f t="shared" si="95"/>
        <v>96.709096238377285</v>
      </c>
      <c r="O14" s="77">
        <f t="shared" si="96"/>
        <v>3.2909037616227179</v>
      </c>
      <c r="P14" s="78" t="str">
        <f t="shared" si="97"/>
        <v>0 : 97 : 3 %</v>
      </c>
      <c r="Q14" s="79" t="str">
        <f t="shared" ca="1" si="98"/>
        <v>S</v>
      </c>
      <c r="R14" s="86">
        <f t="shared" si="107"/>
        <v>96.709096238377285</v>
      </c>
      <c r="S14" s="87">
        <f t="shared" si="116"/>
        <v>0</v>
      </c>
      <c r="T14" s="87">
        <f t="shared" si="108"/>
        <v>3.2909037616227179</v>
      </c>
      <c r="U14" s="80">
        <f t="shared" si="109"/>
        <v>0</v>
      </c>
      <c r="V14" s="81">
        <f t="shared" si="110"/>
        <v>247</v>
      </c>
      <c r="W14" s="82">
        <f t="shared" si="111"/>
        <v>8</v>
      </c>
      <c r="X14" s="92" t="str">
        <f t="shared" si="99"/>
        <v>@rgb(0,247,8)</v>
      </c>
      <c r="Y14" s="93"/>
      <c r="Z14" s="72">
        <f t="shared" si="6"/>
        <v>2.0000000000000004</v>
      </c>
      <c r="AA14" s="72">
        <f t="shared" si="7"/>
        <v>0.80000000000000016</v>
      </c>
      <c r="AB14" s="72">
        <f t="shared" si="8"/>
        <v>1.4440433212996391</v>
      </c>
      <c r="AC14" s="72" t="str">
        <f t="shared" si="100"/>
        <v>No</v>
      </c>
      <c r="AD14" s="72">
        <f t="shared" si="101"/>
        <v>40</v>
      </c>
      <c r="AE14" s="33">
        <f t="shared" si="102"/>
        <v>0.3048470276878979</v>
      </c>
      <c r="AF14" s="33">
        <f t="shared" si="103"/>
        <v>-0.40546510810816427</v>
      </c>
      <c r="AG14" s="33">
        <f t="shared" si="104"/>
        <v>2.3406031601815664</v>
      </c>
      <c r="AH14" s="34">
        <f t="shared" si="9"/>
        <v>-0.36589985361464494</v>
      </c>
      <c r="AI14" s="35">
        <f t="shared" si="10"/>
        <v>0.88317580406540674</v>
      </c>
      <c r="AJ14" s="35">
        <f t="shared" si="11"/>
        <v>1.0018305688759028</v>
      </c>
      <c r="AK14" s="35">
        <v>0</v>
      </c>
      <c r="AL14" s="35">
        <v>-0.75645121485307587</v>
      </c>
      <c r="AM14" s="35">
        <v>-11.346768222796136</v>
      </c>
      <c r="AN14" s="35">
        <f t="shared" si="12"/>
        <v>0</v>
      </c>
      <c r="AO14" s="35">
        <f t="shared" si="12"/>
        <v>0.88317580406540674</v>
      </c>
      <c r="AP14" s="35">
        <f t="shared" si="12"/>
        <v>1.0018305688759028</v>
      </c>
      <c r="AQ14" s="35">
        <v>57.375671196608707</v>
      </c>
      <c r="AR14" s="35">
        <v>5.7915837760921756</v>
      </c>
      <c r="AS14" s="35">
        <v>1.1079551571654598</v>
      </c>
      <c r="AT14" s="35">
        <f t="shared" si="13"/>
        <v>0</v>
      </c>
      <c r="AU14" s="35">
        <f t="shared" si="13"/>
        <v>0.88317580406540674</v>
      </c>
      <c r="AV14" s="35">
        <f t="shared" si="13"/>
        <v>1.0018305688759028</v>
      </c>
      <c r="AW14" s="36">
        <f t="shared" si="14"/>
        <v>0</v>
      </c>
      <c r="AX14" s="36">
        <f t="shared" si="14"/>
        <v>0.75645121485307587</v>
      </c>
      <c r="AY14" s="36">
        <f t="shared" si="14"/>
        <v>11.346768222796136</v>
      </c>
      <c r="AZ14" s="36">
        <f t="shared" si="15"/>
        <v>0</v>
      </c>
      <c r="BA14" s="36">
        <f t="shared" si="15"/>
        <v>1.6396270189184827</v>
      </c>
      <c r="BB14" s="36">
        <f t="shared" si="15"/>
        <v>12.348598791672039</v>
      </c>
      <c r="BC14" s="35">
        <f t="shared" si="16"/>
        <v>57.375671196608707</v>
      </c>
      <c r="BD14" s="35">
        <f t="shared" si="16"/>
        <v>6.5480349909452515</v>
      </c>
      <c r="BE14" s="35">
        <f t="shared" si="16"/>
        <v>12.454723379961596</v>
      </c>
      <c r="BF14" s="36">
        <f t="shared" si="17"/>
        <v>0</v>
      </c>
      <c r="BG14" s="36">
        <f t="shared" si="17"/>
        <v>25.039985601570404</v>
      </c>
      <c r="BH14" s="36">
        <f t="shared" si="112"/>
        <v>0.85208306159815095</v>
      </c>
      <c r="BI14" s="35">
        <f t="shared" si="113"/>
        <v>3.8621865753913247</v>
      </c>
      <c r="BJ14" s="5"/>
      <c r="BK14" s="5"/>
      <c r="BL14" s="19"/>
      <c r="BM14" s="19"/>
      <c r="BN14" s="37">
        <f t="shared" si="18"/>
        <v>90</v>
      </c>
      <c r="BO14" s="37">
        <f t="shared" si="19"/>
        <v>72.5</v>
      </c>
      <c r="BP14" s="37">
        <f t="shared" si="20"/>
        <v>72.5</v>
      </c>
      <c r="BQ14" s="37">
        <f t="shared" si="21"/>
        <v>47.5</v>
      </c>
      <c r="BR14" s="37">
        <f t="shared" si="22"/>
        <v>54.2</v>
      </c>
      <c r="BS14" s="37">
        <f t="shared" si="23"/>
        <v>47.5</v>
      </c>
      <c r="BT14" s="37">
        <f t="shared" si="24"/>
        <v>41.674999999999997</v>
      </c>
      <c r="BU14" s="37">
        <f t="shared" si="25"/>
        <v>41.674999999999997</v>
      </c>
      <c r="BV14" s="37">
        <f t="shared" si="26"/>
        <v>22.5</v>
      </c>
      <c r="BW14" s="37">
        <f t="shared" si="27"/>
        <v>33.3333333333333</v>
      </c>
      <c r="BX14" s="37">
        <f t="shared" si="28"/>
        <v>22.5</v>
      </c>
      <c r="BY14" s="37">
        <f t="shared" si="29"/>
        <v>22.9</v>
      </c>
      <c r="BZ14" s="37">
        <f t="shared" si="30"/>
        <v>22.9</v>
      </c>
      <c r="CA14" s="37">
        <f t="shared" si="31"/>
        <v>5</v>
      </c>
      <c r="CB14" s="37">
        <f t="shared" si="32"/>
        <v>16.649999999999999</v>
      </c>
      <c r="CC14" s="37">
        <f t="shared" si="33"/>
        <v>5</v>
      </c>
      <c r="CD14" s="37">
        <f t="shared" si="34"/>
        <v>5</v>
      </c>
      <c r="CE14" s="37">
        <f t="shared" si="35"/>
        <v>5</v>
      </c>
      <c r="CF14" s="37">
        <f t="shared" si="36"/>
        <v>5</v>
      </c>
      <c r="CG14" s="38">
        <f t="shared" si="37"/>
        <v>5</v>
      </c>
      <c r="CH14" s="38">
        <f t="shared" si="38"/>
        <v>5</v>
      </c>
      <c r="CI14" s="38">
        <f t="shared" si="39"/>
        <v>22.5</v>
      </c>
      <c r="CJ14" s="38">
        <f t="shared" si="40"/>
        <v>5</v>
      </c>
      <c r="CK14" s="38">
        <f t="shared" si="41"/>
        <v>22.9</v>
      </c>
      <c r="CL14" s="38">
        <f t="shared" si="42"/>
        <v>47.5</v>
      </c>
      <c r="CM14" s="38">
        <f t="shared" si="43"/>
        <v>16.649999999999999</v>
      </c>
      <c r="CN14" s="38">
        <f t="shared" si="44"/>
        <v>41.674999999999997</v>
      </c>
      <c r="CO14" s="38">
        <f t="shared" si="45"/>
        <v>5</v>
      </c>
      <c r="CP14" s="38">
        <f t="shared" si="46"/>
        <v>33.3333333333333</v>
      </c>
      <c r="CQ14" s="38">
        <f t="shared" si="47"/>
        <v>72.5</v>
      </c>
      <c r="CR14" s="38">
        <f t="shared" si="48"/>
        <v>22.9</v>
      </c>
      <c r="CS14" s="38">
        <f t="shared" si="49"/>
        <v>54.2</v>
      </c>
      <c r="CT14" s="38">
        <f t="shared" si="50"/>
        <v>5</v>
      </c>
      <c r="CU14" s="38">
        <f t="shared" si="51"/>
        <v>41.674999999999997</v>
      </c>
      <c r="CV14" s="38">
        <f t="shared" si="52"/>
        <v>90</v>
      </c>
      <c r="CW14" s="38">
        <f t="shared" si="53"/>
        <v>22.5</v>
      </c>
      <c r="CX14" s="38">
        <f t="shared" si="54"/>
        <v>72.5</v>
      </c>
      <c r="CY14" s="38">
        <f t="shared" si="55"/>
        <v>47.5</v>
      </c>
      <c r="CZ14" s="39">
        <f t="shared" si="56"/>
        <v>5</v>
      </c>
      <c r="DA14" s="39">
        <f t="shared" si="57"/>
        <v>22.5</v>
      </c>
      <c r="DB14" s="39">
        <f t="shared" si="58"/>
        <v>5</v>
      </c>
      <c r="DC14" s="39">
        <f t="shared" si="59"/>
        <v>47.5</v>
      </c>
      <c r="DD14" s="39">
        <f t="shared" si="60"/>
        <v>22.9</v>
      </c>
      <c r="DE14" s="39">
        <f t="shared" si="61"/>
        <v>5</v>
      </c>
      <c r="DF14" s="39">
        <f t="shared" si="62"/>
        <v>41.674999999999997</v>
      </c>
      <c r="DG14" s="39">
        <f t="shared" si="63"/>
        <v>16.649999999999999</v>
      </c>
      <c r="DH14" s="39">
        <f t="shared" si="64"/>
        <v>72.5</v>
      </c>
      <c r="DI14" s="39">
        <f t="shared" si="65"/>
        <v>33.3333333333333</v>
      </c>
      <c r="DJ14" s="39">
        <f t="shared" si="66"/>
        <v>5</v>
      </c>
      <c r="DK14" s="39">
        <f t="shared" si="67"/>
        <v>54.2</v>
      </c>
      <c r="DL14" s="39">
        <f t="shared" si="68"/>
        <v>22.9</v>
      </c>
      <c r="DM14" s="39">
        <f t="shared" si="69"/>
        <v>90</v>
      </c>
      <c r="DN14" s="39">
        <f t="shared" si="70"/>
        <v>41.674999999999997</v>
      </c>
      <c r="DO14" s="39">
        <f t="shared" si="71"/>
        <v>5</v>
      </c>
      <c r="DP14" s="39">
        <f t="shared" si="72"/>
        <v>72.5</v>
      </c>
      <c r="DQ14" s="39">
        <f t="shared" si="73"/>
        <v>22.5</v>
      </c>
      <c r="DR14" s="39">
        <f t="shared" si="74"/>
        <v>47.5</v>
      </c>
      <c r="DS14" s="40">
        <f t="shared" si="75"/>
        <v>16513.479342811981</v>
      </c>
      <c r="DT14" s="40">
        <f t="shared" si="76"/>
        <v>14035.797711155186</v>
      </c>
      <c r="DU14" s="40">
        <f t="shared" si="77"/>
        <v>10766.160974468778</v>
      </c>
      <c r="DV14" s="40">
        <f t="shared" si="78"/>
        <v>12621.25252307405</v>
      </c>
      <c r="DW14" s="40">
        <f t="shared" si="79"/>
        <v>8769.9393428119838</v>
      </c>
      <c r="DX14" s="40">
        <f t="shared" si="80"/>
        <v>4680.7061625499127</v>
      </c>
      <c r="DY14" s="40">
        <f t="shared" si="81"/>
        <v>9619.6033595427652</v>
      </c>
      <c r="DZ14" s="40">
        <f t="shared" si="82"/>
        <v>4944.0228260811991</v>
      </c>
      <c r="EA14" s="40">
        <f t="shared" si="83"/>
        <v>13706.707334992916</v>
      </c>
      <c r="EB14" s="40">
        <f t="shared" si="84"/>
        <v>6030.146009478648</v>
      </c>
      <c r="EC14" s="40">
        <f t="shared" si="85"/>
        <v>1095.2513506310486</v>
      </c>
      <c r="ED14" s="40">
        <f t="shared" si="86"/>
        <v>8563.9287673344006</v>
      </c>
      <c r="EE14" s="40">
        <f t="shared" si="87"/>
        <v>2715.9499182895634</v>
      </c>
      <c r="EF14" s="40">
        <f t="shared" si="88"/>
        <v>15954.025703336119</v>
      </c>
      <c r="EG14" s="40">
        <f t="shared" si="89"/>
        <v>4779.3130928119826</v>
      </c>
      <c r="EH14" s="40">
        <f t="shared" si="90"/>
        <v>72.9329822878436</v>
      </c>
      <c r="EI14" s="40">
        <f t="shared" si="91"/>
        <v>10321.888966649711</v>
      </c>
      <c r="EJ14" s="40">
        <f t="shared" si="92"/>
        <v>980.06971897425342</v>
      </c>
      <c r="EK14" s="40">
        <f t="shared" si="93"/>
        <v>4400.979342811982</v>
      </c>
      <c r="EL14" s="1">
        <f t="shared" si="114"/>
        <v>72.9329822878436</v>
      </c>
      <c r="EM14" s="2">
        <f t="shared" si="105"/>
        <v>16</v>
      </c>
      <c r="EN14" s="52">
        <f t="shared" si="115"/>
        <v>8</v>
      </c>
      <c r="EO14" s="3" t="s">
        <v>59</v>
      </c>
      <c r="EP14" s="37">
        <v>41.674999999999997</v>
      </c>
      <c r="EQ14" s="38">
        <v>41.674999999999997</v>
      </c>
      <c r="ER14" s="39">
        <v>16.649999999999999</v>
      </c>
      <c r="ES14" s="53">
        <f t="shared" si="106"/>
        <v>100</v>
      </c>
      <c r="ET14" s="74"/>
      <c r="EU14" s="75"/>
      <c r="EV14" s="75"/>
      <c r="EW14" s="75"/>
      <c r="EX14" s="75"/>
    </row>
    <row r="15" spans="1:154" s="73" customFormat="1" ht="15">
      <c r="A15" s="190" t="s">
        <v>118</v>
      </c>
      <c r="B15" s="188" t="s">
        <v>114</v>
      </c>
      <c r="C15" s="188" t="s">
        <v>115</v>
      </c>
      <c r="D15" s="188">
        <v>15.02</v>
      </c>
      <c r="E15" s="188">
        <v>2.5</v>
      </c>
      <c r="F15" s="188">
        <v>0.8</v>
      </c>
      <c r="G15" s="107">
        <f t="shared" si="0"/>
        <v>1.1318242343541944</v>
      </c>
      <c r="H15" s="107">
        <f t="shared" si="1"/>
        <v>68</v>
      </c>
      <c r="I15" s="107">
        <f t="shared" si="2"/>
        <v>53.262316910785621</v>
      </c>
      <c r="J15" s="183">
        <f t="shared" si="3"/>
        <v>15.02</v>
      </c>
      <c r="K15" s="184">
        <f t="shared" si="4"/>
        <v>32</v>
      </c>
      <c r="L15" s="184">
        <f t="shared" si="5"/>
        <v>18.774999999999999</v>
      </c>
      <c r="M15" s="76">
        <f t="shared" ref="M15:M78" si="117">BF15*$BI15</f>
        <v>0</v>
      </c>
      <c r="N15" s="77">
        <f t="shared" ref="N15:N78" si="118">BG15*$BI15</f>
        <v>67.805181367266627</v>
      </c>
      <c r="O15" s="77">
        <f t="shared" ref="O15:O78" si="119">BH15*$BI15</f>
        <v>32.194818632733373</v>
      </c>
      <c r="P15" s="78" t="str">
        <f t="shared" ref="P15:P78" si="120">CONCATENATE("",ROUND(M15,0)," : ",ROUND(N15,0)," : ",ROUND(O15,0)," %")</f>
        <v>0 : 68 : 32 %</v>
      </c>
      <c r="Q15" s="79" t="str">
        <f t="shared" ca="1" si="98"/>
        <v>S/SR</v>
      </c>
      <c r="R15" s="86">
        <f t="shared" si="107"/>
        <v>67.805181367266627</v>
      </c>
      <c r="S15" s="87">
        <f t="shared" si="116"/>
        <v>0</v>
      </c>
      <c r="T15" s="87">
        <f t="shared" si="108"/>
        <v>32.194818632733373</v>
      </c>
      <c r="U15" s="80">
        <f t="shared" si="109"/>
        <v>0</v>
      </c>
      <c r="V15" s="81">
        <f t="shared" si="110"/>
        <v>173</v>
      </c>
      <c r="W15" s="82">
        <f t="shared" si="111"/>
        <v>82</v>
      </c>
      <c r="X15" s="92" t="str">
        <f t="shared" si="99"/>
        <v>@rgb(0,173,82)</v>
      </c>
      <c r="Y15" s="93"/>
      <c r="Z15" s="72">
        <f t="shared" si="6"/>
        <v>2.5</v>
      </c>
      <c r="AA15" s="72">
        <f t="shared" si="7"/>
        <v>0.8</v>
      </c>
      <c r="AB15" s="72">
        <f t="shared" si="8"/>
        <v>1.1318242343541944</v>
      </c>
      <c r="AC15" s="72" t="str">
        <f t="shared" si="100"/>
        <v>No</v>
      </c>
      <c r="AD15" s="72">
        <f t="shared" si="101"/>
        <v>32</v>
      </c>
      <c r="AE15" s="33">
        <f t="shared" si="102"/>
        <v>0.40984195958454545</v>
      </c>
      <c r="AF15" s="33">
        <f t="shared" si="103"/>
        <v>-0.75377180237638008</v>
      </c>
      <c r="AG15" s="33">
        <f t="shared" si="104"/>
        <v>2.9325261976501982</v>
      </c>
      <c r="AH15" s="34">
        <f t="shared" si="9"/>
        <v>-0.19303619774000436</v>
      </c>
      <c r="AI15" s="35">
        <f t="shared" si="10"/>
        <v>0.45771201252339411</v>
      </c>
      <c r="AJ15" s="35">
        <f t="shared" si="11"/>
        <v>1.1418205849381025E-2</v>
      </c>
      <c r="AK15" s="35">
        <v>0</v>
      </c>
      <c r="AL15" s="35">
        <v>-0.75645121485307587</v>
      </c>
      <c r="AM15" s="35">
        <v>-11.346768222796136</v>
      </c>
      <c r="AN15" s="35">
        <f t="shared" si="12"/>
        <v>0</v>
      </c>
      <c r="AO15" s="35">
        <f t="shared" si="12"/>
        <v>0.45771201252339411</v>
      </c>
      <c r="AP15" s="35">
        <f t="shared" si="12"/>
        <v>1.1418205849381025E-2</v>
      </c>
      <c r="AQ15" s="35">
        <v>57.375671196608707</v>
      </c>
      <c r="AR15" s="35">
        <v>5.7915837760921756</v>
      </c>
      <c r="AS15" s="35">
        <v>1.1079551571654598</v>
      </c>
      <c r="AT15" s="35">
        <f t="shared" si="13"/>
        <v>0</v>
      </c>
      <c r="AU15" s="35">
        <f t="shared" si="13"/>
        <v>0.45771201252339411</v>
      </c>
      <c r="AV15" s="35">
        <f t="shared" si="13"/>
        <v>1.1418205849381025E-2</v>
      </c>
      <c r="AW15" s="36">
        <f t="shared" si="14"/>
        <v>0</v>
      </c>
      <c r="AX15" s="36">
        <f t="shared" si="14"/>
        <v>0.75645121485307587</v>
      </c>
      <c r="AY15" s="36">
        <f t="shared" si="14"/>
        <v>11.346768222796136</v>
      </c>
      <c r="AZ15" s="36">
        <f t="shared" si="15"/>
        <v>0</v>
      </c>
      <c r="BA15" s="36">
        <f t="shared" si="15"/>
        <v>1.21416322737647</v>
      </c>
      <c r="BB15" s="36">
        <f t="shared" si="15"/>
        <v>11.358186428645517</v>
      </c>
      <c r="BC15" s="35">
        <f t="shared" si="16"/>
        <v>57.375671196608707</v>
      </c>
      <c r="BD15" s="35">
        <f t="shared" si="16"/>
        <v>6.5480349909452515</v>
      </c>
      <c r="BE15" s="35">
        <f t="shared" si="16"/>
        <v>12.454723379961596</v>
      </c>
      <c r="BF15" s="36">
        <f t="shared" si="17"/>
        <v>0</v>
      </c>
      <c r="BG15" s="36">
        <f t="shared" si="17"/>
        <v>18.542405913460115</v>
      </c>
      <c r="BH15" s="36">
        <f t="shared" si="112"/>
        <v>8.8041855115007763</v>
      </c>
      <c r="BI15" s="35">
        <f t="shared" si="113"/>
        <v>3.656762864739477</v>
      </c>
      <c r="BJ15" s="5"/>
      <c r="BK15" s="5"/>
      <c r="BL15" s="19"/>
      <c r="BM15" s="19"/>
      <c r="BN15" s="37">
        <f t="shared" si="18"/>
        <v>90</v>
      </c>
      <c r="BO15" s="37">
        <f t="shared" si="19"/>
        <v>72.5</v>
      </c>
      <c r="BP15" s="37">
        <f t="shared" si="20"/>
        <v>72.5</v>
      </c>
      <c r="BQ15" s="37">
        <f t="shared" si="21"/>
        <v>47.5</v>
      </c>
      <c r="BR15" s="37">
        <f t="shared" si="22"/>
        <v>54.2</v>
      </c>
      <c r="BS15" s="37">
        <f t="shared" si="23"/>
        <v>47.5</v>
      </c>
      <c r="BT15" s="37">
        <f t="shared" si="24"/>
        <v>41.674999999999997</v>
      </c>
      <c r="BU15" s="37">
        <f t="shared" si="25"/>
        <v>41.674999999999997</v>
      </c>
      <c r="BV15" s="37">
        <f t="shared" si="26"/>
        <v>22.5</v>
      </c>
      <c r="BW15" s="37">
        <f t="shared" si="27"/>
        <v>33.3333333333333</v>
      </c>
      <c r="BX15" s="37">
        <f t="shared" si="28"/>
        <v>22.5</v>
      </c>
      <c r="BY15" s="37">
        <f t="shared" si="29"/>
        <v>22.9</v>
      </c>
      <c r="BZ15" s="37">
        <f t="shared" si="30"/>
        <v>22.9</v>
      </c>
      <c r="CA15" s="37">
        <f t="shared" si="31"/>
        <v>5</v>
      </c>
      <c r="CB15" s="37">
        <f t="shared" si="32"/>
        <v>16.649999999999999</v>
      </c>
      <c r="CC15" s="37">
        <f t="shared" si="33"/>
        <v>5</v>
      </c>
      <c r="CD15" s="37">
        <f t="shared" si="34"/>
        <v>5</v>
      </c>
      <c r="CE15" s="37">
        <f t="shared" si="35"/>
        <v>5</v>
      </c>
      <c r="CF15" s="37">
        <f t="shared" si="36"/>
        <v>5</v>
      </c>
      <c r="CG15" s="38">
        <f t="shared" si="37"/>
        <v>5</v>
      </c>
      <c r="CH15" s="38">
        <f t="shared" si="38"/>
        <v>5</v>
      </c>
      <c r="CI15" s="38">
        <f t="shared" si="39"/>
        <v>22.5</v>
      </c>
      <c r="CJ15" s="38">
        <f t="shared" si="40"/>
        <v>5</v>
      </c>
      <c r="CK15" s="38">
        <f t="shared" si="41"/>
        <v>22.9</v>
      </c>
      <c r="CL15" s="38">
        <f t="shared" si="42"/>
        <v>47.5</v>
      </c>
      <c r="CM15" s="38">
        <f t="shared" si="43"/>
        <v>16.649999999999999</v>
      </c>
      <c r="CN15" s="38">
        <f t="shared" si="44"/>
        <v>41.674999999999997</v>
      </c>
      <c r="CO15" s="38">
        <f t="shared" si="45"/>
        <v>5</v>
      </c>
      <c r="CP15" s="38">
        <f t="shared" si="46"/>
        <v>33.3333333333333</v>
      </c>
      <c r="CQ15" s="38">
        <f t="shared" si="47"/>
        <v>72.5</v>
      </c>
      <c r="CR15" s="38">
        <f t="shared" si="48"/>
        <v>22.9</v>
      </c>
      <c r="CS15" s="38">
        <f t="shared" si="49"/>
        <v>54.2</v>
      </c>
      <c r="CT15" s="38">
        <f t="shared" si="50"/>
        <v>5</v>
      </c>
      <c r="CU15" s="38">
        <f t="shared" si="51"/>
        <v>41.674999999999997</v>
      </c>
      <c r="CV15" s="38">
        <f t="shared" si="52"/>
        <v>90</v>
      </c>
      <c r="CW15" s="38">
        <f t="shared" si="53"/>
        <v>22.5</v>
      </c>
      <c r="CX15" s="38">
        <f t="shared" si="54"/>
        <v>72.5</v>
      </c>
      <c r="CY15" s="38">
        <f t="shared" si="55"/>
        <v>47.5</v>
      </c>
      <c r="CZ15" s="39">
        <f t="shared" si="56"/>
        <v>5</v>
      </c>
      <c r="DA15" s="39">
        <f t="shared" si="57"/>
        <v>22.5</v>
      </c>
      <c r="DB15" s="39">
        <f t="shared" si="58"/>
        <v>5</v>
      </c>
      <c r="DC15" s="39">
        <f t="shared" si="59"/>
        <v>47.5</v>
      </c>
      <c r="DD15" s="39">
        <f t="shared" si="60"/>
        <v>22.9</v>
      </c>
      <c r="DE15" s="39">
        <f t="shared" si="61"/>
        <v>5</v>
      </c>
      <c r="DF15" s="39">
        <f t="shared" si="62"/>
        <v>41.674999999999997</v>
      </c>
      <c r="DG15" s="39">
        <f t="shared" si="63"/>
        <v>16.649999999999999</v>
      </c>
      <c r="DH15" s="39">
        <f t="shared" si="64"/>
        <v>72.5</v>
      </c>
      <c r="DI15" s="39">
        <f t="shared" si="65"/>
        <v>33.3333333333333</v>
      </c>
      <c r="DJ15" s="39">
        <f t="shared" si="66"/>
        <v>5</v>
      </c>
      <c r="DK15" s="39">
        <f t="shared" si="67"/>
        <v>54.2</v>
      </c>
      <c r="DL15" s="39">
        <f t="shared" si="68"/>
        <v>22.9</v>
      </c>
      <c r="DM15" s="39">
        <f t="shared" si="69"/>
        <v>90</v>
      </c>
      <c r="DN15" s="39">
        <f t="shared" si="70"/>
        <v>41.674999999999997</v>
      </c>
      <c r="DO15" s="39">
        <f t="shared" si="71"/>
        <v>5</v>
      </c>
      <c r="DP15" s="39">
        <f t="shared" si="72"/>
        <v>72.5</v>
      </c>
      <c r="DQ15" s="39">
        <f t="shared" si="73"/>
        <v>22.5</v>
      </c>
      <c r="DR15" s="39">
        <f t="shared" si="74"/>
        <v>47.5</v>
      </c>
      <c r="DS15" s="40">
        <f t="shared" si="75"/>
        <v>12784.048967042518</v>
      </c>
      <c r="DT15" s="40">
        <f t="shared" si="76"/>
        <v>9294.7303148968494</v>
      </c>
      <c r="DU15" s="40">
        <f t="shared" si="77"/>
        <v>8048.3676191881859</v>
      </c>
      <c r="DV15" s="40">
        <f t="shared" si="78"/>
        <v>6434.9893832601811</v>
      </c>
      <c r="DW15" s="40">
        <f t="shared" si="79"/>
        <v>5040.5089670425177</v>
      </c>
      <c r="DX15" s="40">
        <f t="shared" si="80"/>
        <v>3408.1085508248543</v>
      </c>
      <c r="DY15" s="40">
        <f t="shared" si="81"/>
        <v>4443.5320444742119</v>
      </c>
      <c r="DZ15" s="40">
        <f t="shared" si="82"/>
        <v>2661.2333896108225</v>
      </c>
      <c r="EA15" s="40">
        <f t="shared" si="83"/>
        <v>6075.2484516235118</v>
      </c>
      <c r="EB15" s="40">
        <f t="shared" si="84"/>
        <v>2300.7156337091837</v>
      </c>
      <c r="EC15" s="40">
        <f t="shared" si="85"/>
        <v>1267.8494824615227</v>
      </c>
      <c r="ED15" s="40">
        <f t="shared" si="86"/>
        <v>3025.1133206334084</v>
      </c>
      <c r="EE15" s="40">
        <f t="shared" si="87"/>
        <v>795.90461345162635</v>
      </c>
      <c r="EF15" s="40">
        <f t="shared" si="88"/>
        <v>7310.9297994778444</v>
      </c>
      <c r="EG15" s="40">
        <f t="shared" si="89"/>
        <v>1049.8827170425175</v>
      </c>
      <c r="EH15" s="40">
        <f t="shared" si="90"/>
        <v>1257.1681346071907</v>
      </c>
      <c r="EI15" s="40">
        <f t="shared" si="91"/>
        <v>3702.06710376918</v>
      </c>
      <c r="EJ15" s="40">
        <f t="shared" si="92"/>
        <v>141.03083031585464</v>
      </c>
      <c r="EK15" s="40">
        <f t="shared" si="93"/>
        <v>671.54896704251735</v>
      </c>
      <c r="EL15" s="1">
        <f t="shared" si="114"/>
        <v>141.03083031585464</v>
      </c>
      <c r="EM15" s="2">
        <f t="shared" si="105"/>
        <v>18</v>
      </c>
      <c r="EN15" s="52">
        <f t="shared" si="115"/>
        <v>9</v>
      </c>
      <c r="EO15" s="3" t="s">
        <v>60</v>
      </c>
      <c r="EP15" s="37">
        <v>22.5</v>
      </c>
      <c r="EQ15" s="38">
        <v>5</v>
      </c>
      <c r="ER15" s="39">
        <v>72.5</v>
      </c>
      <c r="ES15" s="53">
        <f t="shared" si="106"/>
        <v>100</v>
      </c>
      <c r="ET15" s="74"/>
      <c r="EU15" s="75"/>
      <c r="EV15" s="75"/>
      <c r="EW15" s="75"/>
      <c r="EX15" s="75"/>
    </row>
    <row r="16" spans="1:154" s="73" customFormat="1" ht="15">
      <c r="A16" s="190" t="s">
        <v>118</v>
      </c>
      <c r="B16" s="188" t="s">
        <v>114</v>
      </c>
      <c r="C16" s="188" t="s">
        <v>115</v>
      </c>
      <c r="D16" s="188">
        <v>10.07</v>
      </c>
      <c r="E16" s="188">
        <v>2.5</v>
      </c>
      <c r="F16" s="188">
        <v>0.8</v>
      </c>
      <c r="G16" s="107">
        <f t="shared" si="0"/>
        <v>1.6881827209533264</v>
      </c>
      <c r="H16" s="107">
        <f t="shared" si="1"/>
        <v>68</v>
      </c>
      <c r="I16" s="107">
        <f t="shared" si="2"/>
        <v>79.44389275074478</v>
      </c>
      <c r="J16" s="183">
        <f t="shared" si="3"/>
        <v>10.07</v>
      </c>
      <c r="K16" s="184">
        <f t="shared" si="4"/>
        <v>32</v>
      </c>
      <c r="L16" s="184">
        <f t="shared" si="5"/>
        <v>12.5875</v>
      </c>
      <c r="M16" s="76">
        <f t="shared" si="117"/>
        <v>0</v>
      </c>
      <c r="N16" s="77">
        <f t="shared" si="118"/>
        <v>84.321546590651536</v>
      </c>
      <c r="O16" s="77">
        <f t="shared" si="119"/>
        <v>15.678453409348478</v>
      </c>
      <c r="P16" s="78" t="str">
        <f t="shared" si="120"/>
        <v>0 : 84 : 16 %</v>
      </c>
      <c r="Q16" s="79" t="str">
        <f t="shared" ca="1" si="98"/>
        <v>S</v>
      </c>
      <c r="R16" s="86">
        <f t="shared" si="107"/>
        <v>84.321546590651536</v>
      </c>
      <c r="S16" s="87">
        <f t="shared" si="116"/>
        <v>0</v>
      </c>
      <c r="T16" s="87">
        <f t="shared" si="108"/>
        <v>15.678453409348478</v>
      </c>
      <c r="U16" s="80">
        <f t="shared" si="109"/>
        <v>0</v>
      </c>
      <c r="V16" s="81">
        <f t="shared" si="110"/>
        <v>215</v>
      </c>
      <c r="W16" s="82">
        <f t="shared" si="111"/>
        <v>40</v>
      </c>
      <c r="X16" s="92" t="str">
        <f t="shared" si="99"/>
        <v>@rgb(0,215,40)</v>
      </c>
      <c r="Y16" s="93"/>
      <c r="Z16" s="72">
        <f t="shared" si="6"/>
        <v>2.5</v>
      </c>
      <c r="AA16" s="72">
        <f t="shared" si="7"/>
        <v>0.8</v>
      </c>
      <c r="AB16" s="72">
        <f t="shared" si="8"/>
        <v>1.6881827209533264</v>
      </c>
      <c r="AC16" s="72" t="str">
        <f t="shared" si="100"/>
        <v>No</v>
      </c>
      <c r="AD16" s="72">
        <f t="shared" si="101"/>
        <v>32</v>
      </c>
      <c r="AE16" s="33">
        <f t="shared" si="102"/>
        <v>0.33558009164543262</v>
      </c>
      <c r="AF16" s="33">
        <f t="shared" si="103"/>
        <v>-0.75377180237638008</v>
      </c>
      <c r="AG16" s="33">
        <f t="shared" si="104"/>
        <v>2.5327042580446806</v>
      </c>
      <c r="AH16" s="34">
        <f t="shared" si="9"/>
        <v>-0.31530093711495977</v>
      </c>
      <c r="AI16" s="35">
        <f t="shared" si="10"/>
        <v>0.45771201252339411</v>
      </c>
      <c r="AJ16" s="35">
        <f t="shared" si="11"/>
        <v>0.67855240217850366</v>
      </c>
      <c r="AK16" s="35">
        <v>0</v>
      </c>
      <c r="AL16" s="35">
        <v>-0.75645121485307587</v>
      </c>
      <c r="AM16" s="35">
        <v>-11.346768222796136</v>
      </c>
      <c r="AN16" s="35">
        <f t="shared" si="12"/>
        <v>0</v>
      </c>
      <c r="AO16" s="35">
        <f t="shared" si="12"/>
        <v>0.45771201252339411</v>
      </c>
      <c r="AP16" s="35">
        <f t="shared" si="12"/>
        <v>0.67855240217850366</v>
      </c>
      <c r="AQ16" s="35">
        <v>57.375671196608707</v>
      </c>
      <c r="AR16" s="35">
        <v>5.7915837760921756</v>
      </c>
      <c r="AS16" s="35">
        <v>1.1079551571654598</v>
      </c>
      <c r="AT16" s="35">
        <f t="shared" si="13"/>
        <v>0</v>
      </c>
      <c r="AU16" s="35">
        <f t="shared" si="13"/>
        <v>0.45771201252339411</v>
      </c>
      <c r="AV16" s="35">
        <f t="shared" si="13"/>
        <v>0.67855240217850366</v>
      </c>
      <c r="AW16" s="36">
        <f t="shared" si="14"/>
        <v>0</v>
      </c>
      <c r="AX16" s="36">
        <f t="shared" si="14"/>
        <v>0.75645121485307587</v>
      </c>
      <c r="AY16" s="36">
        <f t="shared" si="14"/>
        <v>11.346768222796136</v>
      </c>
      <c r="AZ16" s="36">
        <f t="shared" si="15"/>
        <v>0</v>
      </c>
      <c r="BA16" s="36">
        <f t="shared" si="15"/>
        <v>1.21416322737647</v>
      </c>
      <c r="BB16" s="36">
        <f t="shared" si="15"/>
        <v>12.02532062497464</v>
      </c>
      <c r="BC16" s="35">
        <f t="shared" si="16"/>
        <v>57.375671196608707</v>
      </c>
      <c r="BD16" s="35">
        <f t="shared" si="16"/>
        <v>6.5480349909452515</v>
      </c>
      <c r="BE16" s="35">
        <f t="shared" si="16"/>
        <v>12.454723379961596</v>
      </c>
      <c r="BF16" s="36">
        <f t="shared" si="17"/>
        <v>0</v>
      </c>
      <c r="BG16" s="36">
        <f t="shared" si="17"/>
        <v>18.542405913460115</v>
      </c>
      <c r="BH16" s="36">
        <f t="shared" si="112"/>
        <v>3.4477100926851705</v>
      </c>
      <c r="BI16" s="35">
        <f t="shared" si="113"/>
        <v>4.5474976108381755</v>
      </c>
      <c r="BJ16" s="5"/>
      <c r="BK16" s="5"/>
      <c r="BL16" s="19"/>
      <c r="BM16" s="19"/>
      <c r="BN16" s="37">
        <f t="shared" si="18"/>
        <v>90</v>
      </c>
      <c r="BO16" s="37">
        <f t="shared" si="19"/>
        <v>72.5</v>
      </c>
      <c r="BP16" s="37">
        <f t="shared" si="20"/>
        <v>72.5</v>
      </c>
      <c r="BQ16" s="37">
        <f t="shared" si="21"/>
        <v>47.5</v>
      </c>
      <c r="BR16" s="37">
        <f t="shared" si="22"/>
        <v>54.2</v>
      </c>
      <c r="BS16" s="37">
        <f t="shared" si="23"/>
        <v>47.5</v>
      </c>
      <c r="BT16" s="37">
        <f t="shared" si="24"/>
        <v>41.674999999999997</v>
      </c>
      <c r="BU16" s="37">
        <f t="shared" si="25"/>
        <v>41.674999999999997</v>
      </c>
      <c r="BV16" s="37">
        <f t="shared" si="26"/>
        <v>22.5</v>
      </c>
      <c r="BW16" s="37">
        <f t="shared" si="27"/>
        <v>33.3333333333333</v>
      </c>
      <c r="BX16" s="37">
        <f t="shared" si="28"/>
        <v>22.5</v>
      </c>
      <c r="BY16" s="37">
        <f t="shared" si="29"/>
        <v>22.9</v>
      </c>
      <c r="BZ16" s="37">
        <f t="shared" si="30"/>
        <v>22.9</v>
      </c>
      <c r="CA16" s="37">
        <f t="shared" si="31"/>
        <v>5</v>
      </c>
      <c r="CB16" s="37">
        <f t="shared" si="32"/>
        <v>16.649999999999999</v>
      </c>
      <c r="CC16" s="37">
        <f t="shared" si="33"/>
        <v>5</v>
      </c>
      <c r="CD16" s="37">
        <f t="shared" si="34"/>
        <v>5</v>
      </c>
      <c r="CE16" s="37">
        <f t="shared" si="35"/>
        <v>5</v>
      </c>
      <c r="CF16" s="37">
        <f t="shared" si="36"/>
        <v>5</v>
      </c>
      <c r="CG16" s="38">
        <f t="shared" si="37"/>
        <v>5</v>
      </c>
      <c r="CH16" s="38">
        <f t="shared" si="38"/>
        <v>5</v>
      </c>
      <c r="CI16" s="38">
        <f t="shared" si="39"/>
        <v>22.5</v>
      </c>
      <c r="CJ16" s="38">
        <f t="shared" si="40"/>
        <v>5</v>
      </c>
      <c r="CK16" s="38">
        <f t="shared" si="41"/>
        <v>22.9</v>
      </c>
      <c r="CL16" s="38">
        <f t="shared" si="42"/>
        <v>47.5</v>
      </c>
      <c r="CM16" s="38">
        <f t="shared" si="43"/>
        <v>16.649999999999999</v>
      </c>
      <c r="CN16" s="38">
        <f t="shared" si="44"/>
        <v>41.674999999999997</v>
      </c>
      <c r="CO16" s="38">
        <f t="shared" si="45"/>
        <v>5</v>
      </c>
      <c r="CP16" s="38">
        <f t="shared" si="46"/>
        <v>33.3333333333333</v>
      </c>
      <c r="CQ16" s="38">
        <f t="shared" si="47"/>
        <v>72.5</v>
      </c>
      <c r="CR16" s="38">
        <f t="shared" si="48"/>
        <v>22.9</v>
      </c>
      <c r="CS16" s="38">
        <f t="shared" si="49"/>
        <v>54.2</v>
      </c>
      <c r="CT16" s="38">
        <f t="shared" si="50"/>
        <v>5</v>
      </c>
      <c r="CU16" s="38">
        <f t="shared" si="51"/>
        <v>41.674999999999997</v>
      </c>
      <c r="CV16" s="38">
        <f t="shared" si="52"/>
        <v>90</v>
      </c>
      <c r="CW16" s="38">
        <f t="shared" si="53"/>
        <v>22.5</v>
      </c>
      <c r="CX16" s="38">
        <f t="shared" si="54"/>
        <v>72.5</v>
      </c>
      <c r="CY16" s="38">
        <f t="shared" si="55"/>
        <v>47.5</v>
      </c>
      <c r="CZ16" s="39">
        <f t="shared" si="56"/>
        <v>5</v>
      </c>
      <c r="DA16" s="39">
        <f t="shared" si="57"/>
        <v>22.5</v>
      </c>
      <c r="DB16" s="39">
        <f t="shared" si="58"/>
        <v>5</v>
      </c>
      <c r="DC16" s="39">
        <f t="shared" si="59"/>
        <v>47.5</v>
      </c>
      <c r="DD16" s="39">
        <f t="shared" si="60"/>
        <v>22.9</v>
      </c>
      <c r="DE16" s="39">
        <f t="shared" si="61"/>
        <v>5</v>
      </c>
      <c r="DF16" s="39">
        <f t="shared" si="62"/>
        <v>41.674999999999997</v>
      </c>
      <c r="DG16" s="39">
        <f t="shared" si="63"/>
        <v>16.649999999999999</v>
      </c>
      <c r="DH16" s="39">
        <f t="shared" si="64"/>
        <v>72.5</v>
      </c>
      <c r="DI16" s="39">
        <f t="shared" si="65"/>
        <v>33.3333333333333</v>
      </c>
      <c r="DJ16" s="39">
        <f t="shared" si="66"/>
        <v>5</v>
      </c>
      <c r="DK16" s="39">
        <f t="shared" si="67"/>
        <v>54.2</v>
      </c>
      <c r="DL16" s="39">
        <f t="shared" si="68"/>
        <v>22.9</v>
      </c>
      <c r="DM16" s="39">
        <f t="shared" si="69"/>
        <v>90</v>
      </c>
      <c r="DN16" s="39">
        <f t="shared" si="70"/>
        <v>41.674999999999997</v>
      </c>
      <c r="DO16" s="39">
        <f t="shared" si="71"/>
        <v>5</v>
      </c>
      <c r="DP16" s="39">
        <f t="shared" si="72"/>
        <v>72.5</v>
      </c>
      <c r="DQ16" s="39">
        <f t="shared" si="73"/>
        <v>22.5</v>
      </c>
      <c r="DR16" s="39">
        <f t="shared" si="74"/>
        <v>47.5</v>
      </c>
      <c r="DS16" s="40">
        <f t="shared" si="75"/>
        <v>14505.937120748527</v>
      </c>
      <c r="DT16" s="40">
        <f t="shared" si="76"/>
        <v>11594.691251421331</v>
      </c>
      <c r="DU16" s="40">
        <f t="shared" si="77"/>
        <v>9192.1829900757239</v>
      </c>
      <c r="DV16" s="40">
        <f t="shared" si="78"/>
        <v>9560.7685809539071</v>
      </c>
      <c r="DW16" s="40">
        <f t="shared" si="79"/>
        <v>6762.3971207485283</v>
      </c>
      <c r="DX16" s="40">
        <f t="shared" si="80"/>
        <v>3726.1056605431481</v>
      </c>
      <c r="DY16" s="40">
        <f t="shared" si="81"/>
        <v>6992.0642776106361</v>
      </c>
      <c r="DZ16" s="40">
        <f t="shared" si="82"/>
        <v>3556.4774638864187</v>
      </c>
      <c r="EA16" s="40">
        <f t="shared" si="83"/>
        <v>10026.845910486485</v>
      </c>
      <c r="EB16" s="40">
        <f t="shared" si="84"/>
        <v>4022.6037874151943</v>
      </c>
      <c r="EC16" s="40">
        <f t="shared" si="85"/>
        <v>760.02833101057115</v>
      </c>
      <c r="ED16" s="40">
        <f t="shared" si="86"/>
        <v>5780.9259373233144</v>
      </c>
      <c r="EE16" s="40">
        <f t="shared" si="87"/>
        <v>1483.8683041737418</v>
      </c>
      <c r="EF16" s="40">
        <f t="shared" si="88"/>
        <v>11840.600041159287</v>
      </c>
      <c r="EG16" s="40">
        <f t="shared" si="89"/>
        <v>2771.7708707485276</v>
      </c>
      <c r="EH16" s="40">
        <f t="shared" si="90"/>
        <v>171.27420033776733</v>
      </c>
      <c r="EI16" s="40">
        <f t="shared" si="91"/>
        <v>7075.5917798136798</v>
      </c>
      <c r="EJ16" s="40">
        <f t="shared" si="92"/>
        <v>211.28246168337435</v>
      </c>
      <c r="EK16" s="40">
        <f t="shared" si="93"/>
        <v>2393.4371207485274</v>
      </c>
      <c r="EL16" s="1">
        <f t="shared" si="114"/>
        <v>171.27420033776733</v>
      </c>
      <c r="EM16" s="2">
        <f t="shared" si="105"/>
        <v>16</v>
      </c>
      <c r="EN16" s="52">
        <f t="shared" si="115"/>
        <v>10</v>
      </c>
      <c r="EO16" s="3" t="s">
        <v>61</v>
      </c>
      <c r="EP16" s="37">
        <v>33.3333333333333</v>
      </c>
      <c r="EQ16" s="38">
        <v>33.3333333333333</v>
      </c>
      <c r="ER16" s="39">
        <v>33.3333333333333</v>
      </c>
      <c r="ES16" s="53">
        <f t="shared" si="106"/>
        <v>99.999999999999901</v>
      </c>
      <c r="ET16" s="74"/>
      <c r="EU16" s="75"/>
      <c r="EV16" s="75"/>
      <c r="EW16" s="75"/>
      <c r="EX16" s="75"/>
    </row>
    <row r="17" spans="1:154" s="73" customFormat="1" ht="15">
      <c r="A17" s="190" t="s">
        <v>118</v>
      </c>
      <c r="B17" s="188" t="s">
        <v>114</v>
      </c>
      <c r="C17" s="188" t="s">
        <v>115</v>
      </c>
      <c r="D17" s="188">
        <v>8.24</v>
      </c>
      <c r="E17" s="188">
        <v>3</v>
      </c>
      <c r="F17" s="188">
        <v>0.8</v>
      </c>
      <c r="G17" s="107">
        <f t="shared" si="0"/>
        <v>2.6699029126213594</v>
      </c>
      <c r="H17" s="107">
        <f t="shared" si="1"/>
        <v>73.333333333333343</v>
      </c>
      <c r="I17" s="107">
        <f t="shared" si="2"/>
        <v>97.087378640776691</v>
      </c>
      <c r="J17" s="183">
        <f t="shared" si="3"/>
        <v>8.24</v>
      </c>
      <c r="K17" s="184">
        <f t="shared" si="4"/>
        <v>26.666666666666668</v>
      </c>
      <c r="L17" s="184">
        <f t="shared" si="5"/>
        <v>10.299999999999999</v>
      </c>
      <c r="M17" s="76">
        <f t="shared" si="117"/>
        <v>0</v>
      </c>
      <c r="N17" s="77">
        <f t="shared" si="118"/>
        <v>94.776931520321327</v>
      </c>
      <c r="O17" s="77">
        <f t="shared" si="119"/>
        <v>5.2230684796786635</v>
      </c>
      <c r="P17" s="78" t="str">
        <f t="shared" si="120"/>
        <v>0 : 95 : 5 %</v>
      </c>
      <c r="Q17" s="79" t="str">
        <f t="shared" ca="1" si="98"/>
        <v>S</v>
      </c>
      <c r="R17" s="86">
        <f t="shared" si="107"/>
        <v>94.776931520321327</v>
      </c>
      <c r="S17" s="87">
        <f t="shared" si="116"/>
        <v>0</v>
      </c>
      <c r="T17" s="87">
        <f t="shared" si="108"/>
        <v>5.2230684796786635</v>
      </c>
      <c r="U17" s="80">
        <f t="shared" si="109"/>
        <v>0</v>
      </c>
      <c r="V17" s="81">
        <f t="shared" si="110"/>
        <v>242</v>
      </c>
      <c r="W17" s="82">
        <f t="shared" si="111"/>
        <v>13</v>
      </c>
      <c r="X17" s="92" t="str">
        <f t="shared" si="99"/>
        <v>@rgb(0,242,13)</v>
      </c>
      <c r="Y17" s="93"/>
      <c r="Z17" s="72">
        <f t="shared" si="6"/>
        <v>3.0000000000000004</v>
      </c>
      <c r="AA17" s="72">
        <f t="shared" si="7"/>
        <v>0.80000000000000016</v>
      </c>
      <c r="AB17" s="72">
        <f t="shared" si="8"/>
        <v>2.6699029126213594</v>
      </c>
      <c r="AC17" s="72" t="str">
        <f t="shared" si="100"/>
        <v>No</v>
      </c>
      <c r="AD17" s="72">
        <f t="shared" si="101"/>
        <v>26.666666666666668</v>
      </c>
      <c r="AE17" s="33">
        <f t="shared" si="102"/>
        <v>0.3035603597846524</v>
      </c>
      <c r="AF17" s="33">
        <f t="shared" si="103"/>
        <v>-1.0116009116784801</v>
      </c>
      <c r="AG17" s="33">
        <f t="shared" si="104"/>
        <v>2.33214389523559</v>
      </c>
      <c r="AH17" s="34">
        <f t="shared" si="9"/>
        <v>-0.36801822365054826</v>
      </c>
      <c r="AI17" s="35">
        <f t="shared" si="10"/>
        <v>0.11978706359991897</v>
      </c>
      <c r="AJ17" s="35">
        <f t="shared" si="11"/>
        <v>1.0161074345948649</v>
      </c>
      <c r="AK17" s="35">
        <v>0</v>
      </c>
      <c r="AL17" s="35">
        <v>-0.75645121485307587</v>
      </c>
      <c r="AM17" s="35">
        <v>-11.346768222796136</v>
      </c>
      <c r="AN17" s="35">
        <f t="shared" si="12"/>
        <v>0</v>
      </c>
      <c r="AO17" s="35">
        <f t="shared" si="12"/>
        <v>0.11978706359991897</v>
      </c>
      <c r="AP17" s="35">
        <f t="shared" si="12"/>
        <v>1.0161074345948649</v>
      </c>
      <c r="AQ17" s="35">
        <v>57.375671196608707</v>
      </c>
      <c r="AR17" s="35">
        <v>5.7915837760921756</v>
      </c>
      <c r="AS17" s="35">
        <v>1.1079551571654598</v>
      </c>
      <c r="AT17" s="35">
        <f t="shared" si="13"/>
        <v>0</v>
      </c>
      <c r="AU17" s="35">
        <f t="shared" si="13"/>
        <v>0.11978706359991897</v>
      </c>
      <c r="AV17" s="35">
        <f t="shared" si="13"/>
        <v>1.0161074345948649</v>
      </c>
      <c r="AW17" s="36">
        <f t="shared" si="14"/>
        <v>0</v>
      </c>
      <c r="AX17" s="36">
        <f t="shared" si="14"/>
        <v>0.75645121485307587</v>
      </c>
      <c r="AY17" s="36">
        <f t="shared" si="14"/>
        <v>11.346768222796136</v>
      </c>
      <c r="AZ17" s="36">
        <f t="shared" si="15"/>
        <v>0</v>
      </c>
      <c r="BA17" s="36">
        <f t="shared" si="15"/>
        <v>0.87623827845299485</v>
      </c>
      <c r="BB17" s="36">
        <f t="shared" si="15"/>
        <v>12.362875657391001</v>
      </c>
      <c r="BC17" s="35">
        <f t="shared" si="16"/>
        <v>57.375671196608707</v>
      </c>
      <c r="BD17" s="35">
        <f t="shared" si="16"/>
        <v>6.5480349909452515</v>
      </c>
      <c r="BE17" s="35">
        <f t="shared" si="16"/>
        <v>12.454723379961596</v>
      </c>
      <c r="BF17" s="36">
        <f t="shared" si="17"/>
        <v>0</v>
      </c>
      <c r="BG17" s="36">
        <f t="shared" si="17"/>
        <v>13.381698168453191</v>
      </c>
      <c r="BH17" s="36">
        <f t="shared" si="112"/>
        <v>0.73745293065576334</v>
      </c>
      <c r="BI17" s="35">
        <f t="shared" si="113"/>
        <v>7.0825787823965491</v>
      </c>
      <c r="BJ17" s="5"/>
      <c r="BK17" s="5"/>
      <c r="BL17" s="19"/>
      <c r="BM17" s="19"/>
      <c r="BN17" s="37">
        <f t="shared" si="18"/>
        <v>90</v>
      </c>
      <c r="BO17" s="37">
        <f t="shared" si="19"/>
        <v>72.5</v>
      </c>
      <c r="BP17" s="37">
        <f t="shared" si="20"/>
        <v>72.5</v>
      </c>
      <c r="BQ17" s="37">
        <f t="shared" si="21"/>
        <v>47.5</v>
      </c>
      <c r="BR17" s="37">
        <f t="shared" si="22"/>
        <v>54.2</v>
      </c>
      <c r="BS17" s="37">
        <f t="shared" si="23"/>
        <v>47.5</v>
      </c>
      <c r="BT17" s="37">
        <f t="shared" si="24"/>
        <v>41.674999999999997</v>
      </c>
      <c r="BU17" s="37">
        <f t="shared" si="25"/>
        <v>41.674999999999997</v>
      </c>
      <c r="BV17" s="37">
        <f t="shared" si="26"/>
        <v>22.5</v>
      </c>
      <c r="BW17" s="37">
        <f t="shared" si="27"/>
        <v>33.3333333333333</v>
      </c>
      <c r="BX17" s="37">
        <f t="shared" si="28"/>
        <v>22.5</v>
      </c>
      <c r="BY17" s="37">
        <f t="shared" si="29"/>
        <v>22.9</v>
      </c>
      <c r="BZ17" s="37">
        <f t="shared" si="30"/>
        <v>22.9</v>
      </c>
      <c r="CA17" s="37">
        <f t="shared" si="31"/>
        <v>5</v>
      </c>
      <c r="CB17" s="37">
        <f t="shared" si="32"/>
        <v>16.649999999999999</v>
      </c>
      <c r="CC17" s="37">
        <f t="shared" si="33"/>
        <v>5</v>
      </c>
      <c r="CD17" s="37">
        <f t="shared" si="34"/>
        <v>5</v>
      </c>
      <c r="CE17" s="37">
        <f t="shared" si="35"/>
        <v>5</v>
      </c>
      <c r="CF17" s="37">
        <f t="shared" si="36"/>
        <v>5</v>
      </c>
      <c r="CG17" s="38">
        <f t="shared" si="37"/>
        <v>5</v>
      </c>
      <c r="CH17" s="38">
        <f t="shared" si="38"/>
        <v>5</v>
      </c>
      <c r="CI17" s="38">
        <f t="shared" si="39"/>
        <v>22.5</v>
      </c>
      <c r="CJ17" s="38">
        <f t="shared" si="40"/>
        <v>5</v>
      </c>
      <c r="CK17" s="38">
        <f t="shared" si="41"/>
        <v>22.9</v>
      </c>
      <c r="CL17" s="38">
        <f t="shared" si="42"/>
        <v>47.5</v>
      </c>
      <c r="CM17" s="38">
        <f t="shared" si="43"/>
        <v>16.649999999999999</v>
      </c>
      <c r="CN17" s="38">
        <f t="shared" si="44"/>
        <v>41.674999999999997</v>
      </c>
      <c r="CO17" s="38">
        <f t="shared" si="45"/>
        <v>5</v>
      </c>
      <c r="CP17" s="38">
        <f t="shared" si="46"/>
        <v>33.3333333333333</v>
      </c>
      <c r="CQ17" s="38">
        <f t="shared" si="47"/>
        <v>72.5</v>
      </c>
      <c r="CR17" s="38">
        <f t="shared" si="48"/>
        <v>22.9</v>
      </c>
      <c r="CS17" s="38">
        <f t="shared" si="49"/>
        <v>54.2</v>
      </c>
      <c r="CT17" s="38">
        <f t="shared" si="50"/>
        <v>5</v>
      </c>
      <c r="CU17" s="38">
        <f t="shared" si="51"/>
        <v>41.674999999999997</v>
      </c>
      <c r="CV17" s="38">
        <f t="shared" si="52"/>
        <v>90</v>
      </c>
      <c r="CW17" s="38">
        <f t="shared" si="53"/>
        <v>22.5</v>
      </c>
      <c r="CX17" s="38">
        <f t="shared" si="54"/>
        <v>72.5</v>
      </c>
      <c r="CY17" s="38">
        <f t="shared" si="55"/>
        <v>47.5</v>
      </c>
      <c r="CZ17" s="39">
        <f t="shared" si="56"/>
        <v>5</v>
      </c>
      <c r="DA17" s="39">
        <f t="shared" si="57"/>
        <v>22.5</v>
      </c>
      <c r="DB17" s="39">
        <f t="shared" si="58"/>
        <v>5</v>
      </c>
      <c r="DC17" s="39">
        <f t="shared" si="59"/>
        <v>47.5</v>
      </c>
      <c r="DD17" s="39">
        <f t="shared" si="60"/>
        <v>22.9</v>
      </c>
      <c r="DE17" s="39">
        <f t="shared" si="61"/>
        <v>5</v>
      </c>
      <c r="DF17" s="39">
        <f t="shared" si="62"/>
        <v>41.674999999999997</v>
      </c>
      <c r="DG17" s="39">
        <f t="shared" si="63"/>
        <v>16.649999999999999</v>
      </c>
      <c r="DH17" s="39">
        <f t="shared" si="64"/>
        <v>72.5</v>
      </c>
      <c r="DI17" s="39">
        <f t="shared" si="65"/>
        <v>33.3333333333333</v>
      </c>
      <c r="DJ17" s="39">
        <f t="shared" si="66"/>
        <v>5</v>
      </c>
      <c r="DK17" s="39">
        <f t="shared" si="67"/>
        <v>54.2</v>
      </c>
      <c r="DL17" s="39">
        <f t="shared" si="68"/>
        <v>22.9</v>
      </c>
      <c r="DM17" s="39">
        <f t="shared" si="69"/>
        <v>90</v>
      </c>
      <c r="DN17" s="39">
        <f t="shared" si="70"/>
        <v>41.674999999999997</v>
      </c>
      <c r="DO17" s="39">
        <f t="shared" si="71"/>
        <v>5</v>
      </c>
      <c r="DP17" s="39">
        <f t="shared" si="72"/>
        <v>72.5</v>
      </c>
      <c r="DQ17" s="39">
        <f t="shared" si="73"/>
        <v>22.5</v>
      </c>
      <c r="DR17" s="39">
        <f t="shared" si="74"/>
        <v>47.5</v>
      </c>
      <c r="DS17" s="40">
        <f t="shared" si="75"/>
        <v>16159.947192751091</v>
      </c>
      <c r="DT17" s="40">
        <f t="shared" si="76"/>
        <v>13614.639795962339</v>
      </c>
      <c r="DU17" s="40">
        <f t="shared" si="77"/>
        <v>10480.254589539843</v>
      </c>
      <c r="DV17" s="40">
        <f t="shared" si="78"/>
        <v>12103.486371978404</v>
      </c>
      <c r="DW17" s="40">
        <f t="shared" si="79"/>
        <v>8416.4071927510922</v>
      </c>
      <c r="DX17" s="40">
        <f t="shared" si="80"/>
        <v>4491.4080135237782</v>
      </c>
      <c r="DY17" s="40">
        <f t="shared" si="81"/>
        <v>9169.3663653431759</v>
      </c>
      <c r="DZ17" s="40">
        <f t="shared" si="82"/>
        <v>4687.195520159009</v>
      </c>
      <c r="EA17" s="40">
        <f t="shared" si="83"/>
        <v>13092.332947994473</v>
      </c>
      <c r="EB17" s="40">
        <f t="shared" si="84"/>
        <v>5676.6138594177592</v>
      </c>
      <c r="EC17" s="40">
        <f t="shared" si="85"/>
        <v>1002.5614375077121</v>
      </c>
      <c r="ED17" s="40">
        <f t="shared" si="86"/>
        <v>8089.4431059232083</v>
      </c>
      <c r="EE17" s="40">
        <f t="shared" si="87"/>
        <v>2483.3712795789761</v>
      </c>
      <c r="EF17" s="40">
        <f t="shared" si="88"/>
        <v>15272.025551205719</v>
      </c>
      <c r="EG17" s="40">
        <f t="shared" si="89"/>
        <v>4425.7809427510911</v>
      </c>
      <c r="EH17" s="40">
        <f t="shared" si="90"/>
        <v>47.868834296465572</v>
      </c>
      <c r="EI17" s="40">
        <f t="shared" si="91"/>
        <v>9775.1403447832254</v>
      </c>
      <c r="EJ17" s="40">
        <f t="shared" si="92"/>
        <v>819.75404071895878</v>
      </c>
      <c r="EK17" s="40">
        <f t="shared" si="93"/>
        <v>4047.4471927510922</v>
      </c>
      <c r="EL17" s="1">
        <f t="shared" si="114"/>
        <v>47.868834296465572</v>
      </c>
      <c r="EM17" s="2">
        <f t="shared" si="105"/>
        <v>16</v>
      </c>
      <c r="EN17" s="52">
        <f t="shared" si="115"/>
        <v>11</v>
      </c>
      <c r="EO17" s="3" t="s">
        <v>62</v>
      </c>
      <c r="EP17" s="37">
        <v>22.5</v>
      </c>
      <c r="EQ17" s="38">
        <v>72.5</v>
      </c>
      <c r="ER17" s="39">
        <v>5</v>
      </c>
      <c r="ES17" s="53">
        <f t="shared" si="106"/>
        <v>100</v>
      </c>
      <c r="ET17" s="74"/>
      <c r="EU17" s="75"/>
      <c r="EV17" s="75"/>
      <c r="EW17" s="75"/>
      <c r="EX17" s="75"/>
    </row>
    <row r="18" spans="1:154" s="73" customFormat="1" ht="15">
      <c r="A18" s="190" t="s">
        <v>118</v>
      </c>
      <c r="B18" s="188" t="s">
        <v>114</v>
      </c>
      <c r="C18" s="188" t="s">
        <v>115</v>
      </c>
      <c r="D18" s="188">
        <v>11.22</v>
      </c>
      <c r="E18" s="188">
        <v>2.5</v>
      </c>
      <c r="F18" s="188">
        <v>0.8</v>
      </c>
      <c r="G18" s="107">
        <f t="shared" si="0"/>
        <v>1.5151515151515149</v>
      </c>
      <c r="H18" s="107">
        <f t="shared" si="1"/>
        <v>68</v>
      </c>
      <c r="I18" s="107">
        <f t="shared" si="2"/>
        <v>71.301247771836003</v>
      </c>
      <c r="J18" s="183">
        <f t="shared" si="3"/>
        <v>11.22</v>
      </c>
      <c r="K18" s="184">
        <f t="shared" si="4"/>
        <v>32</v>
      </c>
      <c r="L18" s="184">
        <f t="shared" si="5"/>
        <v>14.025</v>
      </c>
      <c r="M18" s="76">
        <f t="shared" si="117"/>
        <v>0</v>
      </c>
      <c r="N18" s="77">
        <f t="shared" si="118"/>
        <v>79.089169800738333</v>
      </c>
      <c r="O18" s="77">
        <f t="shared" si="119"/>
        <v>20.91083019926166</v>
      </c>
      <c r="P18" s="78" t="str">
        <f t="shared" si="120"/>
        <v>0 : 79 : 21 %</v>
      </c>
      <c r="Q18" s="79" t="str">
        <f t="shared" ca="1" si="98"/>
        <v>S/SR</v>
      </c>
      <c r="R18" s="86">
        <f t="shared" si="107"/>
        <v>79.089169800738333</v>
      </c>
      <c r="S18" s="87">
        <f t="shared" si="116"/>
        <v>0</v>
      </c>
      <c r="T18" s="87">
        <f t="shared" si="108"/>
        <v>20.91083019926166</v>
      </c>
      <c r="U18" s="80">
        <f t="shared" si="109"/>
        <v>0</v>
      </c>
      <c r="V18" s="81">
        <f t="shared" si="110"/>
        <v>202</v>
      </c>
      <c r="W18" s="82">
        <f t="shared" si="111"/>
        <v>53</v>
      </c>
      <c r="X18" s="92" t="str">
        <f t="shared" si="99"/>
        <v>@rgb(0,202,53)</v>
      </c>
      <c r="Y18" s="93"/>
      <c r="Z18" s="72">
        <f t="shared" si="6"/>
        <v>2.5</v>
      </c>
      <c r="AA18" s="72">
        <f t="shared" si="7"/>
        <v>0.8</v>
      </c>
      <c r="AB18" s="72">
        <f t="shared" si="8"/>
        <v>1.5151515151515149</v>
      </c>
      <c r="AC18" s="72" t="str">
        <f t="shared" si="100"/>
        <v>No</v>
      </c>
      <c r="AD18" s="72">
        <f t="shared" si="101"/>
        <v>32</v>
      </c>
      <c r="AE18" s="33">
        <f t="shared" si="102"/>
        <v>0.35422391727358671</v>
      </c>
      <c r="AF18" s="33">
        <f t="shared" si="103"/>
        <v>-0.75377180237638008</v>
      </c>
      <c r="AG18" s="33">
        <f t="shared" si="104"/>
        <v>2.6408414514087601</v>
      </c>
      <c r="AH18" s="34">
        <f t="shared" si="9"/>
        <v>-0.28460574260076688</v>
      </c>
      <c r="AI18" s="35">
        <f t="shared" si="10"/>
        <v>0.45771201252339411</v>
      </c>
      <c r="AJ18" s="35">
        <f t="shared" si="11"/>
        <v>0.49735849064052218</v>
      </c>
      <c r="AK18" s="35">
        <v>0</v>
      </c>
      <c r="AL18" s="35">
        <v>-0.75645121485307587</v>
      </c>
      <c r="AM18" s="35">
        <v>-11.346768222796136</v>
      </c>
      <c r="AN18" s="35">
        <f t="shared" si="12"/>
        <v>0</v>
      </c>
      <c r="AO18" s="35">
        <f t="shared" si="12"/>
        <v>0.45771201252339411</v>
      </c>
      <c r="AP18" s="35">
        <f t="shared" si="12"/>
        <v>0.49735849064052218</v>
      </c>
      <c r="AQ18" s="35">
        <v>57.375671196608707</v>
      </c>
      <c r="AR18" s="35">
        <v>5.7915837760921756</v>
      </c>
      <c r="AS18" s="35">
        <v>1.1079551571654598</v>
      </c>
      <c r="AT18" s="35">
        <f t="shared" si="13"/>
        <v>0</v>
      </c>
      <c r="AU18" s="35">
        <f t="shared" si="13"/>
        <v>0.45771201252339411</v>
      </c>
      <c r="AV18" s="35">
        <f t="shared" si="13"/>
        <v>0.49735849064052218</v>
      </c>
      <c r="AW18" s="36">
        <f t="shared" si="14"/>
        <v>0</v>
      </c>
      <c r="AX18" s="36">
        <f t="shared" si="14"/>
        <v>0.75645121485307587</v>
      </c>
      <c r="AY18" s="36">
        <f t="shared" si="14"/>
        <v>11.346768222796136</v>
      </c>
      <c r="AZ18" s="36">
        <f t="shared" si="15"/>
        <v>0</v>
      </c>
      <c r="BA18" s="36">
        <f t="shared" si="15"/>
        <v>1.21416322737647</v>
      </c>
      <c r="BB18" s="36">
        <f t="shared" si="15"/>
        <v>11.844126713436658</v>
      </c>
      <c r="BC18" s="35">
        <f t="shared" si="16"/>
        <v>57.375671196608707</v>
      </c>
      <c r="BD18" s="35">
        <f t="shared" si="16"/>
        <v>6.5480349909452515</v>
      </c>
      <c r="BE18" s="35">
        <f t="shared" si="16"/>
        <v>12.454723379961596</v>
      </c>
      <c r="BF18" s="36">
        <f t="shared" si="17"/>
        <v>0</v>
      </c>
      <c r="BG18" s="36">
        <f t="shared" si="17"/>
        <v>18.542405913460115</v>
      </c>
      <c r="BH18" s="36">
        <f t="shared" si="112"/>
        <v>4.9025309346277908</v>
      </c>
      <c r="BI18" s="35">
        <f t="shared" si="113"/>
        <v>4.2653132592317338</v>
      </c>
      <c r="BJ18" s="5"/>
      <c r="BK18" s="5"/>
      <c r="BL18" s="19"/>
      <c r="BM18" s="19"/>
      <c r="BN18" s="37">
        <f t="shared" si="18"/>
        <v>90</v>
      </c>
      <c r="BO18" s="37">
        <f t="shared" si="19"/>
        <v>72.5</v>
      </c>
      <c r="BP18" s="37">
        <f t="shared" si="20"/>
        <v>72.5</v>
      </c>
      <c r="BQ18" s="37">
        <f t="shared" si="21"/>
        <v>47.5</v>
      </c>
      <c r="BR18" s="37">
        <f t="shared" si="22"/>
        <v>54.2</v>
      </c>
      <c r="BS18" s="37">
        <f t="shared" si="23"/>
        <v>47.5</v>
      </c>
      <c r="BT18" s="37">
        <f t="shared" si="24"/>
        <v>41.674999999999997</v>
      </c>
      <c r="BU18" s="37">
        <f t="shared" si="25"/>
        <v>41.674999999999997</v>
      </c>
      <c r="BV18" s="37">
        <f t="shared" si="26"/>
        <v>22.5</v>
      </c>
      <c r="BW18" s="37">
        <f t="shared" si="27"/>
        <v>33.3333333333333</v>
      </c>
      <c r="BX18" s="37">
        <f t="shared" si="28"/>
        <v>22.5</v>
      </c>
      <c r="BY18" s="37">
        <f t="shared" si="29"/>
        <v>22.9</v>
      </c>
      <c r="BZ18" s="37">
        <f t="shared" si="30"/>
        <v>22.9</v>
      </c>
      <c r="CA18" s="37">
        <f t="shared" si="31"/>
        <v>5</v>
      </c>
      <c r="CB18" s="37">
        <f t="shared" si="32"/>
        <v>16.649999999999999</v>
      </c>
      <c r="CC18" s="37">
        <f t="shared" si="33"/>
        <v>5</v>
      </c>
      <c r="CD18" s="37">
        <f t="shared" si="34"/>
        <v>5</v>
      </c>
      <c r="CE18" s="37">
        <f t="shared" si="35"/>
        <v>5</v>
      </c>
      <c r="CF18" s="37">
        <f t="shared" si="36"/>
        <v>5</v>
      </c>
      <c r="CG18" s="38">
        <f t="shared" si="37"/>
        <v>5</v>
      </c>
      <c r="CH18" s="38">
        <f t="shared" si="38"/>
        <v>5</v>
      </c>
      <c r="CI18" s="38">
        <f t="shared" si="39"/>
        <v>22.5</v>
      </c>
      <c r="CJ18" s="38">
        <f t="shared" si="40"/>
        <v>5</v>
      </c>
      <c r="CK18" s="38">
        <f t="shared" si="41"/>
        <v>22.9</v>
      </c>
      <c r="CL18" s="38">
        <f t="shared" si="42"/>
        <v>47.5</v>
      </c>
      <c r="CM18" s="38">
        <f t="shared" si="43"/>
        <v>16.649999999999999</v>
      </c>
      <c r="CN18" s="38">
        <f t="shared" si="44"/>
        <v>41.674999999999997</v>
      </c>
      <c r="CO18" s="38">
        <f t="shared" si="45"/>
        <v>5</v>
      </c>
      <c r="CP18" s="38">
        <f t="shared" si="46"/>
        <v>33.3333333333333</v>
      </c>
      <c r="CQ18" s="38">
        <f t="shared" si="47"/>
        <v>72.5</v>
      </c>
      <c r="CR18" s="38">
        <f t="shared" si="48"/>
        <v>22.9</v>
      </c>
      <c r="CS18" s="38">
        <f t="shared" si="49"/>
        <v>54.2</v>
      </c>
      <c r="CT18" s="38">
        <f t="shared" si="50"/>
        <v>5</v>
      </c>
      <c r="CU18" s="38">
        <f t="shared" si="51"/>
        <v>41.674999999999997</v>
      </c>
      <c r="CV18" s="38">
        <f t="shared" si="52"/>
        <v>90</v>
      </c>
      <c r="CW18" s="38">
        <f t="shared" si="53"/>
        <v>22.5</v>
      </c>
      <c r="CX18" s="38">
        <f t="shared" si="54"/>
        <v>72.5</v>
      </c>
      <c r="CY18" s="38">
        <f t="shared" si="55"/>
        <v>47.5</v>
      </c>
      <c r="CZ18" s="39">
        <f t="shared" si="56"/>
        <v>5</v>
      </c>
      <c r="DA18" s="39">
        <f t="shared" si="57"/>
        <v>22.5</v>
      </c>
      <c r="DB18" s="39">
        <f t="shared" si="58"/>
        <v>5</v>
      </c>
      <c r="DC18" s="39">
        <f t="shared" si="59"/>
        <v>47.5</v>
      </c>
      <c r="DD18" s="39">
        <f t="shared" si="60"/>
        <v>22.9</v>
      </c>
      <c r="DE18" s="39">
        <f t="shared" si="61"/>
        <v>5</v>
      </c>
      <c r="DF18" s="39">
        <f t="shared" si="62"/>
        <v>41.674999999999997</v>
      </c>
      <c r="DG18" s="39">
        <f t="shared" si="63"/>
        <v>16.649999999999999</v>
      </c>
      <c r="DH18" s="39">
        <f t="shared" si="64"/>
        <v>72.5</v>
      </c>
      <c r="DI18" s="39">
        <f t="shared" si="65"/>
        <v>33.3333333333333</v>
      </c>
      <c r="DJ18" s="39">
        <f t="shared" si="66"/>
        <v>5</v>
      </c>
      <c r="DK18" s="39">
        <f t="shared" si="67"/>
        <v>54.2</v>
      </c>
      <c r="DL18" s="39">
        <f t="shared" si="68"/>
        <v>22.9</v>
      </c>
      <c r="DM18" s="39">
        <f t="shared" si="69"/>
        <v>90</v>
      </c>
      <c r="DN18" s="39">
        <f t="shared" si="70"/>
        <v>41.674999999999997</v>
      </c>
      <c r="DO18" s="39">
        <f t="shared" si="71"/>
        <v>5</v>
      </c>
      <c r="DP18" s="39">
        <f t="shared" si="72"/>
        <v>72.5</v>
      </c>
      <c r="DQ18" s="39">
        <f t="shared" si="73"/>
        <v>22.5</v>
      </c>
      <c r="DR18" s="39">
        <f t="shared" si="74"/>
        <v>47.5</v>
      </c>
      <c r="DS18" s="40">
        <f t="shared" si="75"/>
        <v>13842.359599392374</v>
      </c>
      <c r="DT18" s="40">
        <f t="shared" si="76"/>
        <v>10747.980542418216</v>
      </c>
      <c r="DU18" s="40">
        <f t="shared" si="77"/>
        <v>8711.7386563665314</v>
      </c>
      <c r="DV18" s="40">
        <f t="shared" si="78"/>
        <v>8452.4390324551332</v>
      </c>
      <c r="DW18" s="40">
        <f t="shared" si="79"/>
        <v>6098.8195993923746</v>
      </c>
      <c r="DX18" s="40">
        <f t="shared" si="80"/>
        <v>3507.2801663296154</v>
      </c>
      <c r="DY18" s="40">
        <f t="shared" si="81"/>
        <v>6066.6062979193275</v>
      </c>
      <c r="DZ18" s="40">
        <f t="shared" si="82"/>
        <v>3154.7804008654202</v>
      </c>
      <c r="EA18" s="40">
        <f t="shared" si="83"/>
        <v>8656.8975224920505</v>
      </c>
      <c r="EB18" s="40">
        <f t="shared" si="84"/>
        <v>3359.0262660590411</v>
      </c>
      <c r="EC18" s="40">
        <f t="shared" si="85"/>
        <v>802.82167629269884</v>
      </c>
      <c r="ED18" s="40">
        <f t="shared" si="86"/>
        <v>4789.8016289185944</v>
      </c>
      <c r="EE18" s="40">
        <f t="shared" si="87"/>
        <v>1147.8375698661541</v>
      </c>
      <c r="EF18" s="40">
        <f t="shared" si="88"/>
        <v>10287.518465517893</v>
      </c>
      <c r="EG18" s="40">
        <f t="shared" si="89"/>
        <v>2108.1933493923743</v>
      </c>
      <c r="EH18" s="40">
        <f t="shared" si="90"/>
        <v>397.20073326685724</v>
      </c>
      <c r="EI18" s="40">
        <f t="shared" si="91"/>
        <v>5888.7765794662082</v>
      </c>
      <c r="EJ18" s="40">
        <f t="shared" si="92"/>
        <v>70.942619318540778</v>
      </c>
      <c r="EK18" s="40">
        <f t="shared" si="93"/>
        <v>1729.8595993923743</v>
      </c>
      <c r="EL18" s="1">
        <f t="shared" si="114"/>
        <v>70.942619318540778</v>
      </c>
      <c r="EM18" s="2">
        <f t="shared" si="105"/>
        <v>18</v>
      </c>
      <c r="EN18" s="52">
        <f t="shared" si="115"/>
        <v>12</v>
      </c>
      <c r="EO18" s="3" t="s">
        <v>63</v>
      </c>
      <c r="EP18" s="37">
        <v>22.9</v>
      </c>
      <c r="EQ18" s="38">
        <v>22.9</v>
      </c>
      <c r="ER18" s="39">
        <v>54.2</v>
      </c>
      <c r="ES18" s="53">
        <f t="shared" si="106"/>
        <v>100</v>
      </c>
      <c r="ET18" s="74"/>
      <c r="EU18" s="75"/>
      <c r="EV18" s="75"/>
      <c r="EW18" s="75"/>
      <c r="EX18" s="75"/>
    </row>
    <row r="19" spans="1:154" s="73" customFormat="1" ht="15">
      <c r="A19" s="190" t="s">
        <v>118</v>
      </c>
      <c r="B19" s="188" t="s">
        <v>114</v>
      </c>
      <c r="C19" s="188" t="s">
        <v>115</v>
      </c>
      <c r="D19" s="188">
        <v>11.9</v>
      </c>
      <c r="E19" s="188">
        <v>2.5</v>
      </c>
      <c r="F19" s="188">
        <v>0.8</v>
      </c>
      <c r="G19" s="107">
        <f t="shared" si="0"/>
        <v>1.4285714285714286</v>
      </c>
      <c r="H19" s="107">
        <f t="shared" si="1"/>
        <v>68</v>
      </c>
      <c r="I19" s="107">
        <f t="shared" si="2"/>
        <v>67.226890756302524</v>
      </c>
      <c r="J19" s="183">
        <f t="shared" si="3"/>
        <v>11.9</v>
      </c>
      <c r="K19" s="184">
        <f t="shared" si="4"/>
        <v>32</v>
      </c>
      <c r="L19" s="184">
        <f t="shared" si="5"/>
        <v>14.875</v>
      </c>
      <c r="M19" s="76">
        <f t="shared" si="117"/>
        <v>0</v>
      </c>
      <c r="N19" s="77">
        <f t="shared" si="118"/>
        <v>76.511977878046864</v>
      </c>
      <c r="O19" s="77">
        <f t="shared" si="119"/>
        <v>23.488022121953126</v>
      </c>
      <c r="P19" s="78" t="str">
        <f t="shared" si="120"/>
        <v>0 : 77 : 23 %</v>
      </c>
      <c r="Q19" s="79" t="str">
        <f t="shared" ca="1" si="98"/>
        <v>S/SR</v>
      </c>
      <c r="R19" s="86">
        <f t="shared" si="107"/>
        <v>76.511977878046864</v>
      </c>
      <c r="S19" s="87">
        <f t="shared" si="116"/>
        <v>0</v>
      </c>
      <c r="T19" s="87">
        <f t="shared" si="108"/>
        <v>23.488022121953126</v>
      </c>
      <c r="U19" s="80">
        <f t="shared" si="109"/>
        <v>0</v>
      </c>
      <c r="V19" s="81">
        <f t="shared" si="110"/>
        <v>195</v>
      </c>
      <c r="W19" s="82">
        <f t="shared" si="111"/>
        <v>60</v>
      </c>
      <c r="X19" s="92" t="str">
        <f t="shared" si="99"/>
        <v>@rgb(0,195,60)</v>
      </c>
      <c r="Y19" s="93"/>
      <c r="Z19" s="72">
        <f t="shared" si="6"/>
        <v>2.5</v>
      </c>
      <c r="AA19" s="72">
        <f t="shared" si="7"/>
        <v>0.8</v>
      </c>
      <c r="AB19" s="72">
        <f t="shared" si="8"/>
        <v>1.4285714285714286</v>
      </c>
      <c r="AC19" s="72" t="str">
        <f t="shared" si="100"/>
        <v>No</v>
      </c>
      <c r="AD19" s="72">
        <f t="shared" si="101"/>
        <v>32</v>
      </c>
      <c r="AE19" s="33">
        <f t="shared" si="102"/>
        <v>0.3648000874245047</v>
      </c>
      <c r="AF19" s="33">
        <f t="shared" si="103"/>
        <v>-0.75377180237638008</v>
      </c>
      <c r="AG19" s="33">
        <f t="shared" si="104"/>
        <v>2.6996819514316934</v>
      </c>
      <c r="AH19" s="34">
        <f t="shared" si="9"/>
        <v>-0.2671931360642954</v>
      </c>
      <c r="AI19" s="35">
        <f t="shared" si="10"/>
        <v>0.45771201252339411</v>
      </c>
      <c r="AJ19" s="35">
        <f t="shared" si="11"/>
        <v>0.39900257490895541</v>
      </c>
      <c r="AK19" s="35">
        <v>0</v>
      </c>
      <c r="AL19" s="35">
        <v>-0.75645121485307587</v>
      </c>
      <c r="AM19" s="35">
        <v>-11.346768222796136</v>
      </c>
      <c r="AN19" s="35">
        <f t="shared" si="12"/>
        <v>0</v>
      </c>
      <c r="AO19" s="35">
        <f t="shared" si="12"/>
        <v>0.45771201252339411</v>
      </c>
      <c r="AP19" s="35">
        <f t="shared" si="12"/>
        <v>0.39900257490895541</v>
      </c>
      <c r="AQ19" s="35">
        <v>57.375671196608707</v>
      </c>
      <c r="AR19" s="35">
        <v>5.7915837760921756</v>
      </c>
      <c r="AS19" s="35">
        <v>1.1079551571654598</v>
      </c>
      <c r="AT19" s="35">
        <f t="shared" si="13"/>
        <v>0</v>
      </c>
      <c r="AU19" s="35">
        <f t="shared" si="13"/>
        <v>0.45771201252339411</v>
      </c>
      <c r="AV19" s="35">
        <f t="shared" si="13"/>
        <v>0.39900257490895541</v>
      </c>
      <c r="AW19" s="36">
        <f t="shared" si="14"/>
        <v>0</v>
      </c>
      <c r="AX19" s="36">
        <f t="shared" si="14"/>
        <v>0.75645121485307587</v>
      </c>
      <c r="AY19" s="36">
        <f t="shared" si="14"/>
        <v>11.346768222796136</v>
      </c>
      <c r="AZ19" s="36">
        <f t="shared" si="15"/>
        <v>0</v>
      </c>
      <c r="BA19" s="36">
        <f t="shared" si="15"/>
        <v>1.21416322737647</v>
      </c>
      <c r="BB19" s="36">
        <f t="shared" si="15"/>
        <v>11.745770797705092</v>
      </c>
      <c r="BC19" s="35">
        <f t="shared" si="16"/>
        <v>57.375671196608707</v>
      </c>
      <c r="BD19" s="35">
        <f t="shared" si="16"/>
        <v>6.5480349909452515</v>
      </c>
      <c r="BE19" s="35">
        <f t="shared" si="16"/>
        <v>12.454723379961596</v>
      </c>
      <c r="BF19" s="36">
        <f t="shared" si="17"/>
        <v>0</v>
      </c>
      <c r="BG19" s="36">
        <f t="shared" si="17"/>
        <v>18.542405913460115</v>
      </c>
      <c r="BH19" s="36">
        <f t="shared" si="112"/>
        <v>5.6922386842981894</v>
      </c>
      <c r="BI19" s="35">
        <f t="shared" si="113"/>
        <v>4.1263241801057795</v>
      </c>
      <c r="BJ19" s="5"/>
      <c r="BK19" s="5"/>
      <c r="BL19" s="19"/>
      <c r="BM19" s="19"/>
      <c r="BN19" s="37">
        <f t="shared" si="18"/>
        <v>90</v>
      </c>
      <c r="BO19" s="37">
        <f t="shared" si="19"/>
        <v>72.5</v>
      </c>
      <c r="BP19" s="37">
        <f t="shared" si="20"/>
        <v>72.5</v>
      </c>
      <c r="BQ19" s="37">
        <f t="shared" si="21"/>
        <v>47.5</v>
      </c>
      <c r="BR19" s="37">
        <f t="shared" si="22"/>
        <v>54.2</v>
      </c>
      <c r="BS19" s="37">
        <f t="shared" si="23"/>
        <v>47.5</v>
      </c>
      <c r="BT19" s="37">
        <f t="shared" si="24"/>
        <v>41.674999999999997</v>
      </c>
      <c r="BU19" s="37">
        <f t="shared" si="25"/>
        <v>41.674999999999997</v>
      </c>
      <c r="BV19" s="37">
        <f t="shared" si="26"/>
        <v>22.5</v>
      </c>
      <c r="BW19" s="37">
        <f t="shared" si="27"/>
        <v>33.3333333333333</v>
      </c>
      <c r="BX19" s="37">
        <f t="shared" si="28"/>
        <v>22.5</v>
      </c>
      <c r="BY19" s="37">
        <f t="shared" si="29"/>
        <v>22.9</v>
      </c>
      <c r="BZ19" s="37">
        <f t="shared" si="30"/>
        <v>22.9</v>
      </c>
      <c r="CA19" s="37">
        <f t="shared" si="31"/>
        <v>5</v>
      </c>
      <c r="CB19" s="37">
        <f t="shared" si="32"/>
        <v>16.649999999999999</v>
      </c>
      <c r="CC19" s="37">
        <f t="shared" si="33"/>
        <v>5</v>
      </c>
      <c r="CD19" s="37">
        <f t="shared" si="34"/>
        <v>5</v>
      </c>
      <c r="CE19" s="37">
        <f t="shared" si="35"/>
        <v>5</v>
      </c>
      <c r="CF19" s="37">
        <f t="shared" si="36"/>
        <v>5</v>
      </c>
      <c r="CG19" s="38">
        <f t="shared" si="37"/>
        <v>5</v>
      </c>
      <c r="CH19" s="38">
        <f t="shared" si="38"/>
        <v>5</v>
      </c>
      <c r="CI19" s="38">
        <f t="shared" si="39"/>
        <v>22.5</v>
      </c>
      <c r="CJ19" s="38">
        <f t="shared" si="40"/>
        <v>5</v>
      </c>
      <c r="CK19" s="38">
        <f t="shared" si="41"/>
        <v>22.9</v>
      </c>
      <c r="CL19" s="38">
        <f t="shared" si="42"/>
        <v>47.5</v>
      </c>
      <c r="CM19" s="38">
        <f t="shared" si="43"/>
        <v>16.649999999999999</v>
      </c>
      <c r="CN19" s="38">
        <f t="shared" si="44"/>
        <v>41.674999999999997</v>
      </c>
      <c r="CO19" s="38">
        <f t="shared" si="45"/>
        <v>5</v>
      </c>
      <c r="CP19" s="38">
        <f t="shared" si="46"/>
        <v>33.3333333333333</v>
      </c>
      <c r="CQ19" s="38">
        <f t="shared" si="47"/>
        <v>72.5</v>
      </c>
      <c r="CR19" s="38">
        <f t="shared" si="48"/>
        <v>22.9</v>
      </c>
      <c r="CS19" s="38">
        <f t="shared" si="49"/>
        <v>54.2</v>
      </c>
      <c r="CT19" s="38">
        <f t="shared" si="50"/>
        <v>5</v>
      </c>
      <c r="CU19" s="38">
        <f t="shared" si="51"/>
        <v>41.674999999999997</v>
      </c>
      <c r="CV19" s="38">
        <f t="shared" si="52"/>
        <v>90</v>
      </c>
      <c r="CW19" s="38">
        <f t="shared" si="53"/>
        <v>22.5</v>
      </c>
      <c r="CX19" s="38">
        <f t="shared" si="54"/>
        <v>72.5</v>
      </c>
      <c r="CY19" s="38">
        <f t="shared" si="55"/>
        <v>47.5</v>
      </c>
      <c r="CZ19" s="39">
        <f t="shared" si="56"/>
        <v>5</v>
      </c>
      <c r="DA19" s="39">
        <f t="shared" si="57"/>
        <v>22.5</v>
      </c>
      <c r="DB19" s="39">
        <f t="shared" si="58"/>
        <v>5</v>
      </c>
      <c r="DC19" s="39">
        <f t="shared" si="59"/>
        <v>47.5</v>
      </c>
      <c r="DD19" s="39">
        <f t="shared" si="60"/>
        <v>22.9</v>
      </c>
      <c r="DE19" s="39">
        <f t="shared" si="61"/>
        <v>5</v>
      </c>
      <c r="DF19" s="39">
        <f t="shared" si="62"/>
        <v>41.674999999999997</v>
      </c>
      <c r="DG19" s="39">
        <f t="shared" si="63"/>
        <v>16.649999999999999</v>
      </c>
      <c r="DH19" s="39">
        <f t="shared" si="64"/>
        <v>72.5</v>
      </c>
      <c r="DI19" s="39">
        <f t="shared" si="65"/>
        <v>33.3333333333333</v>
      </c>
      <c r="DJ19" s="39">
        <f t="shared" si="66"/>
        <v>5</v>
      </c>
      <c r="DK19" s="39">
        <f t="shared" si="67"/>
        <v>54.2</v>
      </c>
      <c r="DL19" s="39">
        <f t="shared" si="68"/>
        <v>22.9</v>
      </c>
      <c r="DM19" s="39">
        <f t="shared" si="69"/>
        <v>90</v>
      </c>
      <c r="DN19" s="39">
        <f t="shared" si="70"/>
        <v>41.674999999999997</v>
      </c>
      <c r="DO19" s="39">
        <f t="shared" si="71"/>
        <v>5</v>
      </c>
      <c r="DP19" s="39">
        <f t="shared" si="72"/>
        <v>72.5</v>
      </c>
      <c r="DQ19" s="39">
        <f t="shared" si="73"/>
        <v>22.5</v>
      </c>
      <c r="DR19" s="39">
        <f t="shared" si="74"/>
        <v>47.5</v>
      </c>
      <c r="DS19" s="40">
        <f t="shared" si="75"/>
        <v>13555.769942012093</v>
      </c>
      <c r="DT19" s="40">
        <f t="shared" si="76"/>
        <v>10371.189167743732</v>
      </c>
      <c r="DU19" s="40">
        <f t="shared" si="77"/>
        <v>8515.3507162804526</v>
      </c>
      <c r="DV19" s="40">
        <f t="shared" si="78"/>
        <v>7946.7880616460761</v>
      </c>
      <c r="DW19" s="40">
        <f t="shared" si="79"/>
        <v>5812.2299420120935</v>
      </c>
      <c r="DX19" s="40">
        <f t="shared" si="80"/>
        <v>3439.751822378109</v>
      </c>
      <c r="DY19" s="40">
        <f t="shared" si="81"/>
        <v>5651.0281848083387</v>
      </c>
      <c r="DZ19" s="40">
        <f t="shared" si="82"/>
        <v>2997.1791992158469</v>
      </c>
      <c r="EA19" s="40">
        <f t="shared" si="83"/>
        <v>8022.3869555484198</v>
      </c>
      <c r="EB19" s="40">
        <f t="shared" si="84"/>
        <v>3072.4366086787591</v>
      </c>
      <c r="EC19" s="40">
        <f t="shared" si="85"/>
        <v>864.15292847576563</v>
      </c>
      <c r="ED19" s="40">
        <f t="shared" si="86"/>
        <v>4341.8797571778268</v>
      </c>
      <c r="EE19" s="40">
        <f t="shared" si="87"/>
        <v>1022.5801268463588</v>
      </c>
      <c r="EF19" s="40">
        <f t="shared" si="88"/>
        <v>9562.8061812800606</v>
      </c>
      <c r="EG19" s="40">
        <f t="shared" si="89"/>
        <v>1821.6036920120932</v>
      </c>
      <c r="EH19" s="40">
        <f t="shared" si="90"/>
        <v>548.73370274412537</v>
      </c>
      <c r="EI19" s="40">
        <f t="shared" si="91"/>
        <v>5344.4677298167808</v>
      </c>
      <c r="EJ19" s="40">
        <f t="shared" si="92"/>
        <v>42.072154207406172</v>
      </c>
      <c r="EK19" s="40">
        <f t="shared" si="93"/>
        <v>1443.269942012093</v>
      </c>
      <c r="EL19" s="1">
        <f t="shared" si="114"/>
        <v>42.072154207406172</v>
      </c>
      <c r="EM19" s="2">
        <f t="shared" si="105"/>
        <v>18</v>
      </c>
      <c r="EN19" s="52">
        <f t="shared" si="115"/>
        <v>13</v>
      </c>
      <c r="EO19" s="3" t="s">
        <v>64</v>
      </c>
      <c r="EP19" s="37">
        <v>22.9</v>
      </c>
      <c r="EQ19" s="38">
        <v>54.2</v>
      </c>
      <c r="ER19" s="39">
        <v>22.9</v>
      </c>
      <c r="ES19" s="53">
        <f t="shared" si="106"/>
        <v>100</v>
      </c>
      <c r="ET19" s="74"/>
      <c r="EU19" s="75"/>
      <c r="EV19" s="75"/>
      <c r="EW19" s="75"/>
      <c r="EX19" s="75"/>
    </row>
    <row r="20" spans="1:154" s="73" customFormat="1" ht="15">
      <c r="A20" s="190" t="s">
        <v>119</v>
      </c>
      <c r="B20" s="188" t="s">
        <v>109</v>
      </c>
      <c r="C20" s="188" t="s">
        <v>115</v>
      </c>
      <c r="D20" s="188">
        <v>183.37</v>
      </c>
      <c r="E20" s="188">
        <v>43</v>
      </c>
      <c r="F20" s="188">
        <v>18</v>
      </c>
      <c r="G20" s="107">
        <f t="shared" si="0"/>
        <v>1.3633636908981841</v>
      </c>
      <c r="H20" s="107">
        <f t="shared" si="1"/>
        <v>58.139534883720934</v>
      </c>
      <c r="I20" s="107">
        <f t="shared" si="2"/>
        <v>98.162185744669245</v>
      </c>
      <c r="J20" s="183">
        <f t="shared" si="3"/>
        <v>183.37</v>
      </c>
      <c r="K20" s="184">
        <f t="shared" si="4"/>
        <v>41.860465116279073</v>
      </c>
      <c r="L20" s="184">
        <f t="shared" si="5"/>
        <v>10.187222222222223</v>
      </c>
      <c r="M20" s="76">
        <f t="shared" si="117"/>
        <v>8.7752502352803781</v>
      </c>
      <c r="N20" s="77">
        <f t="shared" si="118"/>
        <v>89.236905063281284</v>
      </c>
      <c r="O20" s="77">
        <f t="shared" si="119"/>
        <v>1.9878447014383422</v>
      </c>
      <c r="P20" s="78" t="str">
        <f t="shared" si="120"/>
        <v>9 : 89 : 2 %</v>
      </c>
      <c r="Q20" s="79" t="str">
        <f t="shared" ca="1" si="98"/>
        <v>S</v>
      </c>
      <c r="R20" s="86">
        <f t="shared" si="107"/>
        <v>89.236905063281284</v>
      </c>
      <c r="S20" s="87">
        <f t="shared" si="116"/>
        <v>8.7752502352803781</v>
      </c>
      <c r="T20" s="87">
        <f t="shared" si="108"/>
        <v>1.9878447014383422</v>
      </c>
      <c r="U20" s="80">
        <f t="shared" si="109"/>
        <v>22</v>
      </c>
      <c r="V20" s="81">
        <f t="shared" si="110"/>
        <v>228</v>
      </c>
      <c r="W20" s="82">
        <f t="shared" si="111"/>
        <v>5</v>
      </c>
      <c r="X20" s="92" t="str">
        <f t="shared" ref="X20:X83" si="121">CONCATENATE("@rgb(",ROUND(U20,0),",",ROUND(V20,0),",",ROUND(W20,0),")")</f>
        <v>@rgb(22,228,5)</v>
      </c>
      <c r="Y20" s="93"/>
      <c r="Z20" s="72">
        <f t="shared" si="6"/>
        <v>43</v>
      </c>
      <c r="AA20" s="72">
        <f t="shared" si="7"/>
        <v>18</v>
      </c>
      <c r="AB20" s="72">
        <f t="shared" si="8"/>
        <v>1.3633636908981841</v>
      </c>
      <c r="AC20" s="72" t="str">
        <f t="shared" si="100"/>
        <v>No</v>
      </c>
      <c r="AD20" s="72">
        <f t="shared" ref="AD20:AD83" si="122">IF(AB20&gt;5, ((100-(AA20*100)/Z20)), ((AA20*100)/Z20))</f>
        <v>41.860465116279073</v>
      </c>
      <c r="AE20" s="33">
        <f t="shared" ref="AE20:AE83" si="123">SQRT(J20/894205)*100</f>
        <v>1.4320084990194815</v>
      </c>
      <c r="AF20" s="33">
        <f t="shared" ref="AF20:AF83" si="124">LN((AD20/100)/(1-(AD20/100)))</f>
        <v>-0.32850406697203594</v>
      </c>
      <c r="AG20" s="33">
        <f t="shared" ref="AG20:AG83" si="125">LN(L20)</f>
        <v>2.3211342116649085</v>
      </c>
      <c r="AH20" s="34">
        <f t="shared" si="9"/>
        <v>1.4898587927856743</v>
      </c>
      <c r="AI20" s="35">
        <f t="shared" si="10"/>
        <v>0.97262171154527022</v>
      </c>
      <c r="AJ20" s="35">
        <f t="shared" si="11"/>
        <v>1.034693901423708</v>
      </c>
      <c r="AK20" s="35">
        <v>0</v>
      </c>
      <c r="AL20" s="35">
        <v>-0.75645121485307587</v>
      </c>
      <c r="AM20" s="35">
        <v>-11.346768222796136</v>
      </c>
      <c r="AN20" s="35">
        <f t="shared" si="12"/>
        <v>1.4898587927856743</v>
      </c>
      <c r="AO20" s="35">
        <f t="shared" si="12"/>
        <v>0.97262171154527022</v>
      </c>
      <c r="AP20" s="35">
        <f t="shared" si="12"/>
        <v>1.034693901423708</v>
      </c>
      <c r="AQ20" s="35">
        <v>57.375671196608707</v>
      </c>
      <c r="AR20" s="35">
        <v>5.7915837760921756</v>
      </c>
      <c r="AS20" s="35">
        <v>1.1079551571654598</v>
      </c>
      <c r="AT20" s="35">
        <f t="shared" si="13"/>
        <v>1.4898587927856743</v>
      </c>
      <c r="AU20" s="35">
        <f t="shared" si="13"/>
        <v>0.97262171154527022</v>
      </c>
      <c r="AV20" s="35">
        <f t="shared" si="13"/>
        <v>1.034693901423708</v>
      </c>
      <c r="AW20" s="36">
        <f t="shared" si="14"/>
        <v>0</v>
      </c>
      <c r="AX20" s="36">
        <f t="shared" si="14"/>
        <v>0.75645121485307587</v>
      </c>
      <c r="AY20" s="36">
        <f t="shared" si="14"/>
        <v>11.346768222796136</v>
      </c>
      <c r="AZ20" s="36">
        <f t="shared" si="15"/>
        <v>1.4898587927856743</v>
      </c>
      <c r="BA20" s="36">
        <f t="shared" si="15"/>
        <v>1.729072926398346</v>
      </c>
      <c r="BB20" s="36">
        <f t="shared" si="15"/>
        <v>12.381462124219844</v>
      </c>
      <c r="BC20" s="35">
        <f t="shared" si="16"/>
        <v>57.375671196608707</v>
      </c>
      <c r="BD20" s="35">
        <f t="shared" si="16"/>
        <v>6.5480349909452515</v>
      </c>
      <c r="BE20" s="35">
        <f t="shared" si="16"/>
        <v>12.454723379961596</v>
      </c>
      <c r="BF20" s="36">
        <f t="shared" si="17"/>
        <v>2.5966734013104413</v>
      </c>
      <c r="BG20" s="36">
        <f t="shared" si="17"/>
        <v>26.405981776049476</v>
      </c>
      <c r="BH20" s="36">
        <f t="shared" si="112"/>
        <v>0.58822065739028062</v>
      </c>
      <c r="BI20" s="35">
        <f t="shared" si="113"/>
        <v>3.379420080650823</v>
      </c>
      <c r="BJ20" s="5"/>
      <c r="BK20" s="5"/>
      <c r="BL20" s="19"/>
      <c r="BM20" s="19"/>
      <c r="BN20" s="37">
        <f t="shared" si="18"/>
        <v>90</v>
      </c>
      <c r="BO20" s="37">
        <f t="shared" si="19"/>
        <v>72.5</v>
      </c>
      <c r="BP20" s="37">
        <f t="shared" si="20"/>
        <v>72.5</v>
      </c>
      <c r="BQ20" s="37">
        <f t="shared" si="21"/>
        <v>47.5</v>
      </c>
      <c r="BR20" s="37">
        <f t="shared" si="22"/>
        <v>54.2</v>
      </c>
      <c r="BS20" s="37">
        <f t="shared" si="23"/>
        <v>47.5</v>
      </c>
      <c r="BT20" s="37">
        <f t="shared" si="24"/>
        <v>41.674999999999997</v>
      </c>
      <c r="BU20" s="37">
        <f t="shared" si="25"/>
        <v>41.674999999999997</v>
      </c>
      <c r="BV20" s="37">
        <f t="shared" si="26"/>
        <v>22.5</v>
      </c>
      <c r="BW20" s="37">
        <f t="shared" si="27"/>
        <v>33.3333333333333</v>
      </c>
      <c r="BX20" s="37">
        <f t="shared" si="28"/>
        <v>22.5</v>
      </c>
      <c r="BY20" s="37">
        <f t="shared" si="29"/>
        <v>22.9</v>
      </c>
      <c r="BZ20" s="37">
        <f t="shared" si="30"/>
        <v>22.9</v>
      </c>
      <c r="CA20" s="37">
        <f t="shared" si="31"/>
        <v>5</v>
      </c>
      <c r="CB20" s="37">
        <f t="shared" si="32"/>
        <v>16.649999999999999</v>
      </c>
      <c r="CC20" s="37">
        <f t="shared" si="33"/>
        <v>5</v>
      </c>
      <c r="CD20" s="37">
        <f t="shared" si="34"/>
        <v>5</v>
      </c>
      <c r="CE20" s="37">
        <f t="shared" si="35"/>
        <v>5</v>
      </c>
      <c r="CF20" s="37">
        <f t="shared" si="36"/>
        <v>5</v>
      </c>
      <c r="CG20" s="38">
        <f t="shared" si="37"/>
        <v>5</v>
      </c>
      <c r="CH20" s="38">
        <f t="shared" si="38"/>
        <v>5</v>
      </c>
      <c r="CI20" s="38">
        <f t="shared" si="39"/>
        <v>22.5</v>
      </c>
      <c r="CJ20" s="38">
        <f t="shared" si="40"/>
        <v>5</v>
      </c>
      <c r="CK20" s="38">
        <f t="shared" si="41"/>
        <v>22.9</v>
      </c>
      <c r="CL20" s="38">
        <f t="shared" si="42"/>
        <v>47.5</v>
      </c>
      <c r="CM20" s="38">
        <f t="shared" si="43"/>
        <v>16.649999999999999</v>
      </c>
      <c r="CN20" s="38">
        <f t="shared" si="44"/>
        <v>41.674999999999997</v>
      </c>
      <c r="CO20" s="38">
        <f t="shared" si="45"/>
        <v>5</v>
      </c>
      <c r="CP20" s="38">
        <f t="shared" si="46"/>
        <v>33.3333333333333</v>
      </c>
      <c r="CQ20" s="38">
        <f t="shared" si="47"/>
        <v>72.5</v>
      </c>
      <c r="CR20" s="38">
        <f t="shared" si="48"/>
        <v>22.9</v>
      </c>
      <c r="CS20" s="38">
        <f t="shared" si="49"/>
        <v>54.2</v>
      </c>
      <c r="CT20" s="38">
        <f t="shared" si="50"/>
        <v>5</v>
      </c>
      <c r="CU20" s="38">
        <f t="shared" si="51"/>
        <v>41.674999999999997</v>
      </c>
      <c r="CV20" s="38">
        <f t="shared" si="52"/>
        <v>90</v>
      </c>
      <c r="CW20" s="38">
        <f t="shared" si="53"/>
        <v>22.5</v>
      </c>
      <c r="CX20" s="38">
        <f t="shared" si="54"/>
        <v>72.5</v>
      </c>
      <c r="CY20" s="38">
        <f t="shared" si="55"/>
        <v>47.5</v>
      </c>
      <c r="CZ20" s="39">
        <f t="shared" si="56"/>
        <v>5</v>
      </c>
      <c r="DA20" s="39">
        <f t="shared" si="57"/>
        <v>22.5</v>
      </c>
      <c r="DB20" s="39">
        <f t="shared" si="58"/>
        <v>5</v>
      </c>
      <c r="DC20" s="39">
        <f t="shared" si="59"/>
        <v>47.5</v>
      </c>
      <c r="DD20" s="39">
        <f t="shared" si="60"/>
        <v>22.9</v>
      </c>
      <c r="DE20" s="39">
        <f t="shared" si="61"/>
        <v>5</v>
      </c>
      <c r="DF20" s="39">
        <f t="shared" si="62"/>
        <v>41.674999999999997</v>
      </c>
      <c r="DG20" s="39">
        <f t="shared" si="63"/>
        <v>16.649999999999999</v>
      </c>
      <c r="DH20" s="39">
        <f t="shared" si="64"/>
        <v>72.5</v>
      </c>
      <c r="DI20" s="39">
        <f t="shared" si="65"/>
        <v>33.3333333333333</v>
      </c>
      <c r="DJ20" s="39">
        <f t="shared" si="66"/>
        <v>5</v>
      </c>
      <c r="DK20" s="39">
        <f t="shared" si="67"/>
        <v>54.2</v>
      </c>
      <c r="DL20" s="39">
        <f t="shared" si="68"/>
        <v>22.9</v>
      </c>
      <c r="DM20" s="39">
        <f t="shared" si="69"/>
        <v>90</v>
      </c>
      <c r="DN20" s="39">
        <f t="shared" si="70"/>
        <v>41.674999999999997</v>
      </c>
      <c r="DO20" s="39">
        <f t="shared" si="71"/>
        <v>5</v>
      </c>
      <c r="DP20" s="39">
        <f t="shared" si="72"/>
        <v>72.5</v>
      </c>
      <c r="DQ20" s="39">
        <f t="shared" si="73"/>
        <v>22.5</v>
      </c>
      <c r="DR20" s="39">
        <f t="shared" si="74"/>
        <v>47.5</v>
      </c>
      <c r="DS20" s="40">
        <f t="shared" si="75"/>
        <v>13702.389228524236</v>
      </c>
      <c r="DT20" s="40">
        <f t="shared" si="76"/>
        <v>11577.448422208707</v>
      </c>
      <c r="DU20" s="40">
        <f t="shared" si="77"/>
        <v>8523.7313095442059</v>
      </c>
      <c r="DV20" s="40">
        <f t="shared" si="78"/>
        <v>10666.81869890081</v>
      </c>
      <c r="DW20" s="40">
        <f t="shared" si="79"/>
        <v>6901.3111037933495</v>
      </c>
      <c r="DX20" s="40">
        <f t="shared" si="80"/>
        <v>3250.6485681441604</v>
      </c>
      <c r="DY20" s="40">
        <f t="shared" si="81"/>
        <v>7926.3226169391273</v>
      </c>
      <c r="DZ20" s="40">
        <f t="shared" si="82"/>
        <v>3559.5071458288903</v>
      </c>
      <c r="EA20" s="40">
        <f t="shared" si="83"/>
        <v>12256.188975592911</v>
      </c>
      <c r="EB20" s="40">
        <f t="shared" si="84"/>
        <v>4710.8484351885681</v>
      </c>
      <c r="EC20" s="40">
        <f t="shared" si="85"/>
        <v>477.5658267441151</v>
      </c>
      <c r="ED20" s="40">
        <f t="shared" si="86"/>
        <v>7326.2026902118614</v>
      </c>
      <c r="EE20" s="40">
        <f t="shared" si="87"/>
        <v>1864.4115115604927</v>
      </c>
      <c r="EF20" s="40">
        <f t="shared" si="88"/>
        <v>14856.248169277384</v>
      </c>
      <c r="EG20" s="40">
        <f t="shared" si="89"/>
        <v>3899.2167927976843</v>
      </c>
      <c r="EH20" s="40">
        <f t="shared" si="90"/>
        <v>23.907907764083362</v>
      </c>
      <c r="EI20" s="40">
        <f t="shared" si="91"/>
        <v>9440.0310566128792</v>
      </c>
      <c r="EJ20" s="40">
        <f t="shared" si="92"/>
        <v>715.12502042858637</v>
      </c>
      <c r="EK20" s="40">
        <f t="shared" si="93"/>
        <v>3827.5780385207336</v>
      </c>
      <c r="EL20" s="1">
        <f t="shared" si="114"/>
        <v>23.907907764083362</v>
      </c>
      <c r="EM20" s="2">
        <f t="shared" si="105"/>
        <v>16</v>
      </c>
      <c r="EN20" s="52">
        <f t="shared" si="115"/>
        <v>14</v>
      </c>
      <c r="EO20" s="3" t="s">
        <v>45</v>
      </c>
      <c r="EP20" s="37">
        <v>5</v>
      </c>
      <c r="EQ20" s="38">
        <v>5</v>
      </c>
      <c r="ER20" s="39">
        <v>90</v>
      </c>
      <c r="ES20" s="53">
        <f t="shared" si="106"/>
        <v>100</v>
      </c>
      <c r="ET20" s="74"/>
      <c r="EU20" s="75"/>
      <c r="EV20" s="75"/>
      <c r="EW20" s="75"/>
      <c r="EX20" s="75"/>
    </row>
    <row r="21" spans="1:154" s="73" customFormat="1" ht="15">
      <c r="A21" s="190" t="s">
        <v>119</v>
      </c>
      <c r="B21" s="188" t="s">
        <v>109</v>
      </c>
      <c r="C21" s="188" t="s">
        <v>115</v>
      </c>
      <c r="D21" s="188">
        <v>270.36599999999999</v>
      </c>
      <c r="E21" s="188">
        <v>49</v>
      </c>
      <c r="F21" s="188">
        <v>17</v>
      </c>
      <c r="G21" s="107">
        <f t="shared" si="0"/>
        <v>1.1835807756892509</v>
      </c>
      <c r="H21" s="107">
        <f t="shared" si="1"/>
        <v>65.306122448979593</v>
      </c>
      <c r="I21" s="107">
        <f t="shared" si="2"/>
        <v>62.877728708491453</v>
      </c>
      <c r="J21" s="183">
        <f t="shared" si="3"/>
        <v>270.36599999999999</v>
      </c>
      <c r="K21" s="184">
        <f t="shared" si="4"/>
        <v>34.693877551020407</v>
      </c>
      <c r="L21" s="184">
        <f t="shared" si="5"/>
        <v>15.903882352941176</v>
      </c>
      <c r="M21" s="76">
        <f t="shared" si="117"/>
        <v>11.241980563786283</v>
      </c>
      <c r="N21" s="77">
        <f t="shared" si="118"/>
        <v>67.457290559762356</v>
      </c>
      <c r="O21" s="77">
        <f t="shared" si="119"/>
        <v>21.300728876451359</v>
      </c>
      <c r="P21" s="78" t="str">
        <f t="shared" si="120"/>
        <v>11 : 67 : 21 %</v>
      </c>
      <c r="Q21" s="79" t="str">
        <f t="shared" ca="1" si="98"/>
        <v>S/SR</v>
      </c>
      <c r="R21" s="86">
        <f t="shared" si="107"/>
        <v>67.457290559762356</v>
      </c>
      <c r="S21" s="87">
        <f t="shared" si="116"/>
        <v>11.241980563786283</v>
      </c>
      <c r="T21" s="87">
        <f t="shared" si="108"/>
        <v>21.300728876451359</v>
      </c>
      <c r="U21" s="80">
        <f t="shared" si="109"/>
        <v>29</v>
      </c>
      <c r="V21" s="81">
        <f t="shared" si="110"/>
        <v>172</v>
      </c>
      <c r="W21" s="82">
        <f t="shared" si="111"/>
        <v>54</v>
      </c>
      <c r="X21" s="92" t="str">
        <f t="shared" si="121"/>
        <v>@rgb(29,172,54)</v>
      </c>
      <c r="Y21" s="93"/>
      <c r="Z21" s="72">
        <f t="shared" si="6"/>
        <v>49</v>
      </c>
      <c r="AA21" s="72">
        <f t="shared" si="7"/>
        <v>17</v>
      </c>
      <c r="AB21" s="72">
        <f t="shared" si="8"/>
        <v>1.1835807756892509</v>
      </c>
      <c r="AC21" s="72" t="str">
        <f t="shared" si="100"/>
        <v>No</v>
      </c>
      <c r="AD21" s="72">
        <f t="shared" si="122"/>
        <v>34.693877551020407</v>
      </c>
      <c r="AE21" s="33">
        <f t="shared" si="123"/>
        <v>1.7388314673244198</v>
      </c>
      <c r="AF21" s="33">
        <f t="shared" si="124"/>
        <v>-0.63252255874351049</v>
      </c>
      <c r="AG21" s="33">
        <f t="shared" si="125"/>
        <v>2.7665632525617307</v>
      </c>
      <c r="AH21" s="34">
        <f t="shared" si="9"/>
        <v>1.9950121278029251</v>
      </c>
      <c r="AI21" s="35">
        <f t="shared" si="10"/>
        <v>0.60975046846964787</v>
      </c>
      <c r="AJ21" s="35">
        <f t="shared" si="11"/>
        <v>0.28740811979111669</v>
      </c>
      <c r="AK21" s="35">
        <v>0</v>
      </c>
      <c r="AL21" s="35">
        <v>-0.75645121485307587</v>
      </c>
      <c r="AM21" s="35">
        <v>-11.346768222796136</v>
      </c>
      <c r="AN21" s="35">
        <f t="shared" ref="AN21:AP84" si="126">IF(AH21&lt;AK21,AK21,AH21)</f>
        <v>1.9950121278029251</v>
      </c>
      <c r="AO21" s="35">
        <f t="shared" si="126"/>
        <v>0.60975046846964787</v>
      </c>
      <c r="AP21" s="35">
        <f t="shared" si="126"/>
        <v>0.28740811979111669</v>
      </c>
      <c r="AQ21" s="35">
        <v>57.375671196608707</v>
      </c>
      <c r="AR21" s="35">
        <v>5.7915837760921756</v>
      </c>
      <c r="AS21" s="35">
        <v>1.1079551571654598</v>
      </c>
      <c r="AT21" s="35">
        <f t="shared" ref="AT21:AV84" si="127">IF(AN21&gt;AQ21,AQ21,AN21)</f>
        <v>1.9950121278029251</v>
      </c>
      <c r="AU21" s="35">
        <f t="shared" si="127"/>
        <v>0.60975046846964787</v>
      </c>
      <c r="AV21" s="35">
        <f t="shared" si="127"/>
        <v>0.28740811979111669</v>
      </c>
      <c r="AW21" s="36">
        <f t="shared" ref="AW21:AY84" si="128">ABS(AK21)</f>
        <v>0</v>
      </c>
      <c r="AX21" s="36">
        <f t="shared" si="128"/>
        <v>0.75645121485307587</v>
      </c>
      <c r="AY21" s="36">
        <f t="shared" si="128"/>
        <v>11.346768222796136</v>
      </c>
      <c r="AZ21" s="36">
        <f t="shared" ref="AZ21:BB84" si="129">AT21+AW21</f>
        <v>1.9950121278029251</v>
      </c>
      <c r="BA21" s="36">
        <f t="shared" si="129"/>
        <v>1.3662016833227237</v>
      </c>
      <c r="BB21" s="36">
        <f t="shared" si="129"/>
        <v>11.634176342587253</v>
      </c>
      <c r="BC21" s="35">
        <f t="shared" ref="BC21:BE84" si="130">AQ21+(ABS(AK21))</f>
        <v>57.375671196608707</v>
      </c>
      <c r="BD21" s="35">
        <f t="shared" si="130"/>
        <v>6.5480349909452515</v>
      </c>
      <c r="BE21" s="35">
        <f t="shared" si="130"/>
        <v>12.454723379961596</v>
      </c>
      <c r="BF21" s="36">
        <f t="shared" ref="BF21:BG84" si="131">AZ21/BC21*100</f>
        <v>3.4771046441733717</v>
      </c>
      <c r="BG21" s="36">
        <f t="shared" si="131"/>
        <v>20.864300285687747</v>
      </c>
      <c r="BH21" s="36">
        <f t="shared" si="112"/>
        <v>6.5882397572516282</v>
      </c>
      <c r="BI21" s="35">
        <f t="shared" si="113"/>
        <v>3.2331441570573989</v>
      </c>
      <c r="BJ21" s="5"/>
      <c r="BK21" s="5"/>
      <c r="BL21" s="19"/>
      <c r="BM21" s="19"/>
      <c r="BN21" s="37">
        <f t="shared" si="18"/>
        <v>90</v>
      </c>
      <c r="BO21" s="37">
        <f t="shared" si="19"/>
        <v>72.5</v>
      </c>
      <c r="BP21" s="37">
        <f t="shared" si="20"/>
        <v>72.5</v>
      </c>
      <c r="BQ21" s="37">
        <f t="shared" si="21"/>
        <v>47.5</v>
      </c>
      <c r="BR21" s="37">
        <f t="shared" si="22"/>
        <v>54.2</v>
      </c>
      <c r="BS21" s="37">
        <f t="shared" si="23"/>
        <v>47.5</v>
      </c>
      <c r="BT21" s="37">
        <f t="shared" si="24"/>
        <v>41.674999999999997</v>
      </c>
      <c r="BU21" s="37">
        <f t="shared" si="25"/>
        <v>41.674999999999997</v>
      </c>
      <c r="BV21" s="37">
        <f t="shared" si="26"/>
        <v>22.5</v>
      </c>
      <c r="BW21" s="37">
        <f t="shared" si="27"/>
        <v>33.3333333333333</v>
      </c>
      <c r="BX21" s="37">
        <f t="shared" si="28"/>
        <v>22.5</v>
      </c>
      <c r="BY21" s="37">
        <f t="shared" si="29"/>
        <v>22.9</v>
      </c>
      <c r="BZ21" s="37">
        <f t="shared" si="30"/>
        <v>22.9</v>
      </c>
      <c r="CA21" s="37">
        <f t="shared" si="31"/>
        <v>5</v>
      </c>
      <c r="CB21" s="37">
        <f t="shared" si="32"/>
        <v>16.649999999999999</v>
      </c>
      <c r="CC21" s="37">
        <f t="shared" si="33"/>
        <v>5</v>
      </c>
      <c r="CD21" s="37">
        <f t="shared" si="34"/>
        <v>5</v>
      </c>
      <c r="CE21" s="37">
        <f t="shared" si="35"/>
        <v>5</v>
      </c>
      <c r="CF21" s="37">
        <f t="shared" si="36"/>
        <v>5</v>
      </c>
      <c r="CG21" s="38">
        <f t="shared" si="37"/>
        <v>5</v>
      </c>
      <c r="CH21" s="38">
        <f t="shared" si="38"/>
        <v>5</v>
      </c>
      <c r="CI21" s="38">
        <f t="shared" si="39"/>
        <v>22.5</v>
      </c>
      <c r="CJ21" s="38">
        <f t="shared" si="40"/>
        <v>5</v>
      </c>
      <c r="CK21" s="38">
        <f t="shared" si="41"/>
        <v>22.9</v>
      </c>
      <c r="CL21" s="38">
        <f t="shared" si="42"/>
        <v>47.5</v>
      </c>
      <c r="CM21" s="38">
        <f t="shared" si="43"/>
        <v>16.649999999999999</v>
      </c>
      <c r="CN21" s="38">
        <f t="shared" si="44"/>
        <v>41.674999999999997</v>
      </c>
      <c r="CO21" s="38">
        <f t="shared" si="45"/>
        <v>5</v>
      </c>
      <c r="CP21" s="38">
        <f t="shared" si="46"/>
        <v>33.3333333333333</v>
      </c>
      <c r="CQ21" s="38">
        <f t="shared" si="47"/>
        <v>72.5</v>
      </c>
      <c r="CR21" s="38">
        <f t="shared" si="48"/>
        <v>22.9</v>
      </c>
      <c r="CS21" s="38">
        <f t="shared" si="49"/>
        <v>54.2</v>
      </c>
      <c r="CT21" s="38">
        <f t="shared" si="50"/>
        <v>5</v>
      </c>
      <c r="CU21" s="38">
        <f t="shared" si="51"/>
        <v>41.674999999999997</v>
      </c>
      <c r="CV21" s="38">
        <f t="shared" si="52"/>
        <v>90</v>
      </c>
      <c r="CW21" s="38">
        <f t="shared" si="53"/>
        <v>22.5</v>
      </c>
      <c r="CX21" s="38">
        <f t="shared" si="54"/>
        <v>72.5</v>
      </c>
      <c r="CY21" s="38">
        <f t="shared" si="55"/>
        <v>47.5</v>
      </c>
      <c r="CZ21" s="39">
        <f t="shared" si="56"/>
        <v>5</v>
      </c>
      <c r="DA21" s="39">
        <f t="shared" si="57"/>
        <v>22.5</v>
      </c>
      <c r="DB21" s="39">
        <f t="shared" si="58"/>
        <v>5</v>
      </c>
      <c r="DC21" s="39">
        <f t="shared" si="59"/>
        <v>47.5</v>
      </c>
      <c r="DD21" s="39">
        <f t="shared" si="60"/>
        <v>22.9</v>
      </c>
      <c r="DE21" s="39">
        <f t="shared" si="61"/>
        <v>5</v>
      </c>
      <c r="DF21" s="39">
        <f t="shared" si="62"/>
        <v>41.674999999999997</v>
      </c>
      <c r="DG21" s="39">
        <f t="shared" si="63"/>
        <v>16.649999999999999</v>
      </c>
      <c r="DH21" s="39">
        <f t="shared" si="64"/>
        <v>72.5</v>
      </c>
      <c r="DI21" s="39">
        <f t="shared" si="65"/>
        <v>33.3333333333333</v>
      </c>
      <c r="DJ21" s="39">
        <f t="shared" si="66"/>
        <v>5</v>
      </c>
      <c r="DK21" s="39">
        <f t="shared" si="67"/>
        <v>54.2</v>
      </c>
      <c r="DL21" s="39">
        <f t="shared" si="68"/>
        <v>22.9</v>
      </c>
      <c r="DM21" s="39">
        <f t="shared" si="69"/>
        <v>90</v>
      </c>
      <c r="DN21" s="39">
        <f t="shared" si="70"/>
        <v>41.674999999999997</v>
      </c>
      <c r="DO21" s="39">
        <f t="shared" si="71"/>
        <v>5</v>
      </c>
      <c r="DP21" s="39">
        <f t="shared" si="72"/>
        <v>72.5</v>
      </c>
      <c r="DQ21" s="39">
        <f t="shared" si="73"/>
        <v>22.5</v>
      </c>
      <c r="DR21" s="39">
        <f t="shared" si="74"/>
        <v>47.5</v>
      </c>
      <c r="DS21" s="40">
        <f t="shared" si="75"/>
        <v>10369.452531485173</v>
      </c>
      <c r="DT21" s="40">
        <f t="shared" si="76"/>
        <v>7654.8963405418954</v>
      </c>
      <c r="DU21" s="40">
        <f t="shared" si="77"/>
        <v>6039.4166816260094</v>
      </c>
      <c r="DV21" s="40">
        <f t="shared" si="78"/>
        <v>5901.9589249086403</v>
      </c>
      <c r="DW21" s="40">
        <f t="shared" si="79"/>
        <v>3833.3012440358198</v>
      </c>
      <c r="DX21" s="40">
        <f t="shared" si="80"/>
        <v>1978.6511818272063</v>
      </c>
      <c r="DY21" s="40">
        <f t="shared" si="81"/>
        <v>3922.6603698449467</v>
      </c>
      <c r="DZ21" s="40">
        <f t="shared" si="82"/>
        <v>1612.5244575952313</v>
      </c>
      <c r="EA21" s="40">
        <f t="shared" si="83"/>
        <v>6649.0215092753879</v>
      </c>
      <c r="EB21" s="40">
        <f t="shared" si="84"/>
        <v>1797.2558939955077</v>
      </c>
      <c r="EC21" s="40">
        <f t="shared" si="85"/>
        <v>417.88568202840281</v>
      </c>
      <c r="ED21" s="40">
        <f t="shared" si="86"/>
        <v>3203.6235996629857</v>
      </c>
      <c r="EE21" s="40">
        <f t="shared" si="87"/>
        <v>314.22283828771725</v>
      </c>
      <c r="EF21" s="40">
        <f t="shared" si="88"/>
        <v>8659.4653183321097</v>
      </c>
      <c r="EG21" s="40">
        <f t="shared" si="89"/>
        <v>1109.0841045463444</v>
      </c>
      <c r="EH21" s="40">
        <f t="shared" si="90"/>
        <v>812.84983216924024</v>
      </c>
      <c r="EI21" s="40">
        <f t="shared" si="91"/>
        <v>4681.4856594162247</v>
      </c>
      <c r="EJ21" s="40">
        <f t="shared" si="92"/>
        <v>65.829491085125198</v>
      </c>
      <c r="EK21" s="40">
        <f t="shared" si="93"/>
        <v>1123.6575752506751</v>
      </c>
      <c r="EL21" s="1">
        <f t="shared" si="114"/>
        <v>65.829491085125198</v>
      </c>
      <c r="EM21" s="2">
        <f t="shared" si="105"/>
        <v>18</v>
      </c>
      <c r="EN21" s="52">
        <f t="shared" si="115"/>
        <v>15</v>
      </c>
      <c r="EO21" s="3" t="s">
        <v>65</v>
      </c>
      <c r="EP21" s="37">
        <v>16.649999999999999</v>
      </c>
      <c r="EQ21" s="38">
        <v>41.674999999999997</v>
      </c>
      <c r="ER21" s="39">
        <v>41.674999999999997</v>
      </c>
      <c r="ES21" s="53">
        <f t="shared" si="106"/>
        <v>100</v>
      </c>
      <c r="ET21" s="74"/>
      <c r="EU21" s="75"/>
      <c r="EV21" s="75"/>
      <c r="EW21" s="75"/>
      <c r="EX21" s="75"/>
    </row>
    <row r="22" spans="1:154" s="73" customFormat="1" ht="15">
      <c r="A22" s="190" t="s">
        <v>119</v>
      </c>
      <c r="B22" s="188" t="s">
        <v>109</v>
      </c>
      <c r="C22" s="188" t="s">
        <v>115</v>
      </c>
      <c r="D22" s="188">
        <v>125.93</v>
      </c>
      <c r="E22" s="188">
        <v>20</v>
      </c>
      <c r="F22" s="188">
        <v>5</v>
      </c>
      <c r="G22" s="107">
        <f t="shared" si="0"/>
        <v>1.1911379337727308</v>
      </c>
      <c r="H22" s="107">
        <f t="shared" si="1"/>
        <v>75</v>
      </c>
      <c r="I22" s="107">
        <f t="shared" si="2"/>
        <v>39.704597792424359</v>
      </c>
      <c r="J22" s="183">
        <f t="shared" si="3"/>
        <v>125.93</v>
      </c>
      <c r="K22" s="184">
        <f t="shared" si="4"/>
        <v>25</v>
      </c>
      <c r="L22" s="184">
        <f t="shared" si="5"/>
        <v>25.186</v>
      </c>
      <c r="M22" s="76">
        <f t="shared" si="117"/>
        <v>7.2347969976571438</v>
      </c>
      <c r="N22" s="77">
        <f t="shared" si="118"/>
        <v>44.219862988861138</v>
      </c>
      <c r="O22" s="77">
        <f t="shared" si="119"/>
        <v>48.545340013481713</v>
      </c>
      <c r="P22" s="78" t="str">
        <f t="shared" si="120"/>
        <v>7 : 44 : 49 %</v>
      </c>
      <c r="Q22" s="79" t="str">
        <f t="shared" ca="1" si="98"/>
        <v>SR</v>
      </c>
      <c r="R22" s="86">
        <f t="shared" si="107"/>
        <v>44.219862988861138</v>
      </c>
      <c r="S22" s="87">
        <f t="shared" si="116"/>
        <v>7.2347969976571438</v>
      </c>
      <c r="T22" s="87">
        <f t="shared" si="108"/>
        <v>48.545340013481713</v>
      </c>
      <c r="U22" s="80">
        <f t="shared" si="109"/>
        <v>18</v>
      </c>
      <c r="V22" s="81">
        <f t="shared" si="110"/>
        <v>113</v>
      </c>
      <c r="W22" s="82">
        <f t="shared" si="111"/>
        <v>124</v>
      </c>
      <c r="X22" s="92" t="str">
        <f t="shared" si="121"/>
        <v>@rgb(18,113,124)</v>
      </c>
      <c r="Y22" s="93"/>
      <c r="Z22" s="72">
        <f t="shared" si="6"/>
        <v>20</v>
      </c>
      <c r="AA22" s="72">
        <f t="shared" si="7"/>
        <v>5</v>
      </c>
      <c r="AB22" s="72">
        <f t="shared" si="8"/>
        <v>1.1911379337727308</v>
      </c>
      <c r="AC22" s="72" t="str">
        <f t="shared" si="100"/>
        <v>No</v>
      </c>
      <c r="AD22" s="72">
        <f t="shared" si="122"/>
        <v>25</v>
      </c>
      <c r="AE22" s="33">
        <f t="shared" si="123"/>
        <v>1.186713969475182</v>
      </c>
      <c r="AF22" s="33">
        <f t="shared" si="124"/>
        <v>-1.0986122886681098</v>
      </c>
      <c r="AG22" s="33">
        <f t="shared" si="125"/>
        <v>3.2262882845836547</v>
      </c>
      <c r="AH22" s="34">
        <f t="shared" si="9"/>
        <v>1.08600587934394</v>
      </c>
      <c r="AI22" s="35">
        <f t="shared" si="10"/>
        <v>1.0902890237969309E-3</v>
      </c>
      <c r="AJ22" s="35">
        <f t="shared" si="11"/>
        <v>-0.47387438149754502</v>
      </c>
      <c r="AK22" s="35">
        <v>0</v>
      </c>
      <c r="AL22" s="35">
        <v>-0.75645121485307587</v>
      </c>
      <c r="AM22" s="35">
        <v>-11.346768222796136</v>
      </c>
      <c r="AN22" s="35">
        <f t="shared" si="126"/>
        <v>1.08600587934394</v>
      </c>
      <c r="AO22" s="35">
        <f t="shared" si="126"/>
        <v>1.0902890237969309E-3</v>
      </c>
      <c r="AP22" s="35">
        <f t="shared" si="126"/>
        <v>-0.47387438149754502</v>
      </c>
      <c r="AQ22" s="35">
        <v>57.375671196608707</v>
      </c>
      <c r="AR22" s="35">
        <v>5.7915837760921756</v>
      </c>
      <c r="AS22" s="35">
        <v>1.1079551571654598</v>
      </c>
      <c r="AT22" s="35">
        <f t="shared" si="127"/>
        <v>1.08600587934394</v>
      </c>
      <c r="AU22" s="35">
        <f t="shared" si="127"/>
        <v>1.0902890237969309E-3</v>
      </c>
      <c r="AV22" s="35">
        <f t="shared" si="127"/>
        <v>-0.47387438149754502</v>
      </c>
      <c r="AW22" s="36">
        <f t="shared" si="128"/>
        <v>0</v>
      </c>
      <c r="AX22" s="36">
        <f t="shared" si="128"/>
        <v>0.75645121485307587</v>
      </c>
      <c r="AY22" s="36">
        <f t="shared" si="128"/>
        <v>11.346768222796136</v>
      </c>
      <c r="AZ22" s="36">
        <f t="shared" si="129"/>
        <v>1.08600587934394</v>
      </c>
      <c r="BA22" s="36">
        <f t="shared" si="129"/>
        <v>0.7575415038768728</v>
      </c>
      <c r="BB22" s="36">
        <f t="shared" si="129"/>
        <v>10.872893841298591</v>
      </c>
      <c r="BC22" s="35">
        <f t="shared" si="130"/>
        <v>57.375671196608707</v>
      </c>
      <c r="BD22" s="35">
        <f t="shared" si="130"/>
        <v>6.5480349909452515</v>
      </c>
      <c r="BE22" s="35">
        <f t="shared" si="130"/>
        <v>12.454723379961596</v>
      </c>
      <c r="BF22" s="36">
        <f t="shared" si="131"/>
        <v>1.8927985619942176</v>
      </c>
      <c r="BG22" s="36">
        <f t="shared" si="131"/>
        <v>11.568989856108217</v>
      </c>
      <c r="BH22" s="36">
        <f t="shared" si="112"/>
        <v>12.700639672238808</v>
      </c>
      <c r="BI22" s="35">
        <f t="shared" si="113"/>
        <v>3.8222751976495033</v>
      </c>
      <c r="BJ22" s="5"/>
      <c r="BK22" s="5"/>
      <c r="BL22" s="19"/>
      <c r="BM22" s="19"/>
      <c r="BN22" s="37">
        <f t="shared" si="18"/>
        <v>90</v>
      </c>
      <c r="BO22" s="37">
        <f t="shared" si="19"/>
        <v>72.5</v>
      </c>
      <c r="BP22" s="37">
        <f t="shared" si="20"/>
        <v>72.5</v>
      </c>
      <c r="BQ22" s="37">
        <f t="shared" si="21"/>
        <v>47.5</v>
      </c>
      <c r="BR22" s="37">
        <f t="shared" si="22"/>
        <v>54.2</v>
      </c>
      <c r="BS22" s="37">
        <f t="shared" si="23"/>
        <v>47.5</v>
      </c>
      <c r="BT22" s="37">
        <f t="shared" si="24"/>
        <v>41.674999999999997</v>
      </c>
      <c r="BU22" s="37">
        <f t="shared" si="25"/>
        <v>41.674999999999997</v>
      </c>
      <c r="BV22" s="37">
        <f t="shared" si="26"/>
        <v>22.5</v>
      </c>
      <c r="BW22" s="37">
        <f t="shared" si="27"/>
        <v>33.3333333333333</v>
      </c>
      <c r="BX22" s="37">
        <f t="shared" si="28"/>
        <v>22.5</v>
      </c>
      <c r="BY22" s="37">
        <f t="shared" si="29"/>
        <v>22.9</v>
      </c>
      <c r="BZ22" s="37">
        <f t="shared" si="30"/>
        <v>22.9</v>
      </c>
      <c r="CA22" s="37">
        <f t="shared" si="31"/>
        <v>5</v>
      </c>
      <c r="CB22" s="37">
        <f t="shared" si="32"/>
        <v>16.649999999999999</v>
      </c>
      <c r="CC22" s="37">
        <f t="shared" si="33"/>
        <v>5</v>
      </c>
      <c r="CD22" s="37">
        <f t="shared" si="34"/>
        <v>5</v>
      </c>
      <c r="CE22" s="37">
        <f t="shared" si="35"/>
        <v>5</v>
      </c>
      <c r="CF22" s="37">
        <f t="shared" si="36"/>
        <v>5</v>
      </c>
      <c r="CG22" s="38">
        <f t="shared" si="37"/>
        <v>5</v>
      </c>
      <c r="CH22" s="38">
        <f t="shared" si="38"/>
        <v>5</v>
      </c>
      <c r="CI22" s="38">
        <f t="shared" si="39"/>
        <v>22.5</v>
      </c>
      <c r="CJ22" s="38">
        <f t="shared" si="40"/>
        <v>5</v>
      </c>
      <c r="CK22" s="38">
        <f t="shared" si="41"/>
        <v>22.9</v>
      </c>
      <c r="CL22" s="38">
        <f t="shared" si="42"/>
        <v>47.5</v>
      </c>
      <c r="CM22" s="38">
        <f t="shared" si="43"/>
        <v>16.649999999999999</v>
      </c>
      <c r="CN22" s="38">
        <f t="shared" si="44"/>
        <v>41.674999999999997</v>
      </c>
      <c r="CO22" s="38">
        <f t="shared" si="45"/>
        <v>5</v>
      </c>
      <c r="CP22" s="38">
        <f t="shared" si="46"/>
        <v>33.3333333333333</v>
      </c>
      <c r="CQ22" s="38">
        <f t="shared" si="47"/>
        <v>72.5</v>
      </c>
      <c r="CR22" s="38">
        <f t="shared" si="48"/>
        <v>22.9</v>
      </c>
      <c r="CS22" s="38">
        <f t="shared" si="49"/>
        <v>54.2</v>
      </c>
      <c r="CT22" s="38">
        <f t="shared" si="50"/>
        <v>5</v>
      </c>
      <c r="CU22" s="38">
        <f t="shared" si="51"/>
        <v>41.674999999999997</v>
      </c>
      <c r="CV22" s="38">
        <f t="shared" si="52"/>
        <v>90</v>
      </c>
      <c r="CW22" s="38">
        <f t="shared" si="53"/>
        <v>22.5</v>
      </c>
      <c r="CX22" s="38">
        <f t="shared" si="54"/>
        <v>72.5</v>
      </c>
      <c r="CY22" s="38">
        <f t="shared" si="55"/>
        <v>47.5</v>
      </c>
      <c r="CZ22" s="39">
        <f t="shared" si="56"/>
        <v>5</v>
      </c>
      <c r="DA22" s="39">
        <f t="shared" si="57"/>
        <v>22.5</v>
      </c>
      <c r="DB22" s="39">
        <f t="shared" si="58"/>
        <v>5</v>
      </c>
      <c r="DC22" s="39">
        <f t="shared" si="59"/>
        <v>47.5</v>
      </c>
      <c r="DD22" s="39">
        <f t="shared" si="60"/>
        <v>22.9</v>
      </c>
      <c r="DE22" s="39">
        <f t="shared" si="61"/>
        <v>5</v>
      </c>
      <c r="DF22" s="39">
        <f t="shared" si="62"/>
        <v>41.674999999999997</v>
      </c>
      <c r="DG22" s="39">
        <f t="shared" si="63"/>
        <v>16.649999999999999</v>
      </c>
      <c r="DH22" s="39">
        <f t="shared" si="64"/>
        <v>72.5</v>
      </c>
      <c r="DI22" s="39">
        <f t="shared" si="65"/>
        <v>33.3333333333333</v>
      </c>
      <c r="DJ22" s="39">
        <f t="shared" si="66"/>
        <v>5</v>
      </c>
      <c r="DK22" s="39">
        <f t="shared" si="67"/>
        <v>54.2</v>
      </c>
      <c r="DL22" s="39">
        <f t="shared" si="68"/>
        <v>22.9</v>
      </c>
      <c r="DM22" s="39">
        <f t="shared" si="69"/>
        <v>90</v>
      </c>
      <c r="DN22" s="39">
        <f t="shared" si="70"/>
        <v>41.674999999999997</v>
      </c>
      <c r="DO22" s="39">
        <f t="shared" si="71"/>
        <v>5</v>
      </c>
      <c r="DP22" s="39">
        <f t="shared" si="72"/>
        <v>72.5</v>
      </c>
      <c r="DQ22" s="39">
        <f t="shared" si="73"/>
        <v>22.5</v>
      </c>
      <c r="DR22" s="39">
        <f t="shared" si="74"/>
        <v>47.5</v>
      </c>
      <c r="DS22" s="40">
        <f t="shared" si="75"/>
        <v>10284.473117773796</v>
      </c>
      <c r="DT22" s="40">
        <f t="shared" si="76"/>
        <v>6476.1041122199349</v>
      </c>
      <c r="DU22" s="40">
        <f t="shared" si="77"/>
        <v>6627.4958080816541</v>
      </c>
      <c r="DV22" s="40">
        <f t="shared" si="78"/>
        <v>3160.576961428706</v>
      </c>
      <c r="DW22" s="40">
        <f t="shared" si="79"/>
        <v>3317.9503153221722</v>
      </c>
      <c r="DX22" s="40">
        <f t="shared" si="80"/>
        <v>3528.2425085214545</v>
      </c>
      <c r="DY22" s="40">
        <f t="shared" si="81"/>
        <v>1993.426499968009</v>
      </c>
      <c r="DZ22" s="40">
        <f t="shared" si="82"/>
        <v>2209.9166250502685</v>
      </c>
      <c r="EA22" s="40">
        <f t="shared" si="83"/>
        <v>2345.0498106374775</v>
      </c>
      <c r="EB22" s="40">
        <f t="shared" si="84"/>
        <v>1031.0552740421758</v>
      </c>
      <c r="EC22" s="40">
        <f t="shared" si="85"/>
        <v>2928.9892089612549</v>
      </c>
      <c r="ED22" s="40">
        <f t="shared" si="86"/>
        <v>731.91032253155367</v>
      </c>
      <c r="EE22" s="40">
        <f t="shared" si="87"/>
        <v>1002.6851842728016</v>
      </c>
      <c r="EF22" s="40">
        <f t="shared" si="88"/>
        <v>3261.6808050836175</v>
      </c>
      <c r="EG22" s="40">
        <f t="shared" si="89"/>
        <v>142.32394710824911</v>
      </c>
      <c r="EH22" s="40">
        <f t="shared" si="90"/>
        <v>3997.0118992691155</v>
      </c>
      <c r="EI22" s="40">
        <f t="shared" si="91"/>
        <v>1050.5725009453377</v>
      </c>
      <c r="EJ22" s="40">
        <f t="shared" si="92"/>
        <v>1483.1202034073949</v>
      </c>
      <c r="EK22" s="40">
        <f t="shared" si="93"/>
        <v>16.84635217636632</v>
      </c>
      <c r="EL22" s="1">
        <f t="shared" si="114"/>
        <v>16.84635217636632</v>
      </c>
      <c r="EM22" s="2">
        <f t="shared" si="105"/>
        <v>19</v>
      </c>
      <c r="EN22" s="52">
        <f t="shared" si="115"/>
        <v>16</v>
      </c>
      <c r="EO22" s="3" t="s">
        <v>44</v>
      </c>
      <c r="EP22" s="37">
        <v>5</v>
      </c>
      <c r="EQ22" s="38">
        <v>90</v>
      </c>
      <c r="ER22" s="39">
        <v>5</v>
      </c>
      <c r="ES22" s="53">
        <f t="shared" si="106"/>
        <v>100</v>
      </c>
      <c r="ET22" s="74"/>
      <c r="EU22" s="75"/>
      <c r="EV22" s="75"/>
      <c r="EW22" s="75"/>
      <c r="EX22" s="75"/>
    </row>
    <row r="23" spans="1:154" s="73" customFormat="1" ht="15">
      <c r="A23" s="190" t="s">
        <v>119</v>
      </c>
      <c r="B23" s="188" t="s">
        <v>109</v>
      </c>
      <c r="C23" s="188" t="s">
        <v>115</v>
      </c>
      <c r="D23" s="188">
        <v>107.29</v>
      </c>
      <c r="E23" s="188">
        <v>21</v>
      </c>
      <c r="F23" s="188">
        <v>5</v>
      </c>
      <c r="G23" s="107">
        <f t="shared" si="0"/>
        <v>1.4912853015192469</v>
      </c>
      <c r="H23" s="107">
        <f t="shared" si="1"/>
        <v>76.19047619047619</v>
      </c>
      <c r="I23" s="107">
        <f t="shared" si="2"/>
        <v>46.602665672476462</v>
      </c>
      <c r="J23" s="183">
        <f t="shared" si="3"/>
        <v>107.29</v>
      </c>
      <c r="K23" s="184">
        <f t="shared" si="4"/>
        <v>23.809523809523807</v>
      </c>
      <c r="L23" s="184">
        <f t="shared" si="5"/>
        <v>21.458000000000002</v>
      </c>
      <c r="M23" s="76">
        <f t="shared" si="117"/>
        <v>7.2762222806991046</v>
      </c>
      <c r="N23" s="77">
        <f t="shared" si="118"/>
        <v>45.515392805348121</v>
      </c>
      <c r="O23" s="77">
        <f t="shared" si="119"/>
        <v>47.208384913952777</v>
      </c>
      <c r="P23" s="78" t="str">
        <f t="shared" si="120"/>
        <v>7 : 46 : 47 %</v>
      </c>
      <c r="Q23" s="79" t="str">
        <f t="shared" ca="1" si="98"/>
        <v>SR</v>
      </c>
      <c r="R23" s="86">
        <f t="shared" si="107"/>
        <v>45.515392805348121</v>
      </c>
      <c r="S23" s="87">
        <f t="shared" si="116"/>
        <v>7.2762222806991046</v>
      </c>
      <c r="T23" s="87">
        <f t="shared" si="108"/>
        <v>47.208384913952777</v>
      </c>
      <c r="U23" s="80">
        <f t="shared" si="109"/>
        <v>19</v>
      </c>
      <c r="V23" s="81">
        <f t="shared" si="110"/>
        <v>116</v>
      </c>
      <c r="W23" s="82">
        <f t="shared" si="111"/>
        <v>120</v>
      </c>
      <c r="X23" s="92" t="str">
        <f t="shared" si="121"/>
        <v>@rgb(19,116,120)</v>
      </c>
      <c r="Y23" s="93"/>
      <c r="Z23" s="72">
        <f t="shared" si="6"/>
        <v>21</v>
      </c>
      <c r="AA23" s="72">
        <f t="shared" si="7"/>
        <v>5</v>
      </c>
      <c r="AB23" s="72">
        <f t="shared" si="8"/>
        <v>1.4912853015192469</v>
      </c>
      <c r="AC23" s="72" t="str">
        <f t="shared" si="100"/>
        <v>No</v>
      </c>
      <c r="AD23" s="72">
        <f t="shared" si="122"/>
        <v>23.80952380952381</v>
      </c>
      <c r="AE23" s="33">
        <f t="shared" si="123"/>
        <v>1.0953705886492064</v>
      </c>
      <c r="AF23" s="33">
        <f t="shared" si="124"/>
        <v>-1.1631508098056806</v>
      </c>
      <c r="AG23" s="33">
        <f t="shared" si="125"/>
        <v>3.0660975362145546</v>
      </c>
      <c r="AH23" s="34">
        <f t="shared" si="9"/>
        <v>0.93561813715205366</v>
      </c>
      <c r="AI23" s="35">
        <f t="shared" si="10"/>
        <v>-8.85162446820138E-2</v>
      </c>
      <c r="AJ23" s="35">
        <f t="shared" si="11"/>
        <v>-0.20974963135822122</v>
      </c>
      <c r="AK23" s="35">
        <v>0</v>
      </c>
      <c r="AL23" s="35">
        <v>-0.75645121485307587</v>
      </c>
      <c r="AM23" s="35">
        <v>-11.346768222796136</v>
      </c>
      <c r="AN23" s="35">
        <f t="shared" si="126"/>
        <v>0.93561813715205366</v>
      </c>
      <c r="AO23" s="35">
        <f t="shared" si="126"/>
        <v>-8.85162446820138E-2</v>
      </c>
      <c r="AP23" s="35">
        <f t="shared" si="126"/>
        <v>-0.20974963135822122</v>
      </c>
      <c r="AQ23" s="35">
        <v>57.375671196608707</v>
      </c>
      <c r="AR23" s="35">
        <v>5.7915837760921756</v>
      </c>
      <c r="AS23" s="35">
        <v>1.1079551571654598</v>
      </c>
      <c r="AT23" s="35">
        <f t="shared" si="127"/>
        <v>0.93561813715205366</v>
      </c>
      <c r="AU23" s="35">
        <f t="shared" si="127"/>
        <v>-8.85162446820138E-2</v>
      </c>
      <c r="AV23" s="35">
        <f t="shared" si="127"/>
        <v>-0.20974963135822122</v>
      </c>
      <c r="AW23" s="36">
        <f t="shared" si="128"/>
        <v>0</v>
      </c>
      <c r="AX23" s="36">
        <f t="shared" si="128"/>
        <v>0.75645121485307587</v>
      </c>
      <c r="AY23" s="36">
        <f t="shared" si="128"/>
        <v>11.346768222796136</v>
      </c>
      <c r="AZ23" s="36">
        <f t="shared" si="129"/>
        <v>0.93561813715205366</v>
      </c>
      <c r="BA23" s="36">
        <f t="shared" si="129"/>
        <v>0.66793497017106207</v>
      </c>
      <c r="BB23" s="36">
        <f t="shared" si="129"/>
        <v>11.137018591437915</v>
      </c>
      <c r="BC23" s="35">
        <f t="shared" si="130"/>
        <v>57.375671196608707</v>
      </c>
      <c r="BD23" s="35">
        <f t="shared" si="130"/>
        <v>6.5480349909452515</v>
      </c>
      <c r="BE23" s="35">
        <f t="shared" si="130"/>
        <v>12.454723379961596</v>
      </c>
      <c r="BF23" s="36">
        <f t="shared" si="131"/>
        <v>1.6306879163922618</v>
      </c>
      <c r="BG23" s="36">
        <f t="shared" si="131"/>
        <v>10.200540636919248</v>
      </c>
      <c r="BH23" s="36">
        <f t="shared" si="112"/>
        <v>10.57996029557539</v>
      </c>
      <c r="BI23" s="35">
        <f t="shared" si="113"/>
        <v>4.4620569071223866</v>
      </c>
      <c r="BJ23" s="5"/>
      <c r="BK23" s="5"/>
      <c r="BL23" s="19"/>
      <c r="BM23" s="19"/>
      <c r="BN23" s="37">
        <f t="shared" si="18"/>
        <v>90</v>
      </c>
      <c r="BO23" s="37">
        <f t="shared" si="19"/>
        <v>72.5</v>
      </c>
      <c r="BP23" s="37">
        <f t="shared" si="20"/>
        <v>72.5</v>
      </c>
      <c r="BQ23" s="37">
        <f t="shared" si="21"/>
        <v>47.5</v>
      </c>
      <c r="BR23" s="37">
        <f t="shared" si="22"/>
        <v>54.2</v>
      </c>
      <c r="BS23" s="37">
        <f t="shared" si="23"/>
        <v>47.5</v>
      </c>
      <c r="BT23" s="37">
        <f t="shared" si="24"/>
        <v>41.674999999999997</v>
      </c>
      <c r="BU23" s="37">
        <f t="shared" si="25"/>
        <v>41.674999999999997</v>
      </c>
      <c r="BV23" s="37">
        <f t="shared" si="26"/>
        <v>22.5</v>
      </c>
      <c r="BW23" s="37">
        <f t="shared" si="27"/>
        <v>33.3333333333333</v>
      </c>
      <c r="BX23" s="37">
        <f t="shared" si="28"/>
        <v>22.5</v>
      </c>
      <c r="BY23" s="37">
        <f t="shared" si="29"/>
        <v>22.9</v>
      </c>
      <c r="BZ23" s="37">
        <f t="shared" si="30"/>
        <v>22.9</v>
      </c>
      <c r="CA23" s="37">
        <f t="shared" si="31"/>
        <v>5</v>
      </c>
      <c r="CB23" s="37">
        <f t="shared" si="32"/>
        <v>16.649999999999999</v>
      </c>
      <c r="CC23" s="37">
        <f t="shared" si="33"/>
        <v>5</v>
      </c>
      <c r="CD23" s="37">
        <f t="shared" si="34"/>
        <v>5</v>
      </c>
      <c r="CE23" s="37">
        <f t="shared" si="35"/>
        <v>5</v>
      </c>
      <c r="CF23" s="37">
        <f t="shared" si="36"/>
        <v>5</v>
      </c>
      <c r="CG23" s="38">
        <f t="shared" si="37"/>
        <v>5</v>
      </c>
      <c r="CH23" s="38">
        <f t="shared" si="38"/>
        <v>5</v>
      </c>
      <c r="CI23" s="38">
        <f t="shared" si="39"/>
        <v>22.5</v>
      </c>
      <c r="CJ23" s="38">
        <f t="shared" si="40"/>
        <v>5</v>
      </c>
      <c r="CK23" s="38">
        <f t="shared" si="41"/>
        <v>22.9</v>
      </c>
      <c r="CL23" s="38">
        <f t="shared" si="42"/>
        <v>47.5</v>
      </c>
      <c r="CM23" s="38">
        <f t="shared" si="43"/>
        <v>16.649999999999999</v>
      </c>
      <c r="CN23" s="38">
        <f t="shared" si="44"/>
        <v>41.674999999999997</v>
      </c>
      <c r="CO23" s="38">
        <f t="shared" si="45"/>
        <v>5</v>
      </c>
      <c r="CP23" s="38">
        <f t="shared" si="46"/>
        <v>33.3333333333333</v>
      </c>
      <c r="CQ23" s="38">
        <f t="shared" si="47"/>
        <v>72.5</v>
      </c>
      <c r="CR23" s="38">
        <f t="shared" si="48"/>
        <v>22.9</v>
      </c>
      <c r="CS23" s="38">
        <f t="shared" si="49"/>
        <v>54.2</v>
      </c>
      <c r="CT23" s="38">
        <f t="shared" si="50"/>
        <v>5</v>
      </c>
      <c r="CU23" s="38">
        <f t="shared" si="51"/>
        <v>41.674999999999997</v>
      </c>
      <c r="CV23" s="38">
        <f t="shared" si="52"/>
        <v>90</v>
      </c>
      <c r="CW23" s="38">
        <f t="shared" si="53"/>
        <v>22.5</v>
      </c>
      <c r="CX23" s="38">
        <f t="shared" si="54"/>
        <v>72.5</v>
      </c>
      <c r="CY23" s="38">
        <f t="shared" si="55"/>
        <v>47.5</v>
      </c>
      <c r="CZ23" s="39">
        <f t="shared" si="56"/>
        <v>5</v>
      </c>
      <c r="DA23" s="39">
        <f t="shared" si="57"/>
        <v>22.5</v>
      </c>
      <c r="DB23" s="39">
        <f t="shared" si="58"/>
        <v>5</v>
      </c>
      <c r="DC23" s="39">
        <f t="shared" si="59"/>
        <v>47.5</v>
      </c>
      <c r="DD23" s="39">
        <f t="shared" si="60"/>
        <v>22.9</v>
      </c>
      <c r="DE23" s="39">
        <f t="shared" si="61"/>
        <v>5</v>
      </c>
      <c r="DF23" s="39">
        <f t="shared" si="62"/>
        <v>41.674999999999997</v>
      </c>
      <c r="DG23" s="39">
        <f t="shared" si="63"/>
        <v>16.649999999999999</v>
      </c>
      <c r="DH23" s="39">
        <f t="shared" si="64"/>
        <v>72.5</v>
      </c>
      <c r="DI23" s="39">
        <f t="shared" si="65"/>
        <v>33.3333333333333</v>
      </c>
      <c r="DJ23" s="39">
        <f t="shared" si="66"/>
        <v>5</v>
      </c>
      <c r="DK23" s="39">
        <f t="shared" si="67"/>
        <v>54.2</v>
      </c>
      <c r="DL23" s="39">
        <f t="shared" si="68"/>
        <v>22.9</v>
      </c>
      <c r="DM23" s="39">
        <f t="shared" si="69"/>
        <v>90</v>
      </c>
      <c r="DN23" s="39">
        <f t="shared" si="70"/>
        <v>41.674999999999997</v>
      </c>
      <c r="DO23" s="39">
        <f t="shared" si="71"/>
        <v>5</v>
      </c>
      <c r="DP23" s="39">
        <f t="shared" si="72"/>
        <v>72.5</v>
      </c>
      <c r="DQ23" s="39">
        <f t="shared" si="73"/>
        <v>22.5</v>
      </c>
      <c r="DR23" s="39">
        <f t="shared" si="74"/>
        <v>47.5</v>
      </c>
      <c r="DS23" s="40">
        <f t="shared" si="75"/>
        <v>10266.268211368355</v>
      </c>
      <c r="DT23" s="40">
        <f t="shared" si="76"/>
        <v>6506.1425192044753</v>
      </c>
      <c r="DU23" s="40">
        <f t="shared" si="77"/>
        <v>6565.3972430056383</v>
      </c>
      <c r="DV23" s="40">
        <f t="shared" si="78"/>
        <v>3259.5343875417921</v>
      </c>
      <c r="DW23" s="40">
        <f t="shared" si="79"/>
        <v>3304.1944843154383</v>
      </c>
      <c r="DX23" s="40">
        <f t="shared" si="80"/>
        <v>3403.4387167731875</v>
      </c>
      <c r="DY23" s="40">
        <f t="shared" si="81"/>
        <v>2047.105158994875</v>
      </c>
      <c r="DZ23" s="40">
        <f t="shared" si="82"/>
        <v>2131.8394140305381</v>
      </c>
      <c r="EA23" s="40">
        <f t="shared" si="83"/>
        <v>2512.9262558791079</v>
      </c>
      <c r="EB23" s="40">
        <f t="shared" si="84"/>
        <v>1019.8926657538682</v>
      </c>
      <c r="EC23" s="40">
        <f t="shared" si="85"/>
        <v>2741.4801905407367</v>
      </c>
      <c r="ED23" s="40">
        <f t="shared" si="86"/>
        <v>804.44110347375783</v>
      </c>
      <c r="EE23" s="40">
        <f t="shared" si="87"/>
        <v>910.4224094724093</v>
      </c>
      <c r="EF23" s="40">
        <f t="shared" si="88"/>
        <v>3477.8005637152296</v>
      </c>
      <c r="EG23" s="40">
        <f t="shared" si="89"/>
        <v>133.23467423619169</v>
      </c>
      <c r="EH23" s="40">
        <f t="shared" si="90"/>
        <v>3765.6092221780209</v>
      </c>
      <c r="EI23" s="40">
        <f t="shared" si="91"/>
        <v>1174.5552875163926</v>
      </c>
      <c r="EJ23" s="40">
        <f t="shared" si="92"/>
        <v>1343.8544983768581</v>
      </c>
      <c r="EK23" s="40">
        <f t="shared" si="93"/>
        <v>9.2048929466253639</v>
      </c>
      <c r="EL23" s="1">
        <f t="shared" si="114"/>
        <v>9.2048929466253639</v>
      </c>
      <c r="EM23" s="2">
        <f t="shared" si="105"/>
        <v>19</v>
      </c>
      <c r="EN23" s="52">
        <f t="shared" si="115"/>
        <v>17</v>
      </c>
      <c r="EO23" s="3" t="s">
        <v>66</v>
      </c>
      <c r="EP23" s="37">
        <v>5</v>
      </c>
      <c r="EQ23" s="38">
        <v>22.5</v>
      </c>
      <c r="ER23" s="39">
        <v>72.5</v>
      </c>
      <c r="ES23" s="53">
        <f t="shared" si="106"/>
        <v>100</v>
      </c>
      <c r="ET23" s="74"/>
      <c r="EU23" s="75"/>
      <c r="EV23" s="75"/>
      <c r="EW23" s="75"/>
      <c r="EX23" s="75"/>
    </row>
    <row r="24" spans="1:154" s="73" customFormat="1" ht="15">
      <c r="A24" s="190" t="s">
        <v>119</v>
      </c>
      <c r="B24" s="188" t="s">
        <v>109</v>
      </c>
      <c r="C24" s="188" t="s">
        <v>115</v>
      </c>
      <c r="D24" s="188">
        <v>150.11000000000001</v>
      </c>
      <c r="E24" s="188">
        <v>23</v>
      </c>
      <c r="F24" s="188">
        <v>8</v>
      </c>
      <c r="G24" s="107">
        <f t="shared" si="0"/>
        <v>0.99926720405036296</v>
      </c>
      <c r="H24" s="107">
        <f t="shared" si="1"/>
        <v>65.217391304347828</v>
      </c>
      <c r="I24" s="107">
        <f t="shared" si="2"/>
        <v>53.294250882686022</v>
      </c>
      <c r="J24" s="183">
        <f t="shared" si="3"/>
        <v>150.11000000000001</v>
      </c>
      <c r="K24" s="184">
        <f t="shared" si="4"/>
        <v>34.782608695652172</v>
      </c>
      <c r="L24" s="184">
        <f t="shared" si="5"/>
        <v>18.763750000000002</v>
      </c>
      <c r="M24" s="76">
        <f t="shared" si="117"/>
        <v>6.9048115723426671</v>
      </c>
      <c r="N24" s="77">
        <f t="shared" si="118"/>
        <v>65.555201379603005</v>
      </c>
      <c r="O24" s="77">
        <f t="shared" si="119"/>
        <v>27.539987048054332</v>
      </c>
      <c r="P24" s="78" t="str">
        <f t="shared" si="120"/>
        <v>7 : 66 : 28 %</v>
      </c>
      <c r="Q24" s="79" t="str">
        <f t="shared" ca="1" si="98"/>
        <v>S/SR</v>
      </c>
      <c r="R24" s="86">
        <f t="shared" si="107"/>
        <v>65.555201379603005</v>
      </c>
      <c r="S24" s="87">
        <f t="shared" si="116"/>
        <v>6.9048115723426671</v>
      </c>
      <c r="T24" s="87">
        <f t="shared" si="108"/>
        <v>27.539987048054332</v>
      </c>
      <c r="U24" s="80">
        <f t="shared" si="109"/>
        <v>18</v>
      </c>
      <c r="V24" s="81">
        <f t="shared" si="110"/>
        <v>167</v>
      </c>
      <c r="W24" s="82">
        <f t="shared" si="111"/>
        <v>70</v>
      </c>
      <c r="X24" s="92" t="str">
        <f t="shared" si="121"/>
        <v>@rgb(18,167,70)</v>
      </c>
      <c r="Y24" s="93"/>
      <c r="Z24" s="72">
        <f t="shared" si="6"/>
        <v>23</v>
      </c>
      <c r="AA24" s="72">
        <f t="shared" si="7"/>
        <v>8</v>
      </c>
      <c r="AB24" s="72">
        <f t="shared" si="8"/>
        <v>0.99926720405036296</v>
      </c>
      <c r="AC24" s="72" t="str">
        <f t="shared" si="100"/>
        <v>No</v>
      </c>
      <c r="AD24" s="72">
        <f t="shared" si="122"/>
        <v>34.782608695652172</v>
      </c>
      <c r="AE24" s="33">
        <f t="shared" si="123"/>
        <v>1.2956457223115205</v>
      </c>
      <c r="AF24" s="33">
        <f t="shared" si="124"/>
        <v>-0.62860865942237421</v>
      </c>
      <c r="AG24" s="33">
        <f t="shared" si="125"/>
        <v>2.9319268169922488</v>
      </c>
      <c r="AH24" s="34">
        <f t="shared" si="9"/>
        <v>1.2653511172136875</v>
      </c>
      <c r="AI24" s="35">
        <f t="shared" si="10"/>
        <v>0.61458709359601216</v>
      </c>
      <c r="AJ24" s="35">
        <f t="shared" si="11"/>
        <v>1.2412580928227612E-2</v>
      </c>
      <c r="AK24" s="35">
        <v>0</v>
      </c>
      <c r="AL24" s="35">
        <v>-0.75645121485307587</v>
      </c>
      <c r="AM24" s="35">
        <v>-11.346768222796136</v>
      </c>
      <c r="AN24" s="35">
        <f t="shared" si="126"/>
        <v>1.2653511172136875</v>
      </c>
      <c r="AO24" s="35">
        <f t="shared" si="126"/>
        <v>0.61458709359601216</v>
      </c>
      <c r="AP24" s="35">
        <f t="shared" si="126"/>
        <v>1.2412580928227612E-2</v>
      </c>
      <c r="AQ24" s="35">
        <v>57.375671196608707</v>
      </c>
      <c r="AR24" s="35">
        <v>5.7915837760921756</v>
      </c>
      <c r="AS24" s="35">
        <v>1.1079551571654598</v>
      </c>
      <c r="AT24" s="35">
        <f t="shared" si="127"/>
        <v>1.2653511172136875</v>
      </c>
      <c r="AU24" s="35">
        <f t="shared" si="127"/>
        <v>0.61458709359601216</v>
      </c>
      <c r="AV24" s="35">
        <f t="shared" si="127"/>
        <v>1.2412580928227612E-2</v>
      </c>
      <c r="AW24" s="36">
        <f t="shared" si="128"/>
        <v>0</v>
      </c>
      <c r="AX24" s="36">
        <f t="shared" si="128"/>
        <v>0.75645121485307587</v>
      </c>
      <c r="AY24" s="36">
        <f t="shared" si="128"/>
        <v>11.346768222796136</v>
      </c>
      <c r="AZ24" s="36">
        <f t="shared" si="129"/>
        <v>1.2653511172136875</v>
      </c>
      <c r="BA24" s="36">
        <f t="shared" si="129"/>
        <v>1.371038308449088</v>
      </c>
      <c r="BB24" s="36">
        <f t="shared" si="129"/>
        <v>11.359180803724364</v>
      </c>
      <c r="BC24" s="35">
        <f t="shared" si="130"/>
        <v>57.375671196608707</v>
      </c>
      <c r="BD24" s="35">
        <f t="shared" si="130"/>
        <v>6.5480349909452515</v>
      </c>
      <c r="BE24" s="35">
        <f t="shared" si="130"/>
        <v>12.454723379961596</v>
      </c>
      <c r="BF24" s="36">
        <f t="shared" si="131"/>
        <v>2.205379197879394</v>
      </c>
      <c r="BG24" s="36">
        <f t="shared" si="131"/>
        <v>20.938164049901779</v>
      </c>
      <c r="BH24" s="36">
        <f t="shared" si="112"/>
        <v>8.7962015920791288</v>
      </c>
      <c r="BI24" s="35">
        <f t="shared" si="113"/>
        <v>3.1308953938542916</v>
      </c>
      <c r="BJ24" s="5"/>
      <c r="BK24" s="5"/>
      <c r="BL24" s="19"/>
      <c r="BM24" s="19"/>
      <c r="BN24" s="37">
        <f t="shared" si="18"/>
        <v>90</v>
      </c>
      <c r="BO24" s="37">
        <f t="shared" si="19"/>
        <v>72.5</v>
      </c>
      <c r="BP24" s="37">
        <f t="shared" si="20"/>
        <v>72.5</v>
      </c>
      <c r="BQ24" s="37">
        <f t="shared" si="21"/>
        <v>47.5</v>
      </c>
      <c r="BR24" s="37">
        <f t="shared" si="22"/>
        <v>54.2</v>
      </c>
      <c r="BS24" s="37">
        <f t="shared" si="23"/>
        <v>47.5</v>
      </c>
      <c r="BT24" s="37">
        <f t="shared" si="24"/>
        <v>41.674999999999997</v>
      </c>
      <c r="BU24" s="37">
        <f t="shared" si="25"/>
        <v>41.674999999999997</v>
      </c>
      <c r="BV24" s="37">
        <f t="shared" si="26"/>
        <v>22.5</v>
      </c>
      <c r="BW24" s="37">
        <f t="shared" si="27"/>
        <v>33.3333333333333</v>
      </c>
      <c r="BX24" s="37">
        <f t="shared" si="28"/>
        <v>22.5</v>
      </c>
      <c r="BY24" s="37">
        <f t="shared" si="29"/>
        <v>22.9</v>
      </c>
      <c r="BZ24" s="37">
        <f t="shared" si="30"/>
        <v>22.9</v>
      </c>
      <c r="CA24" s="37">
        <f t="shared" si="31"/>
        <v>5</v>
      </c>
      <c r="CB24" s="37">
        <f t="shared" si="32"/>
        <v>16.649999999999999</v>
      </c>
      <c r="CC24" s="37">
        <f t="shared" si="33"/>
        <v>5</v>
      </c>
      <c r="CD24" s="37">
        <f t="shared" si="34"/>
        <v>5</v>
      </c>
      <c r="CE24" s="37">
        <f t="shared" si="35"/>
        <v>5</v>
      </c>
      <c r="CF24" s="37">
        <f t="shared" si="36"/>
        <v>5</v>
      </c>
      <c r="CG24" s="38">
        <f t="shared" si="37"/>
        <v>5</v>
      </c>
      <c r="CH24" s="38">
        <f t="shared" si="38"/>
        <v>5</v>
      </c>
      <c r="CI24" s="38">
        <f t="shared" si="39"/>
        <v>22.5</v>
      </c>
      <c r="CJ24" s="38">
        <f t="shared" si="40"/>
        <v>5</v>
      </c>
      <c r="CK24" s="38">
        <f t="shared" si="41"/>
        <v>22.9</v>
      </c>
      <c r="CL24" s="38">
        <f t="shared" si="42"/>
        <v>47.5</v>
      </c>
      <c r="CM24" s="38">
        <f t="shared" si="43"/>
        <v>16.649999999999999</v>
      </c>
      <c r="CN24" s="38">
        <f t="shared" si="44"/>
        <v>41.674999999999997</v>
      </c>
      <c r="CO24" s="38">
        <f t="shared" si="45"/>
        <v>5</v>
      </c>
      <c r="CP24" s="38">
        <f t="shared" si="46"/>
        <v>33.3333333333333</v>
      </c>
      <c r="CQ24" s="38">
        <f t="shared" si="47"/>
        <v>72.5</v>
      </c>
      <c r="CR24" s="38">
        <f t="shared" si="48"/>
        <v>22.9</v>
      </c>
      <c r="CS24" s="38">
        <f t="shared" si="49"/>
        <v>54.2</v>
      </c>
      <c r="CT24" s="38">
        <f t="shared" si="50"/>
        <v>5</v>
      </c>
      <c r="CU24" s="38">
        <f t="shared" si="51"/>
        <v>41.674999999999997</v>
      </c>
      <c r="CV24" s="38">
        <f t="shared" si="52"/>
        <v>90</v>
      </c>
      <c r="CW24" s="38">
        <f t="shared" si="53"/>
        <v>22.5</v>
      </c>
      <c r="CX24" s="38">
        <f t="shared" si="54"/>
        <v>72.5</v>
      </c>
      <c r="CY24" s="38">
        <f t="shared" si="55"/>
        <v>47.5</v>
      </c>
      <c r="CZ24" s="39">
        <f t="shared" si="56"/>
        <v>5</v>
      </c>
      <c r="DA24" s="39">
        <f t="shared" si="57"/>
        <v>22.5</v>
      </c>
      <c r="DB24" s="39">
        <f t="shared" si="58"/>
        <v>5</v>
      </c>
      <c r="DC24" s="39">
        <f t="shared" si="59"/>
        <v>47.5</v>
      </c>
      <c r="DD24" s="39">
        <f t="shared" si="60"/>
        <v>22.9</v>
      </c>
      <c r="DE24" s="39">
        <f t="shared" si="61"/>
        <v>5</v>
      </c>
      <c r="DF24" s="39">
        <f t="shared" si="62"/>
        <v>41.674999999999997</v>
      </c>
      <c r="DG24" s="39">
        <f t="shared" si="63"/>
        <v>16.649999999999999</v>
      </c>
      <c r="DH24" s="39">
        <f t="shared" si="64"/>
        <v>72.5</v>
      </c>
      <c r="DI24" s="39">
        <f t="shared" si="65"/>
        <v>33.3333333333333</v>
      </c>
      <c r="DJ24" s="39">
        <f t="shared" si="66"/>
        <v>5</v>
      </c>
      <c r="DK24" s="39">
        <f t="shared" si="67"/>
        <v>54.2</v>
      </c>
      <c r="DL24" s="39">
        <f t="shared" si="68"/>
        <v>22.9</v>
      </c>
      <c r="DM24" s="39">
        <f t="shared" si="69"/>
        <v>90</v>
      </c>
      <c r="DN24" s="39">
        <f t="shared" si="70"/>
        <v>41.674999999999997</v>
      </c>
      <c r="DO24" s="39">
        <f t="shared" si="71"/>
        <v>5</v>
      </c>
      <c r="DP24" s="39">
        <f t="shared" si="72"/>
        <v>72.5</v>
      </c>
      <c r="DQ24" s="39">
        <f t="shared" si="73"/>
        <v>22.5</v>
      </c>
      <c r="DR24" s="39">
        <f t="shared" si="74"/>
        <v>47.5</v>
      </c>
      <c r="DS24" s="40">
        <f t="shared" si="75"/>
        <v>11079.793770078608</v>
      </c>
      <c r="DT24" s="40">
        <f t="shared" si="76"/>
        <v>7995.0626284287</v>
      </c>
      <c r="DU24" s="40">
        <f t="shared" si="77"/>
        <v>6664.5301268244966</v>
      </c>
      <c r="DV24" s="40">
        <f t="shared" si="78"/>
        <v>5713.3038546431171</v>
      </c>
      <c r="DW24" s="40">
        <f t="shared" si="79"/>
        <v>4077.8305329482105</v>
      </c>
      <c r="DX24" s="40">
        <f t="shared" si="80"/>
        <v>2482.010636461479</v>
      </c>
      <c r="DY24" s="40">
        <f t="shared" si="81"/>
        <v>3800.4833164259912</v>
      </c>
      <c r="DZ24" s="40">
        <f t="shared" si="82"/>
        <v>1897.8218391319806</v>
      </c>
      <c r="EA24" s="40">
        <f t="shared" si="83"/>
        <v>5931.5450808575333</v>
      </c>
      <c r="EB24" s="40">
        <f t="shared" si="84"/>
        <v>1770.2784040435279</v>
      </c>
      <c r="EC24" s="40">
        <f t="shared" si="85"/>
        <v>799.49114609846231</v>
      </c>
      <c r="ED24" s="40">
        <f t="shared" si="86"/>
        <v>2786.0685481686605</v>
      </c>
      <c r="EE24" s="40">
        <f t="shared" si="87"/>
        <v>406.31613101371295</v>
      </c>
      <c r="EF24" s="40">
        <f t="shared" si="88"/>
        <v>7571.8139392076246</v>
      </c>
      <c r="EG24" s="40">
        <f t="shared" si="89"/>
        <v>865.03130657261136</v>
      </c>
      <c r="EH24" s="40">
        <f t="shared" si="90"/>
        <v>1109.2275028443505</v>
      </c>
      <c r="EI24" s="40">
        <f t="shared" si="91"/>
        <v>3878.7814376034216</v>
      </c>
      <c r="EJ24" s="40">
        <f t="shared" si="92"/>
        <v>77.260004448553971</v>
      </c>
      <c r="EK24" s="40">
        <f t="shared" si="93"/>
        <v>728.02072102598765</v>
      </c>
      <c r="EL24" s="1">
        <f t="shared" si="114"/>
        <v>77.260004448553971</v>
      </c>
      <c r="EM24" s="2">
        <f t="shared" si="105"/>
        <v>18</v>
      </c>
      <c r="EN24" s="52">
        <f t="shared" si="115"/>
        <v>18</v>
      </c>
      <c r="EO24" s="3" t="s">
        <v>67</v>
      </c>
      <c r="EP24" s="37">
        <v>5</v>
      </c>
      <c r="EQ24" s="38">
        <v>72.5</v>
      </c>
      <c r="ER24" s="39">
        <v>22.5</v>
      </c>
      <c r="ES24" s="53">
        <f t="shared" si="106"/>
        <v>100</v>
      </c>
      <c r="ET24" s="74"/>
      <c r="EU24" s="75"/>
      <c r="EV24" s="75"/>
      <c r="EW24" s="75"/>
      <c r="EX24" s="75"/>
    </row>
    <row r="25" spans="1:154" s="73" customFormat="1" ht="15">
      <c r="A25" s="190" t="s">
        <v>119</v>
      </c>
      <c r="B25" s="188" t="s">
        <v>109</v>
      </c>
      <c r="C25" s="188" t="s">
        <v>115</v>
      </c>
      <c r="D25" s="188">
        <v>116.02</v>
      </c>
      <c r="E25" s="188">
        <v>31</v>
      </c>
      <c r="F25" s="188">
        <v>9</v>
      </c>
      <c r="G25" s="107">
        <f t="shared" si="0"/>
        <v>1.8962247888295121</v>
      </c>
      <c r="H25" s="107">
        <f t="shared" si="1"/>
        <v>70.967741935483872</v>
      </c>
      <c r="I25" s="107">
        <f t="shared" si="2"/>
        <v>77.572832270298221</v>
      </c>
      <c r="J25" s="183">
        <f t="shared" si="3"/>
        <v>116.02</v>
      </c>
      <c r="K25" s="184">
        <f t="shared" si="4"/>
        <v>29.032258064516132</v>
      </c>
      <c r="L25" s="184">
        <f t="shared" si="5"/>
        <v>12.89111111111111</v>
      </c>
      <c r="M25" s="76">
        <f t="shared" si="117"/>
        <v>8.2434615705485079</v>
      </c>
      <c r="N25" s="77">
        <f t="shared" si="118"/>
        <v>74.064983897719756</v>
      </c>
      <c r="O25" s="77">
        <f t="shared" si="119"/>
        <v>17.691554531731729</v>
      </c>
      <c r="P25" s="78" t="str">
        <f t="shared" si="120"/>
        <v>8 : 74 : 18 %</v>
      </c>
      <c r="Q25" s="79" t="str">
        <f t="shared" ca="1" si="98"/>
        <v>S/SR</v>
      </c>
      <c r="R25" s="86">
        <f t="shared" si="107"/>
        <v>74.064983897719756</v>
      </c>
      <c r="S25" s="87">
        <f t="shared" si="116"/>
        <v>8.2434615705485079</v>
      </c>
      <c r="T25" s="87">
        <f t="shared" si="108"/>
        <v>17.691554531731729</v>
      </c>
      <c r="U25" s="80">
        <f t="shared" si="109"/>
        <v>21</v>
      </c>
      <c r="V25" s="81">
        <f t="shared" si="110"/>
        <v>189</v>
      </c>
      <c r="W25" s="82">
        <f t="shared" si="111"/>
        <v>45</v>
      </c>
      <c r="X25" s="92" t="str">
        <f t="shared" si="121"/>
        <v>@rgb(21,189,45)</v>
      </c>
      <c r="Y25" s="93"/>
      <c r="Z25" s="72">
        <f t="shared" si="6"/>
        <v>30.999999999999996</v>
      </c>
      <c r="AA25" s="72">
        <f t="shared" si="7"/>
        <v>9</v>
      </c>
      <c r="AB25" s="72">
        <f t="shared" si="8"/>
        <v>1.8962247888295118</v>
      </c>
      <c r="AC25" s="72" t="str">
        <f t="shared" si="100"/>
        <v>No</v>
      </c>
      <c r="AD25" s="72">
        <f t="shared" si="122"/>
        <v>29.032258064516132</v>
      </c>
      <c r="AE25" s="33">
        <f t="shared" si="123"/>
        <v>1.1390633636076639</v>
      </c>
      <c r="AF25" s="33">
        <f t="shared" si="124"/>
        <v>-0.89381787602209639</v>
      </c>
      <c r="AG25" s="33">
        <f t="shared" si="125"/>
        <v>2.556538012701699</v>
      </c>
      <c r="AH25" s="34">
        <f t="shared" si="9"/>
        <v>1.007553921843658</v>
      </c>
      <c r="AI25" s="35">
        <f t="shared" si="10"/>
        <v>0.27667843441365569</v>
      </c>
      <c r="AJ25" s="35">
        <f t="shared" si="11"/>
        <v>0.63856823776052352</v>
      </c>
      <c r="AK25" s="35">
        <v>0</v>
      </c>
      <c r="AL25" s="35">
        <v>-0.75645121485307587</v>
      </c>
      <c r="AM25" s="35">
        <v>-11.346768222796136</v>
      </c>
      <c r="AN25" s="35">
        <f t="shared" si="126"/>
        <v>1.007553921843658</v>
      </c>
      <c r="AO25" s="35">
        <f t="shared" si="126"/>
        <v>0.27667843441365569</v>
      </c>
      <c r="AP25" s="35">
        <f t="shared" si="126"/>
        <v>0.63856823776052352</v>
      </c>
      <c r="AQ25" s="35">
        <v>57.375671196608707</v>
      </c>
      <c r="AR25" s="35">
        <v>5.7915837760921756</v>
      </c>
      <c r="AS25" s="35">
        <v>1.1079551571654598</v>
      </c>
      <c r="AT25" s="35">
        <f t="shared" si="127"/>
        <v>1.007553921843658</v>
      </c>
      <c r="AU25" s="35">
        <f t="shared" si="127"/>
        <v>0.27667843441365569</v>
      </c>
      <c r="AV25" s="35">
        <f t="shared" si="127"/>
        <v>0.63856823776052352</v>
      </c>
      <c r="AW25" s="36">
        <f t="shared" si="128"/>
        <v>0</v>
      </c>
      <c r="AX25" s="36">
        <f t="shared" si="128"/>
        <v>0.75645121485307587</v>
      </c>
      <c r="AY25" s="36">
        <f t="shared" si="128"/>
        <v>11.346768222796136</v>
      </c>
      <c r="AZ25" s="36">
        <f t="shared" si="129"/>
        <v>1.007553921843658</v>
      </c>
      <c r="BA25" s="36">
        <f t="shared" si="129"/>
        <v>1.0331296492667317</v>
      </c>
      <c r="BB25" s="36">
        <f t="shared" si="129"/>
        <v>11.98533646055666</v>
      </c>
      <c r="BC25" s="35">
        <f t="shared" si="130"/>
        <v>57.375671196608707</v>
      </c>
      <c r="BD25" s="35">
        <f t="shared" si="130"/>
        <v>6.5480349909452515</v>
      </c>
      <c r="BE25" s="35">
        <f t="shared" si="130"/>
        <v>12.454723379961596</v>
      </c>
      <c r="BF25" s="36">
        <f t="shared" si="131"/>
        <v>1.7560647236545293</v>
      </c>
      <c r="BG25" s="36">
        <f t="shared" si="131"/>
        <v>15.777705077864782</v>
      </c>
      <c r="BH25" s="36">
        <f t="shared" si="112"/>
        <v>3.7687462425711686</v>
      </c>
      <c r="BI25" s="35">
        <f t="shared" si="113"/>
        <v>4.6942811728448826</v>
      </c>
      <c r="BJ25" s="5"/>
      <c r="BK25" s="5"/>
      <c r="BL25" s="19"/>
      <c r="BM25" s="19"/>
      <c r="BN25" s="37">
        <f t="shared" si="18"/>
        <v>90</v>
      </c>
      <c r="BO25" s="37">
        <f t="shared" si="19"/>
        <v>72.5</v>
      </c>
      <c r="BP25" s="37">
        <f t="shared" si="20"/>
        <v>72.5</v>
      </c>
      <c r="BQ25" s="37">
        <f t="shared" si="21"/>
        <v>47.5</v>
      </c>
      <c r="BR25" s="37">
        <f t="shared" si="22"/>
        <v>54.2</v>
      </c>
      <c r="BS25" s="37">
        <f t="shared" si="23"/>
        <v>47.5</v>
      </c>
      <c r="BT25" s="37">
        <f t="shared" si="24"/>
        <v>41.674999999999997</v>
      </c>
      <c r="BU25" s="37">
        <f t="shared" si="25"/>
        <v>41.674999999999997</v>
      </c>
      <c r="BV25" s="37">
        <f t="shared" si="26"/>
        <v>22.5</v>
      </c>
      <c r="BW25" s="37">
        <f t="shared" si="27"/>
        <v>33.3333333333333</v>
      </c>
      <c r="BX25" s="37">
        <f t="shared" si="28"/>
        <v>22.5</v>
      </c>
      <c r="BY25" s="37">
        <f t="shared" si="29"/>
        <v>22.9</v>
      </c>
      <c r="BZ25" s="37">
        <f t="shared" si="30"/>
        <v>22.9</v>
      </c>
      <c r="CA25" s="37">
        <f t="shared" si="31"/>
        <v>5</v>
      </c>
      <c r="CB25" s="37">
        <f t="shared" si="32"/>
        <v>16.649999999999999</v>
      </c>
      <c r="CC25" s="37">
        <f t="shared" si="33"/>
        <v>5</v>
      </c>
      <c r="CD25" s="37">
        <f t="shared" si="34"/>
        <v>5</v>
      </c>
      <c r="CE25" s="37">
        <f t="shared" si="35"/>
        <v>5</v>
      </c>
      <c r="CF25" s="37">
        <f t="shared" si="36"/>
        <v>5</v>
      </c>
      <c r="CG25" s="38">
        <f t="shared" si="37"/>
        <v>5</v>
      </c>
      <c r="CH25" s="38">
        <f t="shared" si="38"/>
        <v>5</v>
      </c>
      <c r="CI25" s="38">
        <f t="shared" si="39"/>
        <v>22.5</v>
      </c>
      <c r="CJ25" s="38">
        <f t="shared" si="40"/>
        <v>5</v>
      </c>
      <c r="CK25" s="38">
        <f t="shared" si="41"/>
        <v>22.9</v>
      </c>
      <c r="CL25" s="38">
        <f t="shared" si="42"/>
        <v>47.5</v>
      </c>
      <c r="CM25" s="38">
        <f t="shared" si="43"/>
        <v>16.649999999999999</v>
      </c>
      <c r="CN25" s="38">
        <f t="shared" si="44"/>
        <v>41.674999999999997</v>
      </c>
      <c r="CO25" s="38">
        <f t="shared" si="45"/>
        <v>5</v>
      </c>
      <c r="CP25" s="38">
        <f t="shared" si="46"/>
        <v>33.3333333333333</v>
      </c>
      <c r="CQ25" s="38">
        <f t="shared" si="47"/>
        <v>72.5</v>
      </c>
      <c r="CR25" s="38">
        <f t="shared" si="48"/>
        <v>22.9</v>
      </c>
      <c r="CS25" s="38">
        <f t="shared" si="49"/>
        <v>54.2</v>
      </c>
      <c r="CT25" s="38">
        <f t="shared" si="50"/>
        <v>5</v>
      </c>
      <c r="CU25" s="38">
        <f t="shared" si="51"/>
        <v>41.674999999999997</v>
      </c>
      <c r="CV25" s="38">
        <f t="shared" si="52"/>
        <v>90</v>
      </c>
      <c r="CW25" s="38">
        <f t="shared" si="53"/>
        <v>22.5</v>
      </c>
      <c r="CX25" s="38">
        <f t="shared" si="54"/>
        <v>72.5</v>
      </c>
      <c r="CY25" s="38">
        <f t="shared" si="55"/>
        <v>47.5</v>
      </c>
      <c r="CZ25" s="39">
        <f t="shared" si="56"/>
        <v>5</v>
      </c>
      <c r="DA25" s="39">
        <f t="shared" si="57"/>
        <v>22.5</v>
      </c>
      <c r="DB25" s="39">
        <f t="shared" si="58"/>
        <v>5</v>
      </c>
      <c r="DC25" s="39">
        <f t="shared" si="59"/>
        <v>47.5</v>
      </c>
      <c r="DD25" s="39">
        <f t="shared" si="60"/>
        <v>22.9</v>
      </c>
      <c r="DE25" s="39">
        <f t="shared" si="61"/>
        <v>5</v>
      </c>
      <c r="DF25" s="39">
        <f t="shared" si="62"/>
        <v>41.674999999999997</v>
      </c>
      <c r="DG25" s="39">
        <f t="shared" si="63"/>
        <v>16.649999999999999</v>
      </c>
      <c r="DH25" s="39">
        <f t="shared" si="64"/>
        <v>72.5</v>
      </c>
      <c r="DI25" s="39">
        <f t="shared" si="65"/>
        <v>33.3333333333333</v>
      </c>
      <c r="DJ25" s="39">
        <f t="shared" si="66"/>
        <v>5</v>
      </c>
      <c r="DK25" s="39">
        <f t="shared" si="67"/>
        <v>54.2</v>
      </c>
      <c r="DL25" s="39">
        <f t="shared" si="68"/>
        <v>22.9</v>
      </c>
      <c r="DM25" s="39">
        <f t="shared" si="69"/>
        <v>90</v>
      </c>
      <c r="DN25" s="39">
        <f t="shared" si="70"/>
        <v>41.674999999999997</v>
      </c>
      <c r="DO25" s="39">
        <f t="shared" si="71"/>
        <v>5</v>
      </c>
      <c r="DP25" s="39">
        <f t="shared" si="72"/>
        <v>72.5</v>
      </c>
      <c r="DQ25" s="39">
        <f t="shared" si="73"/>
        <v>22.5</v>
      </c>
      <c r="DR25" s="39">
        <f t="shared" si="74"/>
        <v>47.5</v>
      </c>
      <c r="DS25" s="40">
        <f t="shared" si="75"/>
        <v>11615.17913319059</v>
      </c>
      <c r="DT25" s="40">
        <f t="shared" si="76"/>
        <v>8921.9958795491748</v>
      </c>
      <c r="DU25" s="40">
        <f t="shared" si="77"/>
        <v>6948.9258517395956</v>
      </c>
      <c r="DV25" s="40">
        <f t="shared" si="78"/>
        <v>7199.5912314900143</v>
      </c>
      <c r="DW25" s="40">
        <f t="shared" si="79"/>
        <v>4756.9869058674985</v>
      </c>
      <c r="DX25" s="40">
        <f t="shared" si="80"/>
        <v>2407.8497353810321</v>
      </c>
      <c r="DY25" s="40">
        <f t="shared" si="81"/>
        <v>4989.353794264709</v>
      </c>
      <c r="DZ25" s="40">
        <f t="shared" si="82"/>
        <v>2167.8636544970086</v>
      </c>
      <c r="EA25" s="40">
        <f t="shared" si="83"/>
        <v>7977.1865834308537</v>
      </c>
      <c r="EB25" s="40">
        <f t="shared" si="84"/>
        <v>2533.2342668505016</v>
      </c>
      <c r="EC25" s="40">
        <f t="shared" si="85"/>
        <v>366.77361902246952</v>
      </c>
      <c r="ED25" s="40">
        <f t="shared" si="86"/>
        <v>4165.5362864974286</v>
      </c>
      <c r="EE25" s="40">
        <f t="shared" si="87"/>
        <v>636.55960818657775</v>
      </c>
      <c r="EF25" s="40">
        <f t="shared" si="88"/>
        <v>10009.003329789441</v>
      </c>
      <c r="EG25" s="40">
        <f t="shared" si="89"/>
        <v>1694.986601789788</v>
      </c>
      <c r="EH25" s="40">
        <f t="shared" si="90"/>
        <v>425.52033757147581</v>
      </c>
      <c r="EI25" s="40">
        <f t="shared" si="91"/>
        <v>5673.4333019798596</v>
      </c>
      <c r="EJ25" s="40">
        <f t="shared" si="92"/>
        <v>36.090365381056785</v>
      </c>
      <c r="EK25" s="40">
        <f t="shared" si="93"/>
        <v>1604.761833680458</v>
      </c>
      <c r="EL25" s="1">
        <f t="shared" si="114"/>
        <v>36.090365381056785</v>
      </c>
      <c r="EM25" s="2">
        <f t="shared" si="105"/>
        <v>18</v>
      </c>
      <c r="EN25" s="54">
        <f t="shared" si="115"/>
        <v>19</v>
      </c>
      <c r="EO25" s="4" t="s">
        <v>68</v>
      </c>
      <c r="EP25" s="55">
        <v>5</v>
      </c>
      <c r="EQ25" s="56">
        <v>47.5</v>
      </c>
      <c r="ER25" s="57">
        <v>47.5</v>
      </c>
      <c r="ES25" s="58">
        <f t="shared" si="106"/>
        <v>100</v>
      </c>
      <c r="ET25" s="74"/>
      <c r="EU25" s="75"/>
      <c r="EV25" s="75"/>
      <c r="EW25" s="75"/>
      <c r="EX25" s="75"/>
    </row>
    <row r="26" spans="1:154" s="73" customFormat="1" ht="15">
      <c r="A26" s="190" t="s">
        <v>119</v>
      </c>
      <c r="B26" s="188" t="s">
        <v>109</v>
      </c>
      <c r="C26" s="188" t="s">
        <v>115</v>
      </c>
      <c r="D26" s="188">
        <v>233.95</v>
      </c>
      <c r="E26" s="188">
        <v>36</v>
      </c>
      <c r="F26" s="188">
        <v>8</v>
      </c>
      <c r="G26" s="107">
        <f t="shared" si="0"/>
        <v>1.1968369309681557</v>
      </c>
      <c r="H26" s="107">
        <f t="shared" si="1"/>
        <v>77.777777777777786</v>
      </c>
      <c r="I26" s="107">
        <f t="shared" si="2"/>
        <v>34.195340884804445</v>
      </c>
      <c r="J26" s="183">
        <f t="shared" si="3"/>
        <v>233.95</v>
      </c>
      <c r="K26" s="184">
        <f t="shared" si="4"/>
        <v>22.222222222222221</v>
      </c>
      <c r="L26" s="184">
        <f t="shared" si="5"/>
        <v>29.243749999999999</v>
      </c>
      <c r="M26" s="76">
        <f t="shared" si="117"/>
        <v>12.004642471001981</v>
      </c>
      <c r="N26" s="77">
        <f t="shared" si="118"/>
        <v>31.713930507799706</v>
      </c>
      <c r="O26" s="77">
        <f t="shared" si="119"/>
        <v>56.281427021198311</v>
      </c>
      <c r="P26" s="78" t="str">
        <f t="shared" si="120"/>
        <v>12 : 32 : 56 %</v>
      </c>
      <c r="Q26" s="79" t="str">
        <f t="shared" ca="1" si="98"/>
        <v>R/CSR</v>
      </c>
      <c r="R26" s="86">
        <f t="shared" si="107"/>
        <v>31.713930507799706</v>
      </c>
      <c r="S26" s="87">
        <f t="shared" si="116"/>
        <v>12.004642471001981</v>
      </c>
      <c r="T26" s="87">
        <f t="shared" si="108"/>
        <v>56.281427021198311</v>
      </c>
      <c r="U26" s="80">
        <f t="shared" si="109"/>
        <v>31</v>
      </c>
      <c r="V26" s="81">
        <f t="shared" si="110"/>
        <v>81</v>
      </c>
      <c r="W26" s="82">
        <f t="shared" si="111"/>
        <v>144</v>
      </c>
      <c r="X26" s="92" t="str">
        <f t="shared" si="121"/>
        <v>@rgb(31,81,144)</v>
      </c>
      <c r="Y26" s="93"/>
      <c r="Z26" s="72">
        <f t="shared" si="6"/>
        <v>36</v>
      </c>
      <c r="AA26" s="72">
        <f t="shared" si="7"/>
        <v>8</v>
      </c>
      <c r="AB26" s="72">
        <f t="shared" si="8"/>
        <v>1.1968369309681557</v>
      </c>
      <c r="AC26" s="72" t="str">
        <f t="shared" si="100"/>
        <v>No</v>
      </c>
      <c r="AD26" s="72">
        <f t="shared" si="122"/>
        <v>22.222222222222221</v>
      </c>
      <c r="AE26" s="33">
        <f t="shared" si="123"/>
        <v>1.6174951152754031</v>
      </c>
      <c r="AF26" s="33">
        <f t="shared" si="124"/>
        <v>-1.2527629684953681</v>
      </c>
      <c r="AG26" s="33">
        <f t="shared" si="125"/>
        <v>3.3756658756323894</v>
      </c>
      <c r="AH26" s="34">
        <f t="shared" si="9"/>
        <v>1.7952439577894239</v>
      </c>
      <c r="AI26" s="35">
        <f t="shared" si="10"/>
        <v>-0.21518922953793451</v>
      </c>
      <c r="AJ26" s="35">
        <f t="shared" si="11"/>
        <v>-0.71907472774770298</v>
      </c>
      <c r="AK26" s="35">
        <v>0</v>
      </c>
      <c r="AL26" s="35">
        <v>-0.75645121485307587</v>
      </c>
      <c r="AM26" s="35">
        <v>-11.346768222796136</v>
      </c>
      <c r="AN26" s="35">
        <f t="shared" si="126"/>
        <v>1.7952439577894239</v>
      </c>
      <c r="AO26" s="35">
        <f t="shared" si="126"/>
        <v>-0.21518922953793451</v>
      </c>
      <c r="AP26" s="35">
        <f t="shared" si="126"/>
        <v>-0.71907472774770298</v>
      </c>
      <c r="AQ26" s="35">
        <v>57.375671196608707</v>
      </c>
      <c r="AR26" s="35">
        <v>5.7915837760921756</v>
      </c>
      <c r="AS26" s="35">
        <v>1.1079551571654598</v>
      </c>
      <c r="AT26" s="35">
        <f t="shared" si="127"/>
        <v>1.7952439577894239</v>
      </c>
      <c r="AU26" s="35">
        <f t="shared" si="127"/>
        <v>-0.21518922953793451</v>
      </c>
      <c r="AV26" s="35">
        <f t="shared" si="127"/>
        <v>-0.71907472774770298</v>
      </c>
      <c r="AW26" s="36">
        <f t="shared" si="128"/>
        <v>0</v>
      </c>
      <c r="AX26" s="36">
        <f t="shared" si="128"/>
        <v>0.75645121485307587</v>
      </c>
      <c r="AY26" s="36">
        <f t="shared" si="128"/>
        <v>11.346768222796136</v>
      </c>
      <c r="AZ26" s="36">
        <f t="shared" si="129"/>
        <v>1.7952439577894239</v>
      </c>
      <c r="BA26" s="36">
        <f t="shared" si="129"/>
        <v>0.54126198531514136</v>
      </c>
      <c r="BB26" s="36">
        <f t="shared" si="129"/>
        <v>10.627693495048433</v>
      </c>
      <c r="BC26" s="35">
        <f t="shared" si="130"/>
        <v>57.375671196608707</v>
      </c>
      <c r="BD26" s="35">
        <f t="shared" si="130"/>
        <v>6.5480349909452515</v>
      </c>
      <c r="BE26" s="35">
        <f t="shared" si="130"/>
        <v>12.454723379961596</v>
      </c>
      <c r="BF26" s="36">
        <f t="shared" si="131"/>
        <v>3.1289289002610134</v>
      </c>
      <c r="BG26" s="36">
        <f t="shared" si="131"/>
        <v>8.2660215784370248</v>
      </c>
      <c r="BH26" s="36">
        <f t="shared" si="112"/>
        <v>14.669373451141198</v>
      </c>
      <c r="BI26" s="35">
        <f t="shared" si="113"/>
        <v>3.8366619548307921</v>
      </c>
      <c r="BJ26" s="5"/>
      <c r="BK26" s="5"/>
      <c r="BL26" s="19"/>
      <c r="BM26" s="19"/>
      <c r="BN26" s="37">
        <f t="shared" si="18"/>
        <v>90</v>
      </c>
      <c r="BO26" s="37">
        <f t="shared" si="19"/>
        <v>72.5</v>
      </c>
      <c r="BP26" s="37">
        <f t="shared" si="20"/>
        <v>72.5</v>
      </c>
      <c r="BQ26" s="37">
        <f t="shared" si="21"/>
        <v>47.5</v>
      </c>
      <c r="BR26" s="37">
        <f t="shared" si="22"/>
        <v>54.2</v>
      </c>
      <c r="BS26" s="37">
        <f t="shared" si="23"/>
        <v>47.5</v>
      </c>
      <c r="BT26" s="37">
        <f t="shared" si="24"/>
        <v>41.674999999999997</v>
      </c>
      <c r="BU26" s="37">
        <f t="shared" si="25"/>
        <v>41.674999999999997</v>
      </c>
      <c r="BV26" s="37">
        <f t="shared" si="26"/>
        <v>22.5</v>
      </c>
      <c r="BW26" s="37">
        <f t="shared" si="27"/>
        <v>33.3333333333333</v>
      </c>
      <c r="BX26" s="37">
        <f t="shared" si="28"/>
        <v>22.5</v>
      </c>
      <c r="BY26" s="37">
        <f t="shared" si="29"/>
        <v>22.9</v>
      </c>
      <c r="BZ26" s="37">
        <f t="shared" si="30"/>
        <v>22.9</v>
      </c>
      <c r="CA26" s="37">
        <f t="shared" si="31"/>
        <v>5</v>
      </c>
      <c r="CB26" s="37">
        <f t="shared" si="32"/>
        <v>16.649999999999999</v>
      </c>
      <c r="CC26" s="37">
        <f t="shared" si="33"/>
        <v>5</v>
      </c>
      <c r="CD26" s="37">
        <f t="shared" si="34"/>
        <v>5</v>
      </c>
      <c r="CE26" s="37">
        <f t="shared" si="35"/>
        <v>5</v>
      </c>
      <c r="CF26" s="37">
        <f t="shared" si="36"/>
        <v>5</v>
      </c>
      <c r="CG26" s="38">
        <f t="shared" si="37"/>
        <v>5</v>
      </c>
      <c r="CH26" s="38">
        <f t="shared" si="38"/>
        <v>5</v>
      </c>
      <c r="CI26" s="38">
        <f t="shared" si="39"/>
        <v>22.5</v>
      </c>
      <c r="CJ26" s="38">
        <f t="shared" si="40"/>
        <v>5</v>
      </c>
      <c r="CK26" s="38">
        <f t="shared" si="41"/>
        <v>22.9</v>
      </c>
      <c r="CL26" s="38">
        <f t="shared" si="42"/>
        <v>47.5</v>
      </c>
      <c r="CM26" s="38">
        <f t="shared" si="43"/>
        <v>16.649999999999999</v>
      </c>
      <c r="CN26" s="38">
        <f t="shared" si="44"/>
        <v>41.674999999999997</v>
      </c>
      <c r="CO26" s="38">
        <f t="shared" si="45"/>
        <v>5</v>
      </c>
      <c r="CP26" s="38">
        <f t="shared" si="46"/>
        <v>33.3333333333333</v>
      </c>
      <c r="CQ26" s="38">
        <f t="shared" si="47"/>
        <v>72.5</v>
      </c>
      <c r="CR26" s="38">
        <f t="shared" si="48"/>
        <v>22.9</v>
      </c>
      <c r="CS26" s="38">
        <f t="shared" si="49"/>
        <v>54.2</v>
      </c>
      <c r="CT26" s="38">
        <f t="shared" si="50"/>
        <v>5</v>
      </c>
      <c r="CU26" s="38">
        <f t="shared" si="51"/>
        <v>41.674999999999997</v>
      </c>
      <c r="CV26" s="38">
        <f t="shared" si="52"/>
        <v>90</v>
      </c>
      <c r="CW26" s="38">
        <f t="shared" si="53"/>
        <v>22.5</v>
      </c>
      <c r="CX26" s="38">
        <f t="shared" si="54"/>
        <v>72.5</v>
      </c>
      <c r="CY26" s="38">
        <f t="shared" si="55"/>
        <v>47.5</v>
      </c>
      <c r="CZ26" s="39">
        <f t="shared" si="56"/>
        <v>5</v>
      </c>
      <c r="DA26" s="39">
        <f t="shared" si="57"/>
        <v>22.5</v>
      </c>
      <c r="DB26" s="39">
        <f t="shared" si="58"/>
        <v>5</v>
      </c>
      <c r="DC26" s="39">
        <f t="shared" si="59"/>
        <v>47.5</v>
      </c>
      <c r="DD26" s="39">
        <f t="shared" si="60"/>
        <v>22.9</v>
      </c>
      <c r="DE26" s="39">
        <f t="shared" si="61"/>
        <v>5</v>
      </c>
      <c r="DF26" s="39">
        <f t="shared" si="62"/>
        <v>41.674999999999997</v>
      </c>
      <c r="DG26" s="39">
        <f t="shared" si="63"/>
        <v>16.649999999999999</v>
      </c>
      <c r="DH26" s="39">
        <f t="shared" si="64"/>
        <v>72.5</v>
      </c>
      <c r="DI26" s="39">
        <f t="shared" si="65"/>
        <v>33.3333333333333</v>
      </c>
      <c r="DJ26" s="39">
        <f t="shared" si="66"/>
        <v>5</v>
      </c>
      <c r="DK26" s="39">
        <f t="shared" si="67"/>
        <v>54.2</v>
      </c>
      <c r="DL26" s="39">
        <f t="shared" si="68"/>
        <v>22.9</v>
      </c>
      <c r="DM26" s="39">
        <f t="shared" si="69"/>
        <v>90</v>
      </c>
      <c r="DN26" s="39">
        <f t="shared" si="70"/>
        <v>41.674999999999997</v>
      </c>
      <c r="DO26" s="39">
        <f t="shared" si="71"/>
        <v>5</v>
      </c>
      <c r="DP26" s="39">
        <f t="shared" si="72"/>
        <v>72.5</v>
      </c>
      <c r="DQ26" s="39">
        <f t="shared" si="73"/>
        <v>22.5</v>
      </c>
      <c r="DR26" s="39">
        <f t="shared" si="74"/>
        <v>47.5</v>
      </c>
      <c r="DS26" s="40">
        <f t="shared" si="75"/>
        <v>9426.6946365822678</v>
      </c>
      <c r="DT26" s="40">
        <f t="shared" si="76"/>
        <v>5514.5071773253967</v>
      </c>
      <c r="DU26" s="40">
        <f t="shared" si="77"/>
        <v>6374.3695552943482</v>
      </c>
      <c r="DV26" s="40">
        <f t="shared" si="78"/>
        <v>2050.6679498155804</v>
      </c>
      <c r="DW26" s="40">
        <f t="shared" si="79"/>
        <v>2972.4532379678813</v>
      </c>
      <c r="DX26" s="40">
        <f t="shared" si="80"/>
        <v>4138.9051534544615</v>
      </c>
      <c r="DY26" s="40">
        <f t="shared" si="81"/>
        <v>1320.5998285679805</v>
      </c>
      <c r="DZ26" s="40">
        <f t="shared" si="82"/>
        <v>2550.2030290635807</v>
      </c>
      <c r="EA26" s="40">
        <f t="shared" si="83"/>
        <v>1086.8287223057634</v>
      </c>
      <c r="EB26" s="40">
        <f t="shared" si="84"/>
        <v>984.15052331927177</v>
      </c>
      <c r="EC26" s="40">
        <f t="shared" si="85"/>
        <v>4403.4407516145757</v>
      </c>
      <c r="ED26" s="40">
        <f t="shared" si="86"/>
        <v>200.72652512559068</v>
      </c>
      <c r="EE26" s="40">
        <f t="shared" si="87"/>
        <v>1738.6518068643436</v>
      </c>
      <c r="EF26" s="40">
        <f t="shared" si="88"/>
        <v>1899.6412630488919</v>
      </c>
      <c r="EG26" s="40">
        <f t="shared" si="89"/>
        <v>334.14996232625418</v>
      </c>
      <c r="EH26" s="40">
        <f t="shared" si="90"/>
        <v>6076.1156703266552</v>
      </c>
      <c r="EI26" s="40">
        <f t="shared" si="91"/>
        <v>397.00364101784317</v>
      </c>
      <c r="EJ26" s="40">
        <f t="shared" si="92"/>
        <v>2853.7532923577037</v>
      </c>
      <c r="EK26" s="40">
        <f t="shared" si="93"/>
        <v>375.37846668777343</v>
      </c>
      <c r="EL26" s="1">
        <f t="shared" si="114"/>
        <v>200.72652512559068</v>
      </c>
      <c r="EM26" s="2">
        <f t="shared" si="105"/>
        <v>12</v>
      </c>
      <c r="EN26" s="41"/>
      <c r="EO26" s="42"/>
      <c r="EP26" s="43"/>
      <c r="EQ26" s="44"/>
      <c r="ER26" s="45"/>
      <c r="ES26" s="45"/>
      <c r="ET26" s="74"/>
      <c r="EU26" s="75"/>
      <c r="EV26" s="75"/>
      <c r="EW26" s="75"/>
      <c r="EX26" s="75"/>
    </row>
    <row r="27" spans="1:154" s="73" customFormat="1" ht="15">
      <c r="A27" s="190" t="s">
        <v>120</v>
      </c>
      <c r="B27" s="188" t="s">
        <v>113</v>
      </c>
      <c r="C27" s="188" t="s">
        <v>115</v>
      </c>
      <c r="D27" s="188">
        <v>385.53</v>
      </c>
      <c r="E27" s="188">
        <v>151</v>
      </c>
      <c r="F27" s="188">
        <v>44</v>
      </c>
      <c r="G27" s="107">
        <f t="shared" si="0"/>
        <v>2.7754000985656111</v>
      </c>
      <c r="H27" s="107">
        <f t="shared" si="1"/>
        <v>70.860927152317871</v>
      </c>
      <c r="I27" s="107">
        <f t="shared" si="2"/>
        <v>114.12860218400644</v>
      </c>
      <c r="J27" s="183">
        <f t="shared" si="3"/>
        <v>385.53</v>
      </c>
      <c r="K27" s="184">
        <f t="shared" si="4"/>
        <v>29.139072847682119</v>
      </c>
      <c r="L27" s="184">
        <f t="shared" si="5"/>
        <v>8.7620454545454542</v>
      </c>
      <c r="M27" s="76">
        <f t="shared" si="117"/>
        <v>21.870846804477868</v>
      </c>
      <c r="N27" s="77">
        <f t="shared" si="118"/>
        <v>78.129153195522136</v>
      </c>
      <c r="O27" s="77">
        <f t="shared" si="119"/>
        <v>0</v>
      </c>
      <c r="P27" s="78" t="str">
        <f t="shared" si="120"/>
        <v>22 : 78 : 0 %</v>
      </c>
      <c r="Q27" s="79" t="str">
        <f t="shared" ca="1" si="98"/>
        <v>S/CS</v>
      </c>
      <c r="R27" s="86">
        <f t="shared" si="107"/>
        <v>78.129153195522136</v>
      </c>
      <c r="S27" s="87">
        <f t="shared" si="116"/>
        <v>21.870846804477868</v>
      </c>
      <c r="T27" s="87">
        <f t="shared" si="108"/>
        <v>0</v>
      </c>
      <c r="U27" s="80">
        <f t="shared" si="109"/>
        <v>56</v>
      </c>
      <c r="V27" s="81">
        <f t="shared" si="110"/>
        <v>199</v>
      </c>
      <c r="W27" s="82">
        <f t="shared" si="111"/>
        <v>0</v>
      </c>
      <c r="X27" s="92" t="str">
        <f t="shared" si="121"/>
        <v>@rgb(56,199,0)</v>
      </c>
      <c r="Y27" s="93"/>
      <c r="Z27" s="72">
        <f t="shared" si="6"/>
        <v>151</v>
      </c>
      <c r="AA27" s="72">
        <f t="shared" si="7"/>
        <v>44</v>
      </c>
      <c r="AB27" s="72">
        <f t="shared" si="8"/>
        <v>2.7754000985656111</v>
      </c>
      <c r="AC27" s="72" t="str">
        <f t="shared" si="100"/>
        <v>No</v>
      </c>
      <c r="AD27" s="72">
        <f t="shared" si="122"/>
        <v>29.139072847682119</v>
      </c>
      <c r="AE27" s="33">
        <f t="shared" si="123"/>
        <v>2.0763977145750898</v>
      </c>
      <c r="AF27" s="33">
        <f t="shared" si="124"/>
        <v>-0.8886392005436452</v>
      </c>
      <c r="AG27" s="33">
        <f t="shared" si="125"/>
        <v>2.1704293770688983</v>
      </c>
      <c r="AH27" s="34">
        <f t="shared" si="9"/>
        <v>2.5507811972764283</v>
      </c>
      <c r="AI27" s="35">
        <f t="shared" si="10"/>
        <v>0.28347838077424292</v>
      </c>
      <c r="AJ27" s="35">
        <f t="shared" si="11"/>
        <v>1.2897060464929808</v>
      </c>
      <c r="AK27" s="35">
        <v>0</v>
      </c>
      <c r="AL27" s="35">
        <v>-0.75645121485307587</v>
      </c>
      <c r="AM27" s="35">
        <v>-11.346768222796136</v>
      </c>
      <c r="AN27" s="35">
        <f t="shared" si="126"/>
        <v>2.5507811972764283</v>
      </c>
      <c r="AO27" s="35">
        <f t="shared" si="126"/>
        <v>0.28347838077424292</v>
      </c>
      <c r="AP27" s="35">
        <f t="shared" si="126"/>
        <v>1.2897060464929808</v>
      </c>
      <c r="AQ27" s="35">
        <v>57.375671196608707</v>
      </c>
      <c r="AR27" s="35">
        <v>5.7915837760921756</v>
      </c>
      <c r="AS27" s="35">
        <v>1.1079551571654598</v>
      </c>
      <c r="AT27" s="35">
        <f t="shared" si="127"/>
        <v>2.5507811972764283</v>
      </c>
      <c r="AU27" s="35">
        <f t="shared" si="127"/>
        <v>0.28347838077424292</v>
      </c>
      <c r="AV27" s="35">
        <f t="shared" si="127"/>
        <v>1.1079551571654598</v>
      </c>
      <c r="AW27" s="36">
        <f t="shared" si="128"/>
        <v>0</v>
      </c>
      <c r="AX27" s="36">
        <f t="shared" si="128"/>
        <v>0.75645121485307587</v>
      </c>
      <c r="AY27" s="36">
        <f t="shared" si="128"/>
        <v>11.346768222796136</v>
      </c>
      <c r="AZ27" s="36">
        <f t="shared" si="129"/>
        <v>2.5507811972764283</v>
      </c>
      <c r="BA27" s="36">
        <f t="shared" si="129"/>
        <v>1.0399295956273189</v>
      </c>
      <c r="BB27" s="36">
        <f t="shared" si="129"/>
        <v>12.454723379961596</v>
      </c>
      <c r="BC27" s="35">
        <f t="shared" si="130"/>
        <v>57.375671196608707</v>
      </c>
      <c r="BD27" s="35">
        <f t="shared" si="130"/>
        <v>6.5480349909452515</v>
      </c>
      <c r="BE27" s="35">
        <f t="shared" si="130"/>
        <v>12.454723379961596</v>
      </c>
      <c r="BF27" s="36">
        <f t="shared" si="131"/>
        <v>4.4457540000459232</v>
      </c>
      <c r="BG27" s="36">
        <f t="shared" si="131"/>
        <v>15.881552207117913</v>
      </c>
      <c r="BH27" s="36">
        <f t="shared" si="112"/>
        <v>0</v>
      </c>
      <c r="BI27" s="35">
        <f t="shared" si="113"/>
        <v>4.9194910029326744</v>
      </c>
      <c r="BJ27" s="5"/>
      <c r="BK27" s="5"/>
      <c r="BL27" s="19"/>
      <c r="BM27" s="19"/>
      <c r="BN27" s="37">
        <f t="shared" si="18"/>
        <v>90</v>
      </c>
      <c r="BO27" s="37">
        <f t="shared" si="19"/>
        <v>72.5</v>
      </c>
      <c r="BP27" s="37">
        <f t="shared" si="20"/>
        <v>72.5</v>
      </c>
      <c r="BQ27" s="37">
        <f t="shared" si="21"/>
        <v>47.5</v>
      </c>
      <c r="BR27" s="37">
        <f t="shared" si="22"/>
        <v>54.2</v>
      </c>
      <c r="BS27" s="37">
        <f t="shared" si="23"/>
        <v>47.5</v>
      </c>
      <c r="BT27" s="37">
        <f t="shared" si="24"/>
        <v>41.674999999999997</v>
      </c>
      <c r="BU27" s="37">
        <f t="shared" si="25"/>
        <v>41.674999999999997</v>
      </c>
      <c r="BV27" s="37">
        <f t="shared" si="26"/>
        <v>22.5</v>
      </c>
      <c r="BW27" s="37">
        <f t="shared" si="27"/>
        <v>33.3333333333333</v>
      </c>
      <c r="BX27" s="37">
        <f t="shared" si="28"/>
        <v>22.5</v>
      </c>
      <c r="BY27" s="37">
        <f t="shared" si="29"/>
        <v>22.9</v>
      </c>
      <c r="BZ27" s="37">
        <f t="shared" si="30"/>
        <v>22.9</v>
      </c>
      <c r="CA27" s="37">
        <f t="shared" si="31"/>
        <v>5</v>
      </c>
      <c r="CB27" s="37">
        <f t="shared" si="32"/>
        <v>16.649999999999999</v>
      </c>
      <c r="CC27" s="37">
        <f t="shared" si="33"/>
        <v>5</v>
      </c>
      <c r="CD27" s="37">
        <f t="shared" si="34"/>
        <v>5</v>
      </c>
      <c r="CE27" s="37">
        <f t="shared" si="35"/>
        <v>5</v>
      </c>
      <c r="CF27" s="37">
        <f t="shared" si="36"/>
        <v>5</v>
      </c>
      <c r="CG27" s="38">
        <f t="shared" si="37"/>
        <v>5</v>
      </c>
      <c r="CH27" s="38">
        <f t="shared" si="38"/>
        <v>5</v>
      </c>
      <c r="CI27" s="38">
        <f t="shared" si="39"/>
        <v>22.5</v>
      </c>
      <c r="CJ27" s="38">
        <f t="shared" si="40"/>
        <v>5</v>
      </c>
      <c r="CK27" s="38">
        <f t="shared" si="41"/>
        <v>22.9</v>
      </c>
      <c r="CL27" s="38">
        <f t="shared" si="42"/>
        <v>47.5</v>
      </c>
      <c r="CM27" s="38">
        <f t="shared" si="43"/>
        <v>16.649999999999999</v>
      </c>
      <c r="CN27" s="38">
        <f t="shared" si="44"/>
        <v>41.674999999999997</v>
      </c>
      <c r="CO27" s="38">
        <f t="shared" si="45"/>
        <v>5</v>
      </c>
      <c r="CP27" s="38">
        <f t="shared" si="46"/>
        <v>33.3333333333333</v>
      </c>
      <c r="CQ27" s="38">
        <f t="shared" si="47"/>
        <v>72.5</v>
      </c>
      <c r="CR27" s="38">
        <f t="shared" si="48"/>
        <v>22.9</v>
      </c>
      <c r="CS27" s="38">
        <f t="shared" si="49"/>
        <v>54.2</v>
      </c>
      <c r="CT27" s="38">
        <f t="shared" si="50"/>
        <v>5</v>
      </c>
      <c r="CU27" s="38">
        <f t="shared" si="51"/>
        <v>41.674999999999997</v>
      </c>
      <c r="CV27" s="38">
        <f t="shared" si="52"/>
        <v>90</v>
      </c>
      <c r="CW27" s="38">
        <f t="shared" si="53"/>
        <v>22.5</v>
      </c>
      <c r="CX27" s="38">
        <f t="shared" si="54"/>
        <v>72.5</v>
      </c>
      <c r="CY27" s="38">
        <f t="shared" si="55"/>
        <v>47.5</v>
      </c>
      <c r="CZ27" s="39">
        <f t="shared" si="56"/>
        <v>5</v>
      </c>
      <c r="DA27" s="39">
        <f t="shared" si="57"/>
        <v>22.5</v>
      </c>
      <c r="DB27" s="39">
        <f t="shared" si="58"/>
        <v>5</v>
      </c>
      <c r="DC27" s="39">
        <f t="shared" si="59"/>
        <v>47.5</v>
      </c>
      <c r="DD27" s="39">
        <f t="shared" si="60"/>
        <v>22.9</v>
      </c>
      <c r="DE27" s="39">
        <f t="shared" si="61"/>
        <v>5</v>
      </c>
      <c r="DF27" s="39">
        <f t="shared" si="62"/>
        <v>41.674999999999997</v>
      </c>
      <c r="DG27" s="39">
        <f t="shared" si="63"/>
        <v>16.649999999999999</v>
      </c>
      <c r="DH27" s="39">
        <f t="shared" si="64"/>
        <v>72.5</v>
      </c>
      <c r="DI27" s="39">
        <f t="shared" si="65"/>
        <v>33.3333333333333</v>
      </c>
      <c r="DJ27" s="39">
        <f t="shared" si="66"/>
        <v>5</v>
      </c>
      <c r="DK27" s="39">
        <f t="shared" si="67"/>
        <v>54.2</v>
      </c>
      <c r="DL27" s="39">
        <f t="shared" si="68"/>
        <v>22.9</v>
      </c>
      <c r="DM27" s="39">
        <f t="shared" si="69"/>
        <v>90</v>
      </c>
      <c r="DN27" s="39">
        <f t="shared" si="70"/>
        <v>41.674999999999997</v>
      </c>
      <c r="DO27" s="39">
        <f t="shared" si="71"/>
        <v>5</v>
      </c>
      <c r="DP27" s="39">
        <f t="shared" si="72"/>
        <v>72.5</v>
      </c>
      <c r="DQ27" s="39">
        <f t="shared" si="73"/>
        <v>22.5</v>
      </c>
      <c r="DR27" s="39">
        <f t="shared" si="74"/>
        <v>47.5</v>
      </c>
      <c r="DS27" s="40">
        <f t="shared" si="75"/>
        <v>10014.45456223307</v>
      </c>
      <c r="DT27" s="40">
        <f t="shared" si="76"/>
        <v>8417.4342003897946</v>
      </c>
      <c r="DU27" s="40">
        <f t="shared" si="77"/>
        <v>5682.9138385465194</v>
      </c>
      <c r="DV27" s="40">
        <f t="shared" si="78"/>
        <v>8260.9765406136867</v>
      </c>
      <c r="DW27" s="40">
        <f t="shared" si="79"/>
        <v>4619.8435090339926</v>
      </c>
      <c r="DX27" s="40">
        <f t="shared" si="80"/>
        <v>1619.9985189943063</v>
      </c>
      <c r="DY27" s="40">
        <f t="shared" si="81"/>
        <v>5908.6963864301888</v>
      </c>
      <c r="DZ27" s="40">
        <f t="shared" si="82"/>
        <v>1998.3322689943066</v>
      </c>
      <c r="EA27" s="40">
        <f t="shared" si="83"/>
        <v>10604.518880837582</v>
      </c>
      <c r="EB27" s="40">
        <f t="shared" si="84"/>
        <v>3249.1651856609724</v>
      </c>
      <c r="EC27" s="40">
        <f t="shared" si="85"/>
        <v>57.083199442092784</v>
      </c>
      <c r="ED27" s="40">
        <f t="shared" si="86"/>
        <v>5988.9585189943064</v>
      </c>
      <c r="EE27" s="40">
        <f t="shared" si="87"/>
        <v>1098.0735289546205</v>
      </c>
      <c r="EF27" s="40">
        <f t="shared" si="88"/>
        <v>13732.498518994307</v>
      </c>
      <c r="EG27" s="40">
        <f t="shared" si="89"/>
        <v>3092.9681515584234</v>
      </c>
      <c r="EH27" s="40">
        <f t="shared" si="90"/>
        <v>450.54247575554336</v>
      </c>
      <c r="EI27" s="40">
        <f t="shared" si="91"/>
        <v>8635.4781571510321</v>
      </c>
      <c r="EJ27" s="40">
        <f t="shared" si="92"/>
        <v>822.56283759881808</v>
      </c>
      <c r="EK27" s="40">
        <f t="shared" si="93"/>
        <v>3479.0204973749251</v>
      </c>
      <c r="EL27" s="1">
        <f t="shared" si="114"/>
        <v>57.083199442092784</v>
      </c>
      <c r="EM27" s="2">
        <f t="shared" si="105"/>
        <v>11</v>
      </c>
      <c r="EN27" s="42"/>
      <c r="EO27" s="42"/>
      <c r="EP27" s="43"/>
      <c r="EQ27" s="44"/>
      <c r="ER27" s="45"/>
      <c r="ES27" s="45"/>
      <c r="ET27" s="74"/>
      <c r="EU27" s="75"/>
      <c r="EV27" s="75"/>
      <c r="EW27" s="75"/>
      <c r="EX27" s="75"/>
    </row>
    <row r="28" spans="1:154" s="73" customFormat="1" ht="15">
      <c r="A28" s="190" t="s">
        <v>120</v>
      </c>
      <c r="B28" s="188" t="s">
        <v>113</v>
      </c>
      <c r="C28" s="188" t="s">
        <v>115</v>
      </c>
      <c r="D28" s="188">
        <v>389.35</v>
      </c>
      <c r="E28" s="188">
        <v>152</v>
      </c>
      <c r="F28" s="188">
        <v>44</v>
      </c>
      <c r="G28" s="107">
        <f t="shared" si="0"/>
        <v>2.773853858995762</v>
      </c>
      <c r="H28" s="107">
        <f t="shared" si="1"/>
        <v>71.05263157894737</v>
      </c>
      <c r="I28" s="107">
        <f t="shared" si="2"/>
        <v>113.00886092204956</v>
      </c>
      <c r="J28" s="183">
        <f t="shared" si="3"/>
        <v>389.35</v>
      </c>
      <c r="K28" s="184">
        <f t="shared" si="4"/>
        <v>28.947368421052634</v>
      </c>
      <c r="L28" s="184">
        <f t="shared" si="5"/>
        <v>8.848863636363637</v>
      </c>
      <c r="M28" s="76">
        <f t="shared" si="117"/>
        <v>22.18727018322075</v>
      </c>
      <c r="N28" s="77">
        <f t="shared" si="118"/>
        <v>77.812729816779253</v>
      </c>
      <c r="O28" s="77">
        <f t="shared" si="119"/>
        <v>0</v>
      </c>
      <c r="P28" s="78" t="str">
        <f t="shared" si="120"/>
        <v>22 : 78 : 0 %</v>
      </c>
      <c r="Q28" s="79" t="str">
        <f t="shared" ca="1" si="98"/>
        <v>S/CS</v>
      </c>
      <c r="R28" s="86">
        <f t="shared" si="107"/>
        <v>77.812729816779253</v>
      </c>
      <c r="S28" s="87">
        <f t="shared" si="116"/>
        <v>22.18727018322075</v>
      </c>
      <c r="T28" s="87">
        <f t="shared" si="108"/>
        <v>0</v>
      </c>
      <c r="U28" s="80">
        <f t="shared" si="109"/>
        <v>57</v>
      </c>
      <c r="V28" s="81">
        <f t="shared" si="110"/>
        <v>198</v>
      </c>
      <c r="W28" s="82">
        <f t="shared" si="111"/>
        <v>0</v>
      </c>
      <c r="X28" s="92" t="str">
        <f t="shared" si="121"/>
        <v>@rgb(57,198,0)</v>
      </c>
      <c r="Y28" s="93"/>
      <c r="Z28" s="72">
        <f t="shared" si="6"/>
        <v>151.99999999999997</v>
      </c>
      <c r="AA28" s="72">
        <f t="shared" si="7"/>
        <v>44</v>
      </c>
      <c r="AB28" s="72">
        <f t="shared" si="8"/>
        <v>2.7738538589957611</v>
      </c>
      <c r="AC28" s="72" t="str">
        <f t="shared" si="100"/>
        <v>No</v>
      </c>
      <c r="AD28" s="72">
        <f t="shared" si="122"/>
        <v>28.947368421052637</v>
      </c>
      <c r="AE28" s="33">
        <f t="shared" si="123"/>
        <v>2.0866592869271723</v>
      </c>
      <c r="AF28" s="33">
        <f t="shared" si="124"/>
        <v>-0.89794159320595834</v>
      </c>
      <c r="AG28" s="33">
        <f t="shared" si="125"/>
        <v>2.1802890481047341</v>
      </c>
      <c r="AH28" s="34">
        <f t="shared" si="9"/>
        <v>2.5676758499968968</v>
      </c>
      <c r="AI28" s="35">
        <f t="shared" si="10"/>
        <v>0.27125785256628432</v>
      </c>
      <c r="AJ28" s="35">
        <f t="shared" si="11"/>
        <v>1.2729883441415168</v>
      </c>
      <c r="AK28" s="35">
        <v>0</v>
      </c>
      <c r="AL28" s="35">
        <v>-0.75645121485307587</v>
      </c>
      <c r="AM28" s="35">
        <v>-11.346768222796136</v>
      </c>
      <c r="AN28" s="35">
        <f t="shared" si="126"/>
        <v>2.5676758499968968</v>
      </c>
      <c r="AO28" s="35">
        <f t="shared" si="126"/>
        <v>0.27125785256628432</v>
      </c>
      <c r="AP28" s="35">
        <f t="shared" si="126"/>
        <v>1.2729883441415168</v>
      </c>
      <c r="AQ28" s="35">
        <v>57.375671196608707</v>
      </c>
      <c r="AR28" s="35">
        <v>5.7915837760921756</v>
      </c>
      <c r="AS28" s="35">
        <v>1.1079551571654598</v>
      </c>
      <c r="AT28" s="35">
        <f t="shared" si="127"/>
        <v>2.5676758499968968</v>
      </c>
      <c r="AU28" s="35">
        <f t="shared" si="127"/>
        <v>0.27125785256628432</v>
      </c>
      <c r="AV28" s="35">
        <f t="shared" si="127"/>
        <v>1.1079551571654598</v>
      </c>
      <c r="AW28" s="36">
        <f t="shared" si="128"/>
        <v>0</v>
      </c>
      <c r="AX28" s="36">
        <f t="shared" si="128"/>
        <v>0.75645121485307587</v>
      </c>
      <c r="AY28" s="36">
        <f t="shared" si="128"/>
        <v>11.346768222796136</v>
      </c>
      <c r="AZ28" s="36">
        <f t="shared" si="129"/>
        <v>2.5676758499968968</v>
      </c>
      <c r="BA28" s="36">
        <f t="shared" si="129"/>
        <v>1.0277090674193601</v>
      </c>
      <c r="BB28" s="36">
        <f t="shared" si="129"/>
        <v>12.454723379961596</v>
      </c>
      <c r="BC28" s="35">
        <f t="shared" si="130"/>
        <v>57.375671196608707</v>
      </c>
      <c r="BD28" s="35">
        <f t="shared" si="130"/>
        <v>6.5480349909452515</v>
      </c>
      <c r="BE28" s="35">
        <f t="shared" si="130"/>
        <v>12.454723379961596</v>
      </c>
      <c r="BF28" s="36">
        <f t="shared" si="131"/>
        <v>4.4751996733916446</v>
      </c>
      <c r="BG28" s="36">
        <f t="shared" si="131"/>
        <v>15.694923268438485</v>
      </c>
      <c r="BH28" s="36">
        <f t="shared" si="112"/>
        <v>0</v>
      </c>
      <c r="BI28" s="35">
        <f t="shared" si="113"/>
        <v>4.957827985897568</v>
      </c>
      <c r="BJ28" s="5"/>
      <c r="BK28" s="5"/>
      <c r="BL28" s="19"/>
      <c r="BM28" s="19"/>
      <c r="BN28" s="37">
        <f t="shared" si="18"/>
        <v>90</v>
      </c>
      <c r="BO28" s="37">
        <f t="shared" si="19"/>
        <v>72.5</v>
      </c>
      <c r="BP28" s="37">
        <f t="shared" si="20"/>
        <v>72.5</v>
      </c>
      <c r="BQ28" s="37">
        <f t="shared" si="21"/>
        <v>47.5</v>
      </c>
      <c r="BR28" s="37">
        <f t="shared" si="22"/>
        <v>54.2</v>
      </c>
      <c r="BS28" s="37">
        <f t="shared" si="23"/>
        <v>47.5</v>
      </c>
      <c r="BT28" s="37">
        <f t="shared" si="24"/>
        <v>41.674999999999997</v>
      </c>
      <c r="BU28" s="37">
        <f t="shared" si="25"/>
        <v>41.674999999999997</v>
      </c>
      <c r="BV28" s="37">
        <f t="shared" si="26"/>
        <v>22.5</v>
      </c>
      <c r="BW28" s="37">
        <f t="shared" si="27"/>
        <v>33.3333333333333</v>
      </c>
      <c r="BX28" s="37">
        <f t="shared" si="28"/>
        <v>22.5</v>
      </c>
      <c r="BY28" s="37">
        <f t="shared" si="29"/>
        <v>22.9</v>
      </c>
      <c r="BZ28" s="37">
        <f t="shared" si="30"/>
        <v>22.9</v>
      </c>
      <c r="CA28" s="37">
        <f t="shared" si="31"/>
        <v>5</v>
      </c>
      <c r="CB28" s="37">
        <f t="shared" si="32"/>
        <v>16.649999999999999</v>
      </c>
      <c r="CC28" s="37">
        <f t="shared" si="33"/>
        <v>5</v>
      </c>
      <c r="CD28" s="37">
        <f t="shared" si="34"/>
        <v>5</v>
      </c>
      <c r="CE28" s="37">
        <f t="shared" si="35"/>
        <v>5</v>
      </c>
      <c r="CF28" s="37">
        <f t="shared" si="36"/>
        <v>5</v>
      </c>
      <c r="CG28" s="38">
        <f t="shared" si="37"/>
        <v>5</v>
      </c>
      <c r="CH28" s="38">
        <f t="shared" si="38"/>
        <v>5</v>
      </c>
      <c r="CI28" s="38">
        <f t="shared" si="39"/>
        <v>22.5</v>
      </c>
      <c r="CJ28" s="38">
        <f t="shared" si="40"/>
        <v>5</v>
      </c>
      <c r="CK28" s="38">
        <f t="shared" si="41"/>
        <v>22.9</v>
      </c>
      <c r="CL28" s="38">
        <f t="shared" si="42"/>
        <v>47.5</v>
      </c>
      <c r="CM28" s="38">
        <f t="shared" si="43"/>
        <v>16.649999999999999</v>
      </c>
      <c r="CN28" s="38">
        <f t="shared" si="44"/>
        <v>41.674999999999997</v>
      </c>
      <c r="CO28" s="38">
        <f t="shared" si="45"/>
        <v>5</v>
      </c>
      <c r="CP28" s="38">
        <f t="shared" si="46"/>
        <v>33.3333333333333</v>
      </c>
      <c r="CQ28" s="38">
        <f t="shared" si="47"/>
        <v>72.5</v>
      </c>
      <c r="CR28" s="38">
        <f t="shared" si="48"/>
        <v>22.9</v>
      </c>
      <c r="CS28" s="38">
        <f t="shared" si="49"/>
        <v>54.2</v>
      </c>
      <c r="CT28" s="38">
        <f t="shared" si="50"/>
        <v>5</v>
      </c>
      <c r="CU28" s="38">
        <f t="shared" si="51"/>
        <v>41.674999999999997</v>
      </c>
      <c r="CV28" s="38">
        <f t="shared" si="52"/>
        <v>90</v>
      </c>
      <c r="CW28" s="38">
        <f t="shared" si="53"/>
        <v>22.5</v>
      </c>
      <c r="CX28" s="38">
        <f t="shared" si="54"/>
        <v>72.5</v>
      </c>
      <c r="CY28" s="38">
        <f t="shared" si="55"/>
        <v>47.5</v>
      </c>
      <c r="CZ28" s="39">
        <f t="shared" si="56"/>
        <v>5</v>
      </c>
      <c r="DA28" s="39">
        <f t="shared" si="57"/>
        <v>22.5</v>
      </c>
      <c r="DB28" s="39">
        <f t="shared" si="58"/>
        <v>5</v>
      </c>
      <c r="DC28" s="39">
        <f t="shared" si="59"/>
        <v>47.5</v>
      </c>
      <c r="DD28" s="39">
        <f t="shared" si="60"/>
        <v>22.9</v>
      </c>
      <c r="DE28" s="39">
        <f t="shared" si="61"/>
        <v>5</v>
      </c>
      <c r="DF28" s="39">
        <f t="shared" si="62"/>
        <v>41.674999999999997</v>
      </c>
      <c r="DG28" s="39">
        <f t="shared" si="63"/>
        <v>16.649999999999999</v>
      </c>
      <c r="DH28" s="39">
        <f t="shared" si="64"/>
        <v>72.5</v>
      </c>
      <c r="DI28" s="39">
        <f t="shared" si="65"/>
        <v>33.3333333333333</v>
      </c>
      <c r="DJ28" s="39">
        <f t="shared" si="66"/>
        <v>5</v>
      </c>
      <c r="DK28" s="39">
        <f t="shared" si="67"/>
        <v>54.2</v>
      </c>
      <c r="DL28" s="39">
        <f t="shared" si="68"/>
        <v>22.9</v>
      </c>
      <c r="DM28" s="39">
        <f t="shared" si="69"/>
        <v>90</v>
      </c>
      <c r="DN28" s="39">
        <f t="shared" si="70"/>
        <v>41.674999999999997</v>
      </c>
      <c r="DO28" s="39">
        <f t="shared" si="71"/>
        <v>5</v>
      </c>
      <c r="DP28" s="39">
        <f t="shared" si="72"/>
        <v>72.5</v>
      </c>
      <c r="DQ28" s="39">
        <f t="shared" si="73"/>
        <v>22.5</v>
      </c>
      <c r="DR28" s="39">
        <f t="shared" si="74"/>
        <v>47.5</v>
      </c>
      <c r="DS28" s="40">
        <f t="shared" si="75"/>
        <v>9925.259948574796</v>
      </c>
      <c r="DT28" s="40">
        <f t="shared" si="76"/>
        <v>8339.3144049875227</v>
      </c>
      <c r="DU28" s="40">
        <f t="shared" si="77"/>
        <v>5615.8688614002494</v>
      </c>
      <c r="DV28" s="40">
        <f t="shared" si="78"/>
        <v>8198.6779141485604</v>
      </c>
      <c r="DW28" s="40">
        <f t="shared" si="79"/>
        <v>4564.6327662527056</v>
      </c>
      <c r="DX28" s="40">
        <f t="shared" si="80"/>
        <v>1584.5958797223234</v>
      </c>
      <c r="DY28" s="40">
        <f t="shared" si="81"/>
        <v>5857.4567570521249</v>
      </c>
      <c r="DZ28" s="40">
        <f t="shared" si="82"/>
        <v>1962.9296297223232</v>
      </c>
      <c r="EA28" s="40">
        <f t="shared" si="83"/>
        <v>10558.041423309598</v>
      </c>
      <c r="EB28" s="40">
        <f t="shared" si="84"/>
        <v>3213.7625463889899</v>
      </c>
      <c r="EC28" s="40">
        <f t="shared" si="85"/>
        <v>53.322898044398102</v>
      </c>
      <c r="ED28" s="40">
        <f t="shared" si="86"/>
        <v>5953.5558797223239</v>
      </c>
      <c r="EE28" s="40">
        <f t="shared" si="87"/>
        <v>1082.478993191942</v>
      </c>
      <c r="EF28" s="40">
        <f t="shared" si="88"/>
        <v>13697.095879722323</v>
      </c>
      <c r="EG28" s="40">
        <f t="shared" si="89"/>
        <v>3073.4025023925219</v>
      </c>
      <c r="EH28" s="40">
        <f t="shared" si="90"/>
        <v>468.93181086985055</v>
      </c>
      <c r="EI28" s="40">
        <f t="shared" si="91"/>
        <v>8611.1503361350497</v>
      </c>
      <c r="EJ28" s="40">
        <f t="shared" si="92"/>
        <v>829.8773544571244</v>
      </c>
      <c r="EK28" s="40">
        <f t="shared" si="93"/>
        <v>3470.5138452960873</v>
      </c>
      <c r="EL28" s="1">
        <f t="shared" si="114"/>
        <v>53.322898044398102</v>
      </c>
      <c r="EM28" s="2">
        <f t="shared" si="105"/>
        <v>11</v>
      </c>
      <c r="EN28" s="42"/>
      <c r="EO28" s="42"/>
      <c r="EP28" s="43"/>
      <c r="EQ28" s="44"/>
      <c r="ER28" s="45"/>
      <c r="ES28" s="45"/>
      <c r="ET28" s="74"/>
      <c r="EU28" s="75"/>
      <c r="EV28" s="75"/>
      <c r="EW28" s="75"/>
      <c r="EX28" s="75"/>
    </row>
    <row r="29" spans="1:154" s="73" customFormat="1" ht="15">
      <c r="A29" s="190" t="s">
        <v>120</v>
      </c>
      <c r="B29" s="188" t="s">
        <v>113</v>
      </c>
      <c r="C29" s="188" t="s">
        <v>115</v>
      </c>
      <c r="D29" s="188">
        <v>226.13</v>
      </c>
      <c r="E29" s="188">
        <v>88</v>
      </c>
      <c r="F29" s="188">
        <v>29</v>
      </c>
      <c r="G29" s="107">
        <f t="shared" si="0"/>
        <v>2.6091186485649849</v>
      </c>
      <c r="H29" s="107">
        <f t="shared" si="1"/>
        <v>67.045454545454547</v>
      </c>
      <c r="I29" s="107">
        <f t="shared" si="2"/>
        <v>128.24481492946535</v>
      </c>
      <c r="J29" s="183">
        <f t="shared" si="3"/>
        <v>226.13</v>
      </c>
      <c r="K29" s="184">
        <f t="shared" si="4"/>
        <v>32.954545454545453</v>
      </c>
      <c r="L29" s="184">
        <f t="shared" si="5"/>
        <v>7.7975862068965514</v>
      </c>
      <c r="M29" s="76">
        <f t="shared" si="117"/>
        <v>13.598395673637777</v>
      </c>
      <c r="N29" s="77">
        <f t="shared" si="118"/>
        <v>86.401604326362218</v>
      </c>
      <c r="O29" s="77">
        <f t="shared" si="119"/>
        <v>0</v>
      </c>
      <c r="P29" s="78" t="str">
        <f t="shared" si="120"/>
        <v>14 : 86 : 0 %</v>
      </c>
      <c r="Q29" s="79" t="str">
        <f t="shared" ca="1" si="98"/>
        <v>S</v>
      </c>
      <c r="R29" s="86">
        <f t="shared" si="107"/>
        <v>86.401604326362218</v>
      </c>
      <c r="S29" s="87">
        <f t="shared" si="116"/>
        <v>13.598395673637777</v>
      </c>
      <c r="T29" s="87">
        <f t="shared" si="108"/>
        <v>0</v>
      </c>
      <c r="U29" s="80">
        <f t="shared" si="109"/>
        <v>35</v>
      </c>
      <c r="V29" s="81">
        <f t="shared" si="110"/>
        <v>220</v>
      </c>
      <c r="W29" s="82">
        <f t="shared" si="111"/>
        <v>0</v>
      </c>
      <c r="X29" s="92" t="str">
        <f t="shared" si="121"/>
        <v>@rgb(35,220,0)</v>
      </c>
      <c r="Y29" s="93"/>
      <c r="Z29" s="72">
        <f t="shared" si="6"/>
        <v>88.000000000000014</v>
      </c>
      <c r="AA29" s="72">
        <f t="shared" si="7"/>
        <v>29</v>
      </c>
      <c r="AB29" s="72">
        <f t="shared" si="8"/>
        <v>2.6091186485649853</v>
      </c>
      <c r="AC29" s="72" t="str">
        <f t="shared" si="100"/>
        <v>No</v>
      </c>
      <c r="AD29" s="72">
        <f t="shared" si="122"/>
        <v>32.954545454545446</v>
      </c>
      <c r="AE29" s="33">
        <f t="shared" si="123"/>
        <v>1.5902322048847308</v>
      </c>
      <c r="AF29" s="33">
        <f t="shared" si="124"/>
        <v>-0.71024161391924567</v>
      </c>
      <c r="AG29" s="33">
        <f t="shared" si="125"/>
        <v>2.0538142251484288</v>
      </c>
      <c r="AH29" s="34">
        <f t="shared" si="9"/>
        <v>1.7503583021222209</v>
      </c>
      <c r="AI29" s="35">
        <f t="shared" si="10"/>
        <v>0.51279040349158744</v>
      </c>
      <c r="AJ29" s="35">
        <f t="shared" si="11"/>
        <v>1.4877950201962875</v>
      </c>
      <c r="AK29" s="35">
        <v>0</v>
      </c>
      <c r="AL29" s="35">
        <v>-0.75645121485307587</v>
      </c>
      <c r="AM29" s="35">
        <v>-11.346768222796136</v>
      </c>
      <c r="AN29" s="35">
        <f t="shared" si="126"/>
        <v>1.7503583021222209</v>
      </c>
      <c r="AO29" s="35">
        <f t="shared" si="126"/>
        <v>0.51279040349158744</v>
      </c>
      <c r="AP29" s="35">
        <f t="shared" si="126"/>
        <v>1.4877950201962875</v>
      </c>
      <c r="AQ29" s="35">
        <v>57.375671196608707</v>
      </c>
      <c r="AR29" s="35">
        <v>5.7915837760921756</v>
      </c>
      <c r="AS29" s="35">
        <v>1.1079551571654598</v>
      </c>
      <c r="AT29" s="35">
        <f t="shared" si="127"/>
        <v>1.7503583021222209</v>
      </c>
      <c r="AU29" s="35">
        <f t="shared" si="127"/>
        <v>0.51279040349158744</v>
      </c>
      <c r="AV29" s="35">
        <f t="shared" si="127"/>
        <v>1.1079551571654598</v>
      </c>
      <c r="AW29" s="36">
        <f t="shared" si="128"/>
        <v>0</v>
      </c>
      <c r="AX29" s="36">
        <f t="shared" si="128"/>
        <v>0.75645121485307587</v>
      </c>
      <c r="AY29" s="36">
        <f t="shared" si="128"/>
        <v>11.346768222796136</v>
      </c>
      <c r="AZ29" s="36">
        <f t="shared" si="129"/>
        <v>1.7503583021222209</v>
      </c>
      <c r="BA29" s="36">
        <f t="shared" si="129"/>
        <v>1.2692416183446633</v>
      </c>
      <c r="BB29" s="36">
        <f t="shared" si="129"/>
        <v>12.454723379961596</v>
      </c>
      <c r="BC29" s="35">
        <f t="shared" si="130"/>
        <v>57.375671196608707</v>
      </c>
      <c r="BD29" s="35">
        <f t="shared" si="130"/>
        <v>6.5480349909452515</v>
      </c>
      <c r="BE29" s="35">
        <f t="shared" si="130"/>
        <v>12.454723379961596</v>
      </c>
      <c r="BF29" s="36">
        <f t="shared" si="131"/>
        <v>3.0506977358474527</v>
      </c>
      <c r="BG29" s="36">
        <f t="shared" si="131"/>
        <v>19.383549722929018</v>
      </c>
      <c r="BH29" s="36">
        <f t="shared" si="112"/>
        <v>0</v>
      </c>
      <c r="BI29" s="35">
        <f t="shared" si="113"/>
        <v>4.4574706677258806</v>
      </c>
      <c r="BJ29" s="5"/>
      <c r="BK29" s="5"/>
      <c r="BL29" s="19"/>
      <c r="BM29" s="19"/>
      <c r="BN29" s="37">
        <f t="shared" si="18"/>
        <v>90</v>
      </c>
      <c r="BO29" s="37">
        <f t="shared" si="19"/>
        <v>72.5</v>
      </c>
      <c r="BP29" s="37">
        <f t="shared" si="20"/>
        <v>72.5</v>
      </c>
      <c r="BQ29" s="37">
        <f t="shared" si="21"/>
        <v>47.5</v>
      </c>
      <c r="BR29" s="37">
        <f t="shared" si="22"/>
        <v>54.2</v>
      </c>
      <c r="BS29" s="37">
        <f t="shared" si="23"/>
        <v>47.5</v>
      </c>
      <c r="BT29" s="37">
        <f t="shared" si="24"/>
        <v>41.674999999999997</v>
      </c>
      <c r="BU29" s="37">
        <f t="shared" si="25"/>
        <v>41.674999999999997</v>
      </c>
      <c r="BV29" s="37">
        <f t="shared" si="26"/>
        <v>22.5</v>
      </c>
      <c r="BW29" s="37">
        <f t="shared" si="27"/>
        <v>33.3333333333333</v>
      </c>
      <c r="BX29" s="37">
        <f t="shared" si="28"/>
        <v>22.5</v>
      </c>
      <c r="BY29" s="37">
        <f t="shared" si="29"/>
        <v>22.9</v>
      </c>
      <c r="BZ29" s="37">
        <f t="shared" si="30"/>
        <v>22.9</v>
      </c>
      <c r="CA29" s="37">
        <f t="shared" si="31"/>
        <v>5</v>
      </c>
      <c r="CB29" s="37">
        <f t="shared" si="32"/>
        <v>16.649999999999999</v>
      </c>
      <c r="CC29" s="37">
        <f t="shared" si="33"/>
        <v>5</v>
      </c>
      <c r="CD29" s="37">
        <f t="shared" si="34"/>
        <v>5</v>
      </c>
      <c r="CE29" s="37">
        <f t="shared" si="35"/>
        <v>5</v>
      </c>
      <c r="CF29" s="37">
        <f t="shared" si="36"/>
        <v>5</v>
      </c>
      <c r="CG29" s="38">
        <f t="shared" si="37"/>
        <v>5</v>
      </c>
      <c r="CH29" s="38">
        <f t="shared" si="38"/>
        <v>5</v>
      </c>
      <c r="CI29" s="38">
        <f t="shared" si="39"/>
        <v>22.5</v>
      </c>
      <c r="CJ29" s="38">
        <f t="shared" si="40"/>
        <v>5</v>
      </c>
      <c r="CK29" s="38">
        <f t="shared" si="41"/>
        <v>22.9</v>
      </c>
      <c r="CL29" s="38">
        <f t="shared" si="42"/>
        <v>47.5</v>
      </c>
      <c r="CM29" s="38">
        <f t="shared" si="43"/>
        <v>16.649999999999999</v>
      </c>
      <c r="CN29" s="38">
        <f t="shared" si="44"/>
        <v>41.674999999999997</v>
      </c>
      <c r="CO29" s="38">
        <f t="shared" si="45"/>
        <v>5</v>
      </c>
      <c r="CP29" s="38">
        <f t="shared" si="46"/>
        <v>33.3333333333333</v>
      </c>
      <c r="CQ29" s="38">
        <f t="shared" si="47"/>
        <v>72.5</v>
      </c>
      <c r="CR29" s="38">
        <f t="shared" si="48"/>
        <v>22.9</v>
      </c>
      <c r="CS29" s="38">
        <f t="shared" si="49"/>
        <v>54.2</v>
      </c>
      <c r="CT29" s="38">
        <f t="shared" si="50"/>
        <v>5</v>
      </c>
      <c r="CU29" s="38">
        <f t="shared" si="51"/>
        <v>41.674999999999997</v>
      </c>
      <c r="CV29" s="38">
        <f t="shared" si="52"/>
        <v>90</v>
      </c>
      <c r="CW29" s="38">
        <f t="shared" si="53"/>
        <v>22.5</v>
      </c>
      <c r="CX29" s="38">
        <f t="shared" si="54"/>
        <v>72.5</v>
      </c>
      <c r="CY29" s="38">
        <f t="shared" si="55"/>
        <v>47.5</v>
      </c>
      <c r="CZ29" s="39">
        <f t="shared" si="56"/>
        <v>5</v>
      </c>
      <c r="DA29" s="39">
        <f t="shared" si="57"/>
        <v>22.5</v>
      </c>
      <c r="DB29" s="39">
        <f t="shared" si="58"/>
        <v>5</v>
      </c>
      <c r="DC29" s="39">
        <f t="shared" si="59"/>
        <v>47.5</v>
      </c>
      <c r="DD29" s="39">
        <f t="shared" si="60"/>
        <v>22.9</v>
      </c>
      <c r="DE29" s="39">
        <f t="shared" si="61"/>
        <v>5</v>
      </c>
      <c r="DF29" s="39">
        <f t="shared" si="62"/>
        <v>41.674999999999997</v>
      </c>
      <c r="DG29" s="39">
        <f t="shared" si="63"/>
        <v>16.649999999999999</v>
      </c>
      <c r="DH29" s="39">
        <f t="shared" si="64"/>
        <v>72.5</v>
      </c>
      <c r="DI29" s="39">
        <f t="shared" si="65"/>
        <v>33.3333333333333</v>
      </c>
      <c r="DJ29" s="39">
        <f t="shared" si="66"/>
        <v>5</v>
      </c>
      <c r="DK29" s="39">
        <f t="shared" si="67"/>
        <v>54.2</v>
      </c>
      <c r="DL29" s="39">
        <f t="shared" si="68"/>
        <v>22.9</v>
      </c>
      <c r="DM29" s="39">
        <f t="shared" si="69"/>
        <v>90</v>
      </c>
      <c r="DN29" s="39">
        <f t="shared" si="70"/>
        <v>41.674999999999997</v>
      </c>
      <c r="DO29" s="39">
        <f t="shared" si="71"/>
        <v>5</v>
      </c>
      <c r="DP29" s="39">
        <f t="shared" si="72"/>
        <v>72.5</v>
      </c>
      <c r="DQ29" s="39">
        <f t="shared" si="73"/>
        <v>22.5</v>
      </c>
      <c r="DR29" s="39">
        <f t="shared" si="74"/>
        <v>47.5</v>
      </c>
      <c r="DS29" s="40">
        <f t="shared" si="75"/>
        <v>12488.426330547642</v>
      </c>
      <c r="DT29" s="40">
        <f t="shared" si="76"/>
        <v>10601.870179124966</v>
      </c>
      <c r="DU29" s="40">
        <f t="shared" si="77"/>
        <v>7577.8140277022876</v>
      </c>
      <c r="DV29" s="40">
        <f t="shared" si="78"/>
        <v>10031.789962806854</v>
      </c>
      <c r="DW29" s="40">
        <f t="shared" si="79"/>
        <v>6205.3540258963412</v>
      </c>
      <c r="DX29" s="40">
        <f t="shared" si="80"/>
        <v>2687.6535950660655</v>
      </c>
      <c r="DY29" s="40">
        <f t="shared" si="81"/>
        <v>7390.3876416004932</v>
      </c>
      <c r="DZ29" s="40">
        <f t="shared" si="82"/>
        <v>3065.9873450660652</v>
      </c>
      <c r="EA29" s="40">
        <f t="shared" si="83"/>
        <v>11961.709746488743</v>
      </c>
      <c r="EB29" s="40">
        <f t="shared" si="84"/>
        <v>4316.8202617327315</v>
      </c>
      <c r="EC29" s="40">
        <f t="shared" si="85"/>
        <v>297.49316242984338</v>
      </c>
      <c r="ED29" s="40">
        <f t="shared" si="86"/>
        <v>7056.6135950660655</v>
      </c>
      <c r="EE29" s="40">
        <f t="shared" si="87"/>
        <v>1647.8731642357902</v>
      </c>
      <c r="EF29" s="40">
        <f t="shared" si="88"/>
        <v>14800.153595066065</v>
      </c>
      <c r="EG29" s="40">
        <f t="shared" si="89"/>
        <v>3746.5870485316364</v>
      </c>
      <c r="EH29" s="40">
        <f t="shared" si="90"/>
        <v>111.88085958448794</v>
      </c>
      <c r="EI29" s="40">
        <f t="shared" si="91"/>
        <v>9413.5974436433862</v>
      </c>
      <c r="EJ29" s="40">
        <f t="shared" si="92"/>
        <v>773.43701100716555</v>
      </c>
      <c r="EK29" s="40">
        <f t="shared" si="93"/>
        <v>3843.5172273252765</v>
      </c>
      <c r="EL29" s="1">
        <f t="shared" si="114"/>
        <v>111.88085958448794</v>
      </c>
      <c r="EM29" s="2">
        <f t="shared" si="105"/>
        <v>16</v>
      </c>
      <c r="EN29" s="42"/>
      <c r="EO29" s="42"/>
      <c r="EP29" s="43"/>
      <c r="EQ29" s="44"/>
      <c r="ER29" s="45"/>
      <c r="ES29" s="45"/>
      <c r="ET29" s="74"/>
      <c r="EU29" s="75"/>
      <c r="EV29" s="75"/>
      <c r="EW29" s="75"/>
      <c r="EX29" s="75"/>
    </row>
    <row r="30" spans="1:154" s="73" customFormat="1" ht="15">
      <c r="A30" s="190" t="s">
        <v>120</v>
      </c>
      <c r="B30" s="188" t="s">
        <v>113</v>
      </c>
      <c r="C30" s="188" t="s">
        <v>115</v>
      </c>
      <c r="D30" s="188">
        <v>227.5</v>
      </c>
      <c r="E30" s="188">
        <v>133</v>
      </c>
      <c r="F30" s="188">
        <v>28</v>
      </c>
      <c r="G30" s="107">
        <f t="shared" si="0"/>
        <v>4.615384615384615</v>
      </c>
      <c r="H30" s="107">
        <f t="shared" si="1"/>
        <v>78.94736842105263</v>
      </c>
      <c r="I30" s="107">
        <f t="shared" si="2"/>
        <v>123.07692307692307</v>
      </c>
      <c r="J30" s="183">
        <f t="shared" si="3"/>
        <v>227.5</v>
      </c>
      <c r="K30" s="184">
        <f t="shared" si="4"/>
        <v>21.052631578947366</v>
      </c>
      <c r="L30" s="184">
        <f t="shared" si="5"/>
        <v>8.125</v>
      </c>
      <c r="M30" s="76">
        <f t="shared" si="117"/>
        <v>31.227757526533097</v>
      </c>
      <c r="N30" s="77">
        <f t="shared" si="118"/>
        <v>68.772242473466903</v>
      </c>
      <c r="O30" s="77">
        <f t="shared" si="119"/>
        <v>0</v>
      </c>
      <c r="P30" s="78" t="str">
        <f t="shared" si="120"/>
        <v>31 : 69 : 0 %</v>
      </c>
      <c r="Q30" s="79" t="str">
        <f t="shared" ca="1" si="98"/>
        <v>S/CS</v>
      </c>
      <c r="R30" s="86">
        <f t="shared" si="107"/>
        <v>68.772242473466903</v>
      </c>
      <c r="S30" s="87">
        <f t="shared" si="116"/>
        <v>31.227757526533097</v>
      </c>
      <c r="T30" s="87">
        <f t="shared" si="108"/>
        <v>0</v>
      </c>
      <c r="U30" s="80">
        <f t="shared" si="109"/>
        <v>80</v>
      </c>
      <c r="V30" s="81">
        <f t="shared" si="110"/>
        <v>175</v>
      </c>
      <c r="W30" s="82">
        <f t="shared" si="111"/>
        <v>0</v>
      </c>
      <c r="X30" s="92" t="str">
        <f t="shared" si="121"/>
        <v>@rgb(80,175,0)</v>
      </c>
      <c r="Y30" s="93"/>
      <c r="Z30" s="72">
        <f t="shared" si="6"/>
        <v>133.00000000000003</v>
      </c>
      <c r="AA30" s="72">
        <f t="shared" si="7"/>
        <v>28</v>
      </c>
      <c r="AB30" s="72">
        <f t="shared" si="8"/>
        <v>4.6153846153846168</v>
      </c>
      <c r="AC30" s="72" t="str">
        <f t="shared" si="100"/>
        <v>No</v>
      </c>
      <c r="AD30" s="72">
        <f t="shared" si="122"/>
        <v>21.052631578947363</v>
      </c>
      <c r="AE30" s="33">
        <f t="shared" si="123"/>
        <v>1.5950421113766142</v>
      </c>
      <c r="AF30" s="33">
        <f t="shared" si="124"/>
        <v>-1.3217558399823199</v>
      </c>
      <c r="AG30" s="33">
        <f t="shared" si="125"/>
        <v>2.0949457282158011</v>
      </c>
      <c r="AH30" s="34">
        <f t="shared" si="9"/>
        <v>1.7582773321704579</v>
      </c>
      <c r="AI30" s="35">
        <f t="shared" si="10"/>
        <v>-0.31453190691165411</v>
      </c>
      <c r="AJ30" s="35">
        <f t="shared" si="11"/>
        <v>1.4178508078741814</v>
      </c>
      <c r="AK30" s="35">
        <v>0</v>
      </c>
      <c r="AL30" s="35">
        <v>-0.75645121485307587</v>
      </c>
      <c r="AM30" s="35">
        <v>-11.346768222796136</v>
      </c>
      <c r="AN30" s="35">
        <f t="shared" si="126"/>
        <v>1.7582773321704579</v>
      </c>
      <c r="AO30" s="35">
        <f t="shared" si="126"/>
        <v>-0.31453190691165411</v>
      </c>
      <c r="AP30" s="35">
        <f t="shared" si="126"/>
        <v>1.4178508078741814</v>
      </c>
      <c r="AQ30" s="35">
        <v>57.375671196608707</v>
      </c>
      <c r="AR30" s="35">
        <v>5.7915837760921756</v>
      </c>
      <c r="AS30" s="35">
        <v>1.1079551571654598</v>
      </c>
      <c r="AT30" s="35">
        <f t="shared" si="127"/>
        <v>1.7582773321704579</v>
      </c>
      <c r="AU30" s="35">
        <f t="shared" si="127"/>
        <v>-0.31453190691165411</v>
      </c>
      <c r="AV30" s="35">
        <f t="shared" si="127"/>
        <v>1.1079551571654598</v>
      </c>
      <c r="AW30" s="36">
        <f t="shared" si="128"/>
        <v>0</v>
      </c>
      <c r="AX30" s="36">
        <f t="shared" si="128"/>
        <v>0.75645121485307587</v>
      </c>
      <c r="AY30" s="36">
        <f t="shared" si="128"/>
        <v>11.346768222796136</v>
      </c>
      <c r="AZ30" s="36">
        <f t="shared" si="129"/>
        <v>1.7582773321704579</v>
      </c>
      <c r="BA30" s="36">
        <f t="shared" si="129"/>
        <v>0.44191930794142176</v>
      </c>
      <c r="BB30" s="36">
        <f t="shared" si="129"/>
        <v>12.454723379961596</v>
      </c>
      <c r="BC30" s="35">
        <f t="shared" si="130"/>
        <v>57.375671196608707</v>
      </c>
      <c r="BD30" s="35">
        <f t="shared" si="130"/>
        <v>6.5480349909452515</v>
      </c>
      <c r="BE30" s="35">
        <f t="shared" si="130"/>
        <v>12.454723379961596</v>
      </c>
      <c r="BF30" s="36">
        <f t="shared" si="131"/>
        <v>3.0644998054059962</v>
      </c>
      <c r="BG30" s="36">
        <f t="shared" si="131"/>
        <v>6.7488843378588586</v>
      </c>
      <c r="BH30" s="36">
        <f t="shared" si="112"/>
        <v>0</v>
      </c>
      <c r="BI30" s="35">
        <f t="shared" si="113"/>
        <v>10.190164630275095</v>
      </c>
      <c r="BJ30" s="5"/>
      <c r="BK30" s="5"/>
      <c r="BL30" s="19"/>
      <c r="BM30" s="19"/>
      <c r="BN30" s="37">
        <f t="shared" si="18"/>
        <v>90</v>
      </c>
      <c r="BO30" s="37">
        <f t="shared" si="19"/>
        <v>72.5</v>
      </c>
      <c r="BP30" s="37">
        <f t="shared" si="20"/>
        <v>72.5</v>
      </c>
      <c r="BQ30" s="37">
        <f t="shared" si="21"/>
        <v>47.5</v>
      </c>
      <c r="BR30" s="37">
        <f t="shared" si="22"/>
        <v>54.2</v>
      </c>
      <c r="BS30" s="37">
        <f t="shared" si="23"/>
        <v>47.5</v>
      </c>
      <c r="BT30" s="37">
        <f t="shared" si="24"/>
        <v>41.674999999999997</v>
      </c>
      <c r="BU30" s="37">
        <f t="shared" si="25"/>
        <v>41.674999999999997</v>
      </c>
      <c r="BV30" s="37">
        <f t="shared" si="26"/>
        <v>22.5</v>
      </c>
      <c r="BW30" s="37">
        <f t="shared" si="27"/>
        <v>33.3333333333333</v>
      </c>
      <c r="BX30" s="37">
        <f t="shared" si="28"/>
        <v>22.5</v>
      </c>
      <c r="BY30" s="37">
        <f t="shared" si="29"/>
        <v>22.9</v>
      </c>
      <c r="BZ30" s="37">
        <f t="shared" si="30"/>
        <v>22.9</v>
      </c>
      <c r="CA30" s="37">
        <f t="shared" si="31"/>
        <v>5</v>
      </c>
      <c r="CB30" s="37">
        <f t="shared" si="32"/>
        <v>16.649999999999999</v>
      </c>
      <c r="CC30" s="37">
        <f t="shared" si="33"/>
        <v>5</v>
      </c>
      <c r="CD30" s="37">
        <f t="shared" si="34"/>
        <v>5</v>
      </c>
      <c r="CE30" s="37">
        <f t="shared" si="35"/>
        <v>5</v>
      </c>
      <c r="CF30" s="37">
        <f t="shared" si="36"/>
        <v>5</v>
      </c>
      <c r="CG30" s="38">
        <f t="shared" si="37"/>
        <v>5</v>
      </c>
      <c r="CH30" s="38">
        <f t="shared" si="38"/>
        <v>5</v>
      </c>
      <c r="CI30" s="38">
        <f t="shared" si="39"/>
        <v>22.5</v>
      </c>
      <c r="CJ30" s="38">
        <f t="shared" si="40"/>
        <v>5</v>
      </c>
      <c r="CK30" s="38">
        <f t="shared" si="41"/>
        <v>22.9</v>
      </c>
      <c r="CL30" s="38">
        <f t="shared" si="42"/>
        <v>47.5</v>
      </c>
      <c r="CM30" s="38">
        <f t="shared" si="43"/>
        <v>16.649999999999999</v>
      </c>
      <c r="CN30" s="38">
        <f t="shared" si="44"/>
        <v>41.674999999999997</v>
      </c>
      <c r="CO30" s="38">
        <f t="shared" si="45"/>
        <v>5</v>
      </c>
      <c r="CP30" s="38">
        <f t="shared" si="46"/>
        <v>33.3333333333333</v>
      </c>
      <c r="CQ30" s="38">
        <f t="shared" si="47"/>
        <v>72.5</v>
      </c>
      <c r="CR30" s="38">
        <f t="shared" si="48"/>
        <v>22.9</v>
      </c>
      <c r="CS30" s="38">
        <f t="shared" si="49"/>
        <v>54.2</v>
      </c>
      <c r="CT30" s="38">
        <f t="shared" si="50"/>
        <v>5</v>
      </c>
      <c r="CU30" s="38">
        <f t="shared" si="51"/>
        <v>41.674999999999997</v>
      </c>
      <c r="CV30" s="38">
        <f t="shared" si="52"/>
        <v>90</v>
      </c>
      <c r="CW30" s="38">
        <f t="shared" si="53"/>
        <v>22.5</v>
      </c>
      <c r="CX30" s="38">
        <f t="shared" si="54"/>
        <v>72.5</v>
      </c>
      <c r="CY30" s="38">
        <f t="shared" si="55"/>
        <v>47.5</v>
      </c>
      <c r="CZ30" s="39">
        <f t="shared" si="56"/>
        <v>5</v>
      </c>
      <c r="DA30" s="39">
        <f t="shared" si="57"/>
        <v>22.5</v>
      </c>
      <c r="DB30" s="39">
        <f t="shared" si="58"/>
        <v>5</v>
      </c>
      <c r="DC30" s="39">
        <f t="shared" si="59"/>
        <v>47.5</v>
      </c>
      <c r="DD30" s="39">
        <f t="shared" si="60"/>
        <v>22.9</v>
      </c>
      <c r="DE30" s="39">
        <f t="shared" si="61"/>
        <v>5</v>
      </c>
      <c r="DF30" s="39">
        <f t="shared" si="62"/>
        <v>41.674999999999997</v>
      </c>
      <c r="DG30" s="39">
        <f t="shared" si="63"/>
        <v>16.649999999999999</v>
      </c>
      <c r="DH30" s="39">
        <f t="shared" si="64"/>
        <v>72.5</v>
      </c>
      <c r="DI30" s="39">
        <f t="shared" si="65"/>
        <v>33.3333333333333</v>
      </c>
      <c r="DJ30" s="39">
        <f t="shared" si="66"/>
        <v>5</v>
      </c>
      <c r="DK30" s="39">
        <f t="shared" si="67"/>
        <v>54.2</v>
      </c>
      <c r="DL30" s="39">
        <f t="shared" si="68"/>
        <v>22.9</v>
      </c>
      <c r="DM30" s="39">
        <f t="shared" si="69"/>
        <v>90</v>
      </c>
      <c r="DN30" s="39">
        <f t="shared" si="70"/>
        <v>41.674999999999997</v>
      </c>
      <c r="DO30" s="39">
        <f t="shared" si="71"/>
        <v>5</v>
      </c>
      <c r="DP30" s="39">
        <f t="shared" si="72"/>
        <v>72.5</v>
      </c>
      <c r="DQ30" s="39">
        <f t="shared" si="73"/>
        <v>22.5</v>
      </c>
      <c r="DR30" s="39">
        <f t="shared" si="74"/>
        <v>47.5</v>
      </c>
      <c r="DS30" s="40">
        <f t="shared" si="75"/>
        <v>7546.0753954546435</v>
      </c>
      <c r="DT30" s="40">
        <f t="shared" si="76"/>
        <v>6276.5469088833015</v>
      </c>
      <c r="DU30" s="40">
        <f t="shared" si="77"/>
        <v>3869.51842231196</v>
      </c>
      <c r="DV30" s="40">
        <f t="shared" si="78"/>
        <v>6587.9347852099563</v>
      </c>
      <c r="DW30" s="40">
        <f t="shared" si="79"/>
        <v>3156.396553804298</v>
      </c>
      <c r="DX30" s="40">
        <f t="shared" si="80"/>
        <v>742.29417496526958</v>
      </c>
      <c r="DY30" s="40">
        <f t="shared" si="81"/>
        <v>4562.678660762288</v>
      </c>
      <c r="DZ30" s="40">
        <f t="shared" si="82"/>
        <v>1120.6279249652698</v>
      </c>
      <c r="EA30" s="40">
        <f t="shared" si="83"/>
        <v>9399.3226615366111</v>
      </c>
      <c r="EB30" s="40">
        <f t="shared" si="84"/>
        <v>2371.4608416319361</v>
      </c>
      <c r="EC30" s="40">
        <f t="shared" si="85"/>
        <v>115.06992761857927</v>
      </c>
      <c r="ED30" s="40">
        <f t="shared" si="86"/>
        <v>5111.2541749652701</v>
      </c>
      <c r="EE30" s="40">
        <f t="shared" si="87"/>
        <v>806.11179612624142</v>
      </c>
      <c r="EF30" s="40">
        <f t="shared" si="88"/>
        <v>12854.794174965269</v>
      </c>
      <c r="EG30" s="40">
        <f t="shared" si="89"/>
        <v>2683.5771891682512</v>
      </c>
      <c r="EH30" s="40">
        <f t="shared" si="90"/>
        <v>1163.5129544758961</v>
      </c>
      <c r="EI30" s="40">
        <f t="shared" si="91"/>
        <v>8085.265688393928</v>
      </c>
      <c r="EJ30" s="40">
        <f t="shared" si="92"/>
        <v>1208.0414410472376</v>
      </c>
      <c r="EK30" s="40">
        <f t="shared" si="93"/>
        <v>3396.6535647205828</v>
      </c>
      <c r="EL30" s="1">
        <f t="shared" si="114"/>
        <v>115.06992761857927</v>
      </c>
      <c r="EM30" s="2">
        <f t="shared" si="105"/>
        <v>11</v>
      </c>
      <c r="EN30" s="42"/>
      <c r="EO30" s="42"/>
      <c r="EP30" s="43"/>
      <c r="EQ30" s="44"/>
      <c r="ER30" s="45"/>
      <c r="ES30" s="45"/>
      <c r="ET30" s="74"/>
      <c r="EU30" s="75"/>
      <c r="EV30" s="75"/>
      <c r="EW30" s="75"/>
      <c r="EX30" s="75"/>
    </row>
    <row r="31" spans="1:154" s="73" customFormat="1" ht="15">
      <c r="A31" s="190" t="s">
        <v>120</v>
      </c>
      <c r="B31" s="188" t="s">
        <v>113</v>
      </c>
      <c r="C31" s="188" t="s">
        <v>115</v>
      </c>
      <c r="D31" s="188">
        <v>180.9</v>
      </c>
      <c r="E31" s="188">
        <v>69</v>
      </c>
      <c r="F31" s="188">
        <v>15</v>
      </c>
      <c r="G31" s="107">
        <f t="shared" si="0"/>
        <v>2.9850746268656718</v>
      </c>
      <c r="H31" s="107">
        <f t="shared" si="1"/>
        <v>78.260869565217391</v>
      </c>
      <c r="I31" s="107">
        <f t="shared" si="2"/>
        <v>82.91873963515755</v>
      </c>
      <c r="J31" s="183">
        <f t="shared" si="3"/>
        <v>180.9</v>
      </c>
      <c r="K31" s="184">
        <f t="shared" si="4"/>
        <v>21.739130434782609</v>
      </c>
      <c r="L31" s="184">
        <f t="shared" si="5"/>
        <v>12.06</v>
      </c>
      <c r="M31" s="76">
        <f t="shared" si="117"/>
        <v>19.626571912986588</v>
      </c>
      <c r="N31" s="77">
        <f t="shared" si="118"/>
        <v>58.442549368542373</v>
      </c>
      <c r="O31" s="77">
        <f t="shared" si="119"/>
        <v>21.930878718471032</v>
      </c>
      <c r="P31" s="78" t="str">
        <f t="shared" si="120"/>
        <v>20 : 58 : 22 %</v>
      </c>
      <c r="Q31" s="79" t="str">
        <f t="shared" ca="1" si="98"/>
        <v>S/CSR</v>
      </c>
      <c r="R31" s="86">
        <f t="shared" si="107"/>
        <v>58.442549368542373</v>
      </c>
      <c r="S31" s="87">
        <f t="shared" si="116"/>
        <v>19.626571912986588</v>
      </c>
      <c r="T31" s="87">
        <f t="shared" si="108"/>
        <v>21.930878718471032</v>
      </c>
      <c r="U31" s="80">
        <f t="shared" si="109"/>
        <v>50</v>
      </c>
      <c r="V31" s="81">
        <f t="shared" si="110"/>
        <v>149</v>
      </c>
      <c r="W31" s="82">
        <f t="shared" si="111"/>
        <v>56</v>
      </c>
      <c r="X31" s="92" t="str">
        <f t="shared" si="121"/>
        <v>@rgb(50,149,56)</v>
      </c>
      <c r="Y31" s="93"/>
      <c r="Z31" s="72">
        <f t="shared" si="6"/>
        <v>69</v>
      </c>
      <c r="AA31" s="72">
        <f t="shared" si="7"/>
        <v>15</v>
      </c>
      <c r="AB31" s="72">
        <f t="shared" si="8"/>
        <v>2.9850746268656718</v>
      </c>
      <c r="AC31" s="72" t="str">
        <f t="shared" si="100"/>
        <v>No</v>
      </c>
      <c r="AD31" s="72">
        <f t="shared" si="122"/>
        <v>21.739130434782609</v>
      </c>
      <c r="AE31" s="33">
        <f t="shared" si="123"/>
        <v>1.4223311990848622</v>
      </c>
      <c r="AF31" s="33">
        <f t="shared" si="124"/>
        <v>-1.2809338454620645</v>
      </c>
      <c r="AG31" s="33">
        <f t="shared" si="125"/>
        <v>2.4898941912990393</v>
      </c>
      <c r="AH31" s="34">
        <f t="shared" si="9"/>
        <v>1.4739260861733174</v>
      </c>
      <c r="AI31" s="35">
        <f t="shared" si="10"/>
        <v>-0.2555597630018529</v>
      </c>
      <c r="AJ31" s="35">
        <f t="shared" si="11"/>
        <v>0.75044071051123495</v>
      </c>
      <c r="AK31" s="35">
        <v>0</v>
      </c>
      <c r="AL31" s="35">
        <v>-0.75645121485307587</v>
      </c>
      <c r="AM31" s="35">
        <v>-11.346768222796136</v>
      </c>
      <c r="AN31" s="35">
        <f t="shared" si="126"/>
        <v>1.4739260861733174</v>
      </c>
      <c r="AO31" s="35">
        <f t="shared" si="126"/>
        <v>-0.2555597630018529</v>
      </c>
      <c r="AP31" s="35">
        <f t="shared" si="126"/>
        <v>0.75044071051123495</v>
      </c>
      <c r="AQ31" s="35">
        <v>57.375671196608707</v>
      </c>
      <c r="AR31" s="35">
        <v>5.7915837760921756</v>
      </c>
      <c r="AS31" s="35">
        <v>1.1079551571654598</v>
      </c>
      <c r="AT31" s="35">
        <f t="shared" si="127"/>
        <v>1.4739260861733174</v>
      </c>
      <c r="AU31" s="35">
        <f t="shared" si="127"/>
        <v>-0.2555597630018529</v>
      </c>
      <c r="AV31" s="35">
        <f t="shared" si="127"/>
        <v>0.75044071051123495</v>
      </c>
      <c r="AW31" s="36">
        <f t="shared" si="128"/>
        <v>0</v>
      </c>
      <c r="AX31" s="36">
        <f t="shared" si="128"/>
        <v>0.75645121485307587</v>
      </c>
      <c r="AY31" s="36">
        <f t="shared" si="128"/>
        <v>11.346768222796136</v>
      </c>
      <c r="AZ31" s="36">
        <f t="shared" si="129"/>
        <v>1.4739260861733174</v>
      </c>
      <c r="BA31" s="36">
        <f t="shared" si="129"/>
        <v>0.50089145185122297</v>
      </c>
      <c r="BB31" s="36">
        <f t="shared" si="129"/>
        <v>12.097208933307371</v>
      </c>
      <c r="BC31" s="35">
        <f t="shared" si="130"/>
        <v>57.375671196608707</v>
      </c>
      <c r="BD31" s="35">
        <f t="shared" si="130"/>
        <v>6.5480349909452515</v>
      </c>
      <c r="BE31" s="35">
        <f t="shared" si="130"/>
        <v>12.454723379961596</v>
      </c>
      <c r="BF31" s="36">
        <f t="shared" si="131"/>
        <v>2.5689043028753913</v>
      </c>
      <c r="BG31" s="36">
        <f t="shared" si="131"/>
        <v>7.6494925965402638</v>
      </c>
      <c r="BH31" s="36">
        <f t="shared" si="112"/>
        <v>2.8705129431411507</v>
      </c>
      <c r="BI31" s="35">
        <f t="shared" si="113"/>
        <v>7.6400556809447666</v>
      </c>
      <c r="BJ31" s="5"/>
      <c r="BK31" s="5"/>
      <c r="BL31" s="19"/>
      <c r="BM31" s="19"/>
      <c r="BN31" s="37">
        <f t="shared" si="18"/>
        <v>90</v>
      </c>
      <c r="BO31" s="37">
        <f t="shared" si="19"/>
        <v>72.5</v>
      </c>
      <c r="BP31" s="37">
        <f t="shared" si="20"/>
        <v>72.5</v>
      </c>
      <c r="BQ31" s="37">
        <f t="shared" si="21"/>
        <v>47.5</v>
      </c>
      <c r="BR31" s="37">
        <f t="shared" si="22"/>
        <v>54.2</v>
      </c>
      <c r="BS31" s="37">
        <f t="shared" si="23"/>
        <v>47.5</v>
      </c>
      <c r="BT31" s="37">
        <f t="shared" si="24"/>
        <v>41.674999999999997</v>
      </c>
      <c r="BU31" s="37">
        <f t="shared" si="25"/>
        <v>41.674999999999997</v>
      </c>
      <c r="BV31" s="37">
        <f t="shared" si="26"/>
        <v>22.5</v>
      </c>
      <c r="BW31" s="37">
        <f t="shared" si="27"/>
        <v>33.3333333333333</v>
      </c>
      <c r="BX31" s="37">
        <f t="shared" si="28"/>
        <v>22.5</v>
      </c>
      <c r="BY31" s="37">
        <f t="shared" si="29"/>
        <v>22.9</v>
      </c>
      <c r="BZ31" s="37">
        <f t="shared" si="30"/>
        <v>22.9</v>
      </c>
      <c r="CA31" s="37">
        <f t="shared" si="31"/>
        <v>5</v>
      </c>
      <c r="CB31" s="37">
        <f t="shared" si="32"/>
        <v>16.649999999999999</v>
      </c>
      <c r="CC31" s="37">
        <f t="shared" si="33"/>
        <v>5</v>
      </c>
      <c r="CD31" s="37">
        <f t="shared" si="34"/>
        <v>5</v>
      </c>
      <c r="CE31" s="37">
        <f t="shared" si="35"/>
        <v>5</v>
      </c>
      <c r="CF31" s="37">
        <f t="shared" si="36"/>
        <v>5</v>
      </c>
      <c r="CG31" s="38">
        <f t="shared" si="37"/>
        <v>5</v>
      </c>
      <c r="CH31" s="38">
        <f t="shared" si="38"/>
        <v>5</v>
      </c>
      <c r="CI31" s="38">
        <f t="shared" si="39"/>
        <v>22.5</v>
      </c>
      <c r="CJ31" s="38">
        <f t="shared" si="40"/>
        <v>5</v>
      </c>
      <c r="CK31" s="38">
        <f t="shared" si="41"/>
        <v>22.9</v>
      </c>
      <c r="CL31" s="38">
        <f t="shared" si="42"/>
        <v>47.5</v>
      </c>
      <c r="CM31" s="38">
        <f t="shared" si="43"/>
        <v>16.649999999999999</v>
      </c>
      <c r="CN31" s="38">
        <f t="shared" si="44"/>
        <v>41.674999999999997</v>
      </c>
      <c r="CO31" s="38">
        <f t="shared" si="45"/>
        <v>5</v>
      </c>
      <c r="CP31" s="38">
        <f t="shared" si="46"/>
        <v>33.3333333333333</v>
      </c>
      <c r="CQ31" s="38">
        <f t="shared" si="47"/>
        <v>72.5</v>
      </c>
      <c r="CR31" s="38">
        <f t="shared" si="48"/>
        <v>22.9</v>
      </c>
      <c r="CS31" s="38">
        <f t="shared" si="49"/>
        <v>54.2</v>
      </c>
      <c r="CT31" s="38">
        <f t="shared" si="50"/>
        <v>5</v>
      </c>
      <c r="CU31" s="38">
        <f t="shared" si="51"/>
        <v>41.674999999999997</v>
      </c>
      <c r="CV31" s="38">
        <f t="shared" si="52"/>
        <v>90</v>
      </c>
      <c r="CW31" s="38">
        <f t="shared" si="53"/>
        <v>22.5</v>
      </c>
      <c r="CX31" s="38">
        <f t="shared" si="54"/>
        <v>72.5</v>
      </c>
      <c r="CY31" s="38">
        <f t="shared" si="55"/>
        <v>47.5</v>
      </c>
      <c r="CZ31" s="39">
        <f t="shared" si="56"/>
        <v>5</v>
      </c>
      <c r="DA31" s="39">
        <f t="shared" si="57"/>
        <v>22.5</v>
      </c>
      <c r="DB31" s="39">
        <f t="shared" si="58"/>
        <v>5</v>
      </c>
      <c r="DC31" s="39">
        <f t="shared" si="59"/>
        <v>47.5</v>
      </c>
      <c r="DD31" s="39">
        <f t="shared" si="60"/>
        <v>22.9</v>
      </c>
      <c r="DE31" s="39">
        <f t="shared" si="61"/>
        <v>5</v>
      </c>
      <c r="DF31" s="39">
        <f t="shared" si="62"/>
        <v>41.674999999999997</v>
      </c>
      <c r="DG31" s="39">
        <f t="shared" si="63"/>
        <v>16.649999999999999</v>
      </c>
      <c r="DH31" s="39">
        <f t="shared" si="64"/>
        <v>72.5</v>
      </c>
      <c r="DI31" s="39">
        <f t="shared" si="65"/>
        <v>33.3333333333333</v>
      </c>
      <c r="DJ31" s="39">
        <f t="shared" si="66"/>
        <v>5</v>
      </c>
      <c r="DK31" s="39">
        <f t="shared" si="67"/>
        <v>54.2</v>
      </c>
      <c r="DL31" s="39">
        <f t="shared" si="68"/>
        <v>22.9</v>
      </c>
      <c r="DM31" s="39">
        <f t="shared" si="69"/>
        <v>90</v>
      </c>
      <c r="DN31" s="39">
        <f t="shared" si="70"/>
        <v>41.674999999999997</v>
      </c>
      <c r="DO31" s="39">
        <f t="shared" si="71"/>
        <v>5</v>
      </c>
      <c r="DP31" s="39">
        <f t="shared" si="72"/>
        <v>72.5</v>
      </c>
      <c r="DQ31" s="39">
        <f t="shared" si="73"/>
        <v>22.5</v>
      </c>
      <c r="DR31" s="39">
        <f t="shared" si="74"/>
        <v>47.5</v>
      </c>
      <c r="DS31" s="40">
        <f t="shared" si="75"/>
        <v>8095.1801179067106</v>
      </c>
      <c r="DT31" s="40">
        <f t="shared" si="76"/>
        <v>5652.029379714756</v>
      </c>
      <c r="DU31" s="40">
        <f t="shared" si="77"/>
        <v>4374.1209069622591</v>
      </c>
      <c r="DV31" s="40">
        <f t="shared" si="78"/>
        <v>4286.8140394405345</v>
      </c>
      <c r="DW31" s="40">
        <f t="shared" si="79"/>
        <v>2459.533941361472</v>
      </c>
      <c r="DX31" s="40">
        <f t="shared" si="80"/>
        <v>1183.3220341844706</v>
      </c>
      <c r="DY31" s="40">
        <f t="shared" si="81"/>
        <v>2622.5806890099784</v>
      </c>
      <c r="DZ31" s="40">
        <f t="shared" si="82"/>
        <v>795.17157297390793</v>
      </c>
      <c r="EA31" s="40">
        <f t="shared" si="83"/>
        <v>5421.5986991663121</v>
      </c>
      <c r="EB31" s="40">
        <f t="shared" si="84"/>
        <v>948.3640097810993</v>
      </c>
      <c r="EC31" s="40">
        <f t="shared" si="85"/>
        <v>492.52316140668131</v>
      </c>
      <c r="ED31" s="40">
        <f t="shared" si="86"/>
        <v>2315.2843353381459</v>
      </c>
      <c r="EE31" s="40">
        <f t="shared" si="87"/>
        <v>29.653752643679891</v>
      </c>
      <c r="EF31" s="40">
        <f t="shared" si="88"/>
        <v>7703.4479609743557</v>
      </c>
      <c r="EG31" s="40">
        <f t="shared" si="89"/>
        <v>679.84101735941135</v>
      </c>
      <c r="EH31" s="40">
        <f t="shared" si="90"/>
        <v>1496.4639504622289</v>
      </c>
      <c r="EI31" s="40">
        <f t="shared" si="91"/>
        <v>4063.0394882218598</v>
      </c>
      <c r="EJ31" s="40">
        <f t="shared" si="92"/>
        <v>411.87242321472576</v>
      </c>
      <c r="EK31" s="40">
        <f t="shared" si="93"/>
        <v>987.45595571829278</v>
      </c>
      <c r="EL31" s="1">
        <f t="shared" si="114"/>
        <v>29.653752643679891</v>
      </c>
      <c r="EM31" s="2">
        <f t="shared" si="105"/>
        <v>13</v>
      </c>
      <c r="EN31" s="42"/>
      <c r="EO31" s="42"/>
      <c r="EP31" s="43"/>
      <c r="EQ31" s="44"/>
      <c r="ER31" s="45"/>
      <c r="ES31" s="45"/>
      <c r="ET31" s="74"/>
      <c r="EU31" s="75"/>
      <c r="EV31" s="75"/>
      <c r="EW31" s="75"/>
      <c r="EX31" s="75"/>
    </row>
    <row r="32" spans="1:154" s="73" customFormat="1" ht="15">
      <c r="A32" s="190" t="s">
        <v>120</v>
      </c>
      <c r="B32" s="188" t="s">
        <v>113</v>
      </c>
      <c r="C32" s="188" t="s">
        <v>115</v>
      </c>
      <c r="D32" s="188">
        <v>201.96</v>
      </c>
      <c r="E32" s="188">
        <v>68</v>
      </c>
      <c r="F32" s="188">
        <v>21</v>
      </c>
      <c r="G32" s="107">
        <f t="shared" si="0"/>
        <v>2.3271935036640916</v>
      </c>
      <c r="H32" s="107">
        <f t="shared" si="1"/>
        <v>69.117647058823522</v>
      </c>
      <c r="I32" s="107">
        <f t="shared" si="2"/>
        <v>103.9809863339275</v>
      </c>
      <c r="J32" s="183">
        <f t="shared" si="3"/>
        <v>201.96</v>
      </c>
      <c r="K32" s="184">
        <f t="shared" si="4"/>
        <v>30.882352941176471</v>
      </c>
      <c r="L32" s="184">
        <f t="shared" si="5"/>
        <v>9.6171428571428574</v>
      </c>
      <c r="M32" s="76">
        <f t="shared" si="117"/>
        <v>13.773002841065978</v>
      </c>
      <c r="N32" s="77">
        <f t="shared" si="118"/>
        <v>86.22699715893404</v>
      </c>
      <c r="O32" s="77">
        <f t="shared" si="119"/>
        <v>0</v>
      </c>
      <c r="P32" s="78" t="str">
        <f t="shared" si="120"/>
        <v>14 : 86 : 0 %</v>
      </c>
      <c r="Q32" s="79" t="str">
        <f t="shared" ca="1" si="98"/>
        <v>S</v>
      </c>
      <c r="R32" s="86">
        <f t="shared" si="107"/>
        <v>86.22699715893404</v>
      </c>
      <c r="S32" s="87">
        <f t="shared" si="116"/>
        <v>13.773002841065978</v>
      </c>
      <c r="T32" s="87">
        <f t="shared" si="108"/>
        <v>0</v>
      </c>
      <c r="U32" s="80">
        <f t="shared" si="109"/>
        <v>35</v>
      </c>
      <c r="V32" s="81">
        <f t="shared" si="110"/>
        <v>220</v>
      </c>
      <c r="W32" s="82">
        <f t="shared" si="111"/>
        <v>0</v>
      </c>
      <c r="X32" s="92" t="str">
        <f t="shared" si="121"/>
        <v>@rgb(35,220,0)</v>
      </c>
      <c r="Y32" s="93"/>
      <c r="Z32" s="72">
        <f t="shared" si="6"/>
        <v>68</v>
      </c>
      <c r="AA32" s="72">
        <f t="shared" si="7"/>
        <v>21</v>
      </c>
      <c r="AB32" s="72">
        <f t="shared" si="8"/>
        <v>2.3271935036640916</v>
      </c>
      <c r="AC32" s="72" t="str">
        <f t="shared" si="100"/>
        <v>No</v>
      </c>
      <c r="AD32" s="72">
        <f t="shared" si="122"/>
        <v>30.882352941176471</v>
      </c>
      <c r="AE32" s="33">
        <f t="shared" si="123"/>
        <v>1.5028448037756947</v>
      </c>
      <c r="AF32" s="33">
        <f t="shared" si="124"/>
        <v>-0.80562516398663553</v>
      </c>
      <c r="AG32" s="33">
        <f t="shared" si="125"/>
        <v>2.2635472202672919</v>
      </c>
      <c r="AH32" s="34">
        <f t="shared" si="9"/>
        <v>1.606483684936304</v>
      </c>
      <c r="AI32" s="35">
        <f t="shared" si="10"/>
        <v>0.39136976048942296</v>
      </c>
      <c r="AJ32" s="35">
        <f t="shared" si="11"/>
        <v>1.132007926055195</v>
      </c>
      <c r="AK32" s="35">
        <v>0</v>
      </c>
      <c r="AL32" s="35">
        <v>-0.75645121485307587</v>
      </c>
      <c r="AM32" s="35">
        <v>-11.346768222796136</v>
      </c>
      <c r="AN32" s="35">
        <f t="shared" si="126"/>
        <v>1.606483684936304</v>
      </c>
      <c r="AO32" s="35">
        <f t="shared" si="126"/>
        <v>0.39136976048942296</v>
      </c>
      <c r="AP32" s="35">
        <f t="shared" si="126"/>
        <v>1.132007926055195</v>
      </c>
      <c r="AQ32" s="35">
        <v>57.375671196608707</v>
      </c>
      <c r="AR32" s="35">
        <v>5.7915837760921756</v>
      </c>
      <c r="AS32" s="35">
        <v>1.1079551571654598</v>
      </c>
      <c r="AT32" s="35">
        <f t="shared" si="127"/>
        <v>1.606483684936304</v>
      </c>
      <c r="AU32" s="35">
        <f t="shared" si="127"/>
        <v>0.39136976048942296</v>
      </c>
      <c r="AV32" s="35">
        <f t="shared" si="127"/>
        <v>1.1079551571654598</v>
      </c>
      <c r="AW32" s="36">
        <f t="shared" si="128"/>
        <v>0</v>
      </c>
      <c r="AX32" s="36">
        <f t="shared" si="128"/>
        <v>0.75645121485307587</v>
      </c>
      <c r="AY32" s="36">
        <f t="shared" si="128"/>
        <v>11.346768222796136</v>
      </c>
      <c r="AZ32" s="36">
        <f t="shared" si="129"/>
        <v>1.606483684936304</v>
      </c>
      <c r="BA32" s="36">
        <f t="shared" si="129"/>
        <v>1.1478209753424988</v>
      </c>
      <c r="BB32" s="36">
        <f t="shared" si="129"/>
        <v>12.454723379961596</v>
      </c>
      <c r="BC32" s="35">
        <f t="shared" si="130"/>
        <v>57.375671196608707</v>
      </c>
      <c r="BD32" s="35">
        <f t="shared" si="130"/>
        <v>6.5480349909452515</v>
      </c>
      <c r="BE32" s="35">
        <f t="shared" si="130"/>
        <v>12.454723379961596</v>
      </c>
      <c r="BF32" s="36">
        <f t="shared" si="131"/>
        <v>2.799938809310623</v>
      </c>
      <c r="BG32" s="36">
        <f t="shared" si="131"/>
        <v>17.529243153552596</v>
      </c>
      <c r="BH32" s="36">
        <f t="shared" si="112"/>
        <v>0</v>
      </c>
      <c r="BI32" s="35">
        <f t="shared" si="113"/>
        <v>4.9190370858344039</v>
      </c>
      <c r="BJ32" s="5"/>
      <c r="BK32" s="5"/>
      <c r="BL32" s="19"/>
      <c r="BM32" s="19"/>
      <c r="BN32" s="37">
        <f t="shared" si="18"/>
        <v>90</v>
      </c>
      <c r="BO32" s="37">
        <f t="shared" si="19"/>
        <v>72.5</v>
      </c>
      <c r="BP32" s="37">
        <f t="shared" si="20"/>
        <v>72.5</v>
      </c>
      <c r="BQ32" s="37">
        <f t="shared" si="21"/>
        <v>47.5</v>
      </c>
      <c r="BR32" s="37">
        <f t="shared" si="22"/>
        <v>54.2</v>
      </c>
      <c r="BS32" s="37">
        <f t="shared" si="23"/>
        <v>47.5</v>
      </c>
      <c r="BT32" s="37">
        <f t="shared" si="24"/>
        <v>41.674999999999997</v>
      </c>
      <c r="BU32" s="37">
        <f t="shared" si="25"/>
        <v>41.674999999999997</v>
      </c>
      <c r="BV32" s="37">
        <f t="shared" si="26"/>
        <v>22.5</v>
      </c>
      <c r="BW32" s="37">
        <f t="shared" si="27"/>
        <v>33.3333333333333</v>
      </c>
      <c r="BX32" s="37">
        <f t="shared" si="28"/>
        <v>22.5</v>
      </c>
      <c r="BY32" s="37">
        <f t="shared" si="29"/>
        <v>22.9</v>
      </c>
      <c r="BZ32" s="37">
        <f t="shared" si="30"/>
        <v>22.9</v>
      </c>
      <c r="CA32" s="37">
        <f t="shared" si="31"/>
        <v>5</v>
      </c>
      <c r="CB32" s="37">
        <f t="shared" si="32"/>
        <v>16.649999999999999</v>
      </c>
      <c r="CC32" s="37">
        <f t="shared" si="33"/>
        <v>5</v>
      </c>
      <c r="CD32" s="37">
        <f t="shared" si="34"/>
        <v>5</v>
      </c>
      <c r="CE32" s="37">
        <f t="shared" si="35"/>
        <v>5</v>
      </c>
      <c r="CF32" s="37">
        <f t="shared" si="36"/>
        <v>5</v>
      </c>
      <c r="CG32" s="38">
        <f t="shared" si="37"/>
        <v>5</v>
      </c>
      <c r="CH32" s="38">
        <f t="shared" si="38"/>
        <v>5</v>
      </c>
      <c r="CI32" s="38">
        <f t="shared" si="39"/>
        <v>22.5</v>
      </c>
      <c r="CJ32" s="38">
        <f t="shared" si="40"/>
        <v>5</v>
      </c>
      <c r="CK32" s="38">
        <f t="shared" si="41"/>
        <v>22.9</v>
      </c>
      <c r="CL32" s="38">
        <f t="shared" si="42"/>
        <v>47.5</v>
      </c>
      <c r="CM32" s="38">
        <f t="shared" si="43"/>
        <v>16.649999999999999</v>
      </c>
      <c r="CN32" s="38">
        <f t="shared" si="44"/>
        <v>41.674999999999997</v>
      </c>
      <c r="CO32" s="38">
        <f t="shared" si="45"/>
        <v>5</v>
      </c>
      <c r="CP32" s="38">
        <f t="shared" si="46"/>
        <v>33.3333333333333</v>
      </c>
      <c r="CQ32" s="38">
        <f t="shared" si="47"/>
        <v>72.5</v>
      </c>
      <c r="CR32" s="38">
        <f t="shared" si="48"/>
        <v>22.9</v>
      </c>
      <c r="CS32" s="38">
        <f t="shared" si="49"/>
        <v>54.2</v>
      </c>
      <c r="CT32" s="38">
        <f t="shared" si="50"/>
        <v>5</v>
      </c>
      <c r="CU32" s="38">
        <f t="shared" si="51"/>
        <v>41.674999999999997</v>
      </c>
      <c r="CV32" s="38">
        <f t="shared" si="52"/>
        <v>90</v>
      </c>
      <c r="CW32" s="38">
        <f t="shared" si="53"/>
        <v>22.5</v>
      </c>
      <c r="CX32" s="38">
        <f t="shared" si="54"/>
        <v>72.5</v>
      </c>
      <c r="CY32" s="38">
        <f t="shared" si="55"/>
        <v>47.5</v>
      </c>
      <c r="CZ32" s="39">
        <f t="shared" si="56"/>
        <v>5</v>
      </c>
      <c r="DA32" s="39">
        <f t="shared" si="57"/>
        <v>22.5</v>
      </c>
      <c r="DB32" s="39">
        <f t="shared" si="58"/>
        <v>5</v>
      </c>
      <c r="DC32" s="39">
        <f t="shared" si="59"/>
        <v>47.5</v>
      </c>
      <c r="DD32" s="39">
        <f t="shared" si="60"/>
        <v>22.9</v>
      </c>
      <c r="DE32" s="39">
        <f t="shared" si="61"/>
        <v>5</v>
      </c>
      <c r="DF32" s="39">
        <f t="shared" si="62"/>
        <v>41.674999999999997</v>
      </c>
      <c r="DG32" s="39">
        <f t="shared" si="63"/>
        <v>16.649999999999999</v>
      </c>
      <c r="DH32" s="39">
        <f t="shared" si="64"/>
        <v>72.5</v>
      </c>
      <c r="DI32" s="39">
        <f t="shared" si="65"/>
        <v>33.3333333333333</v>
      </c>
      <c r="DJ32" s="39">
        <f t="shared" si="66"/>
        <v>5</v>
      </c>
      <c r="DK32" s="39">
        <f t="shared" si="67"/>
        <v>54.2</v>
      </c>
      <c r="DL32" s="39">
        <f t="shared" si="68"/>
        <v>22.9</v>
      </c>
      <c r="DM32" s="39">
        <f t="shared" si="69"/>
        <v>90</v>
      </c>
      <c r="DN32" s="39">
        <f t="shared" si="70"/>
        <v>41.674999999999997</v>
      </c>
      <c r="DO32" s="39">
        <f t="shared" si="71"/>
        <v>5</v>
      </c>
      <c r="DP32" s="39">
        <f t="shared" si="72"/>
        <v>72.5</v>
      </c>
      <c r="DQ32" s="39">
        <f t="shared" si="73"/>
        <v>22.5</v>
      </c>
      <c r="DR32" s="39">
        <f t="shared" si="74"/>
        <v>47.5</v>
      </c>
      <c r="DS32" s="40">
        <f t="shared" si="75"/>
        <v>12433.380163325615</v>
      </c>
      <c r="DT32" s="40">
        <f t="shared" si="76"/>
        <v>10552.935262762923</v>
      </c>
      <c r="DU32" s="40">
        <f t="shared" si="77"/>
        <v>7534.990362200233</v>
      </c>
      <c r="DV32" s="40">
        <f t="shared" si="78"/>
        <v>9991.5854048162219</v>
      </c>
      <c r="DW32" s="40">
        <f t="shared" si="79"/>
        <v>6169.0606684560998</v>
      </c>
      <c r="DX32" s="40">
        <f t="shared" si="80"/>
        <v>2662.2906463068289</v>
      </c>
      <c r="DY32" s="40">
        <f t="shared" si="81"/>
        <v>7356.2856041114774</v>
      </c>
      <c r="DZ32" s="40">
        <f t="shared" si="82"/>
        <v>3040.6243963068291</v>
      </c>
      <c r="EA32" s="40">
        <f t="shared" si="83"/>
        <v>11930.23554686952</v>
      </c>
      <c r="EB32" s="40">
        <f t="shared" si="84"/>
        <v>4291.4573129734954</v>
      </c>
      <c r="EC32" s="40">
        <f t="shared" si="85"/>
        <v>289.59093041342567</v>
      </c>
      <c r="ED32" s="40">
        <f t="shared" si="86"/>
        <v>7031.2506463068303</v>
      </c>
      <c r="EE32" s="40">
        <f t="shared" si="87"/>
        <v>1633.4406241575584</v>
      </c>
      <c r="EF32" s="40">
        <f t="shared" si="88"/>
        <v>14774.79064630683</v>
      </c>
      <c r="EG32" s="40">
        <f t="shared" si="89"/>
        <v>3729.9631885021813</v>
      </c>
      <c r="EH32" s="40">
        <f t="shared" si="90"/>
        <v>116.20112928804352</v>
      </c>
      <c r="EI32" s="40">
        <f t="shared" si="91"/>
        <v>9394.34574574414</v>
      </c>
      <c r="EJ32" s="40">
        <f t="shared" si="92"/>
        <v>771.64602985073498</v>
      </c>
      <c r="EK32" s="40">
        <f t="shared" si="93"/>
        <v>3832.9958877974368</v>
      </c>
      <c r="EL32" s="1">
        <f t="shared" si="114"/>
        <v>116.20112928804352</v>
      </c>
      <c r="EM32" s="2">
        <f t="shared" si="105"/>
        <v>16</v>
      </c>
      <c r="EN32" s="42"/>
      <c r="EO32" s="42"/>
      <c r="EP32" s="43"/>
      <c r="EQ32" s="44"/>
      <c r="ER32" s="45"/>
      <c r="ES32" s="45"/>
      <c r="ET32" s="74"/>
      <c r="EU32" s="75"/>
      <c r="EV32" s="75"/>
      <c r="EW32" s="75"/>
      <c r="EX32" s="75"/>
    </row>
    <row r="33" spans="1:154" s="73" customFormat="1" ht="15">
      <c r="A33" s="190" t="s">
        <v>132</v>
      </c>
      <c r="B33" s="188" t="s">
        <v>133</v>
      </c>
      <c r="C33" s="188" t="s">
        <v>115</v>
      </c>
      <c r="D33" s="188">
        <v>8.5399999999999991</v>
      </c>
      <c r="E33" s="188">
        <v>3</v>
      </c>
      <c r="F33" s="188">
        <v>0.7</v>
      </c>
      <c r="G33" s="107">
        <f t="shared" si="0"/>
        <v>2.6932084309133493</v>
      </c>
      <c r="H33" s="107">
        <f t="shared" si="1"/>
        <v>76.666666666666657</v>
      </c>
      <c r="I33" s="107">
        <f t="shared" si="2"/>
        <v>81.967213114754102</v>
      </c>
      <c r="J33" s="183">
        <f t="shared" si="3"/>
        <v>8.5399999999999991</v>
      </c>
      <c r="K33" s="184">
        <f t="shared" si="4"/>
        <v>23.333333333333332</v>
      </c>
      <c r="L33" s="184">
        <f t="shared" si="5"/>
        <v>12.2</v>
      </c>
      <c r="M33" s="76">
        <f t="shared" si="117"/>
        <v>0</v>
      </c>
      <c r="N33" s="77">
        <f t="shared" si="118"/>
        <v>76.096943959294336</v>
      </c>
      <c r="O33" s="77">
        <f t="shared" si="119"/>
        <v>23.903056040705668</v>
      </c>
      <c r="P33" s="78" t="str">
        <f t="shared" si="120"/>
        <v>0 : 76 : 24 %</v>
      </c>
      <c r="Q33" s="79" t="str">
        <f t="shared" ca="1" si="98"/>
        <v>S/SR</v>
      </c>
      <c r="R33" s="86">
        <f t="shared" si="107"/>
        <v>76.096943959294336</v>
      </c>
      <c r="S33" s="87">
        <f t="shared" si="116"/>
        <v>0</v>
      </c>
      <c r="T33" s="87">
        <f t="shared" si="108"/>
        <v>23.903056040705668</v>
      </c>
      <c r="U33" s="80">
        <f t="shared" si="109"/>
        <v>0</v>
      </c>
      <c r="V33" s="81">
        <f t="shared" si="110"/>
        <v>194</v>
      </c>
      <c r="W33" s="82">
        <f t="shared" si="111"/>
        <v>61</v>
      </c>
      <c r="X33" s="92" t="str">
        <f t="shared" si="121"/>
        <v>@rgb(0,194,61)</v>
      </c>
      <c r="Y33" s="93"/>
      <c r="Z33" s="72">
        <f t="shared" si="6"/>
        <v>2.9999999999999996</v>
      </c>
      <c r="AA33" s="72">
        <f t="shared" si="7"/>
        <v>0.7</v>
      </c>
      <c r="AB33" s="72">
        <f t="shared" si="8"/>
        <v>2.6932084309133493</v>
      </c>
      <c r="AC33" s="72" t="str">
        <f t="shared" si="100"/>
        <v>No</v>
      </c>
      <c r="AD33" s="72">
        <f t="shared" si="122"/>
        <v>23.333333333333336</v>
      </c>
      <c r="AE33" s="33">
        <f t="shared" si="123"/>
        <v>0.30903693536877364</v>
      </c>
      <c r="AF33" s="33">
        <f t="shared" si="124"/>
        <v>-1.1895840668738362</v>
      </c>
      <c r="AG33" s="33">
        <f t="shared" si="125"/>
        <v>2.5014359517392109</v>
      </c>
      <c r="AH33" s="34">
        <f t="shared" si="9"/>
        <v>-0.35900158960885109</v>
      </c>
      <c r="AI33" s="35">
        <f t="shared" si="10"/>
        <v>-0.12560709093830491</v>
      </c>
      <c r="AJ33" s="35">
        <f t="shared" si="11"/>
        <v>0.73105061553240347</v>
      </c>
      <c r="AK33" s="35">
        <v>0</v>
      </c>
      <c r="AL33" s="35">
        <v>-0.75645121485307587</v>
      </c>
      <c r="AM33" s="35">
        <v>-11.346768222796136</v>
      </c>
      <c r="AN33" s="35">
        <f t="shared" si="126"/>
        <v>0</v>
      </c>
      <c r="AO33" s="35">
        <f t="shared" si="126"/>
        <v>-0.12560709093830491</v>
      </c>
      <c r="AP33" s="35">
        <f t="shared" si="126"/>
        <v>0.73105061553240347</v>
      </c>
      <c r="AQ33" s="35">
        <v>57.375671196608707</v>
      </c>
      <c r="AR33" s="35">
        <v>5.7915837760921756</v>
      </c>
      <c r="AS33" s="35">
        <v>1.1079551571654598</v>
      </c>
      <c r="AT33" s="35">
        <f t="shared" si="127"/>
        <v>0</v>
      </c>
      <c r="AU33" s="35">
        <f t="shared" si="127"/>
        <v>-0.12560709093830491</v>
      </c>
      <c r="AV33" s="35">
        <f t="shared" si="127"/>
        <v>0.73105061553240347</v>
      </c>
      <c r="AW33" s="36">
        <f t="shared" si="128"/>
        <v>0</v>
      </c>
      <c r="AX33" s="36">
        <f t="shared" si="128"/>
        <v>0.75645121485307587</v>
      </c>
      <c r="AY33" s="36">
        <f t="shared" si="128"/>
        <v>11.346768222796136</v>
      </c>
      <c r="AZ33" s="36">
        <f t="shared" si="129"/>
        <v>0</v>
      </c>
      <c r="BA33" s="36">
        <f t="shared" si="129"/>
        <v>0.63084412391477096</v>
      </c>
      <c r="BB33" s="36">
        <f t="shared" si="129"/>
        <v>12.07781883832854</v>
      </c>
      <c r="BC33" s="35">
        <f t="shared" si="130"/>
        <v>57.375671196608707</v>
      </c>
      <c r="BD33" s="35">
        <f t="shared" si="130"/>
        <v>6.5480349909452515</v>
      </c>
      <c r="BE33" s="35">
        <f t="shared" si="130"/>
        <v>12.454723379961596</v>
      </c>
      <c r="BF33" s="36">
        <f t="shared" si="131"/>
        <v>0</v>
      </c>
      <c r="BG33" s="36">
        <f t="shared" si="131"/>
        <v>9.6340982414894594</v>
      </c>
      <c r="BH33" s="36">
        <f t="shared" si="112"/>
        <v>3.0261976130233279</v>
      </c>
      <c r="BI33" s="35">
        <f t="shared" si="113"/>
        <v>7.8987095680196768</v>
      </c>
      <c r="BJ33" s="5"/>
      <c r="BK33" s="5"/>
      <c r="BL33" s="19"/>
      <c r="BM33" s="19"/>
      <c r="BN33" s="37">
        <f t="shared" si="18"/>
        <v>90</v>
      </c>
      <c r="BO33" s="37">
        <f t="shared" si="19"/>
        <v>72.5</v>
      </c>
      <c r="BP33" s="37">
        <f t="shared" si="20"/>
        <v>72.5</v>
      </c>
      <c r="BQ33" s="37">
        <f t="shared" si="21"/>
        <v>47.5</v>
      </c>
      <c r="BR33" s="37">
        <f t="shared" si="22"/>
        <v>54.2</v>
      </c>
      <c r="BS33" s="37">
        <f t="shared" si="23"/>
        <v>47.5</v>
      </c>
      <c r="BT33" s="37">
        <f t="shared" si="24"/>
        <v>41.674999999999997</v>
      </c>
      <c r="BU33" s="37">
        <f t="shared" si="25"/>
        <v>41.674999999999997</v>
      </c>
      <c r="BV33" s="37">
        <f t="shared" si="26"/>
        <v>22.5</v>
      </c>
      <c r="BW33" s="37">
        <f t="shared" si="27"/>
        <v>33.3333333333333</v>
      </c>
      <c r="BX33" s="37">
        <f t="shared" si="28"/>
        <v>22.5</v>
      </c>
      <c r="BY33" s="37">
        <f t="shared" si="29"/>
        <v>22.9</v>
      </c>
      <c r="BZ33" s="37">
        <f t="shared" si="30"/>
        <v>22.9</v>
      </c>
      <c r="CA33" s="37">
        <f t="shared" si="31"/>
        <v>5</v>
      </c>
      <c r="CB33" s="37">
        <f t="shared" si="32"/>
        <v>16.649999999999999</v>
      </c>
      <c r="CC33" s="37">
        <f t="shared" si="33"/>
        <v>5</v>
      </c>
      <c r="CD33" s="37">
        <f t="shared" si="34"/>
        <v>5</v>
      </c>
      <c r="CE33" s="37">
        <f t="shared" si="35"/>
        <v>5</v>
      </c>
      <c r="CF33" s="37">
        <f t="shared" si="36"/>
        <v>5</v>
      </c>
      <c r="CG33" s="38">
        <f t="shared" si="37"/>
        <v>5</v>
      </c>
      <c r="CH33" s="38">
        <f t="shared" si="38"/>
        <v>5</v>
      </c>
      <c r="CI33" s="38">
        <f t="shared" si="39"/>
        <v>22.5</v>
      </c>
      <c r="CJ33" s="38">
        <f t="shared" si="40"/>
        <v>5</v>
      </c>
      <c r="CK33" s="38">
        <f t="shared" si="41"/>
        <v>22.9</v>
      </c>
      <c r="CL33" s="38">
        <f t="shared" si="42"/>
        <v>47.5</v>
      </c>
      <c r="CM33" s="38">
        <f t="shared" si="43"/>
        <v>16.649999999999999</v>
      </c>
      <c r="CN33" s="38">
        <f t="shared" si="44"/>
        <v>41.674999999999997</v>
      </c>
      <c r="CO33" s="38">
        <f t="shared" si="45"/>
        <v>5</v>
      </c>
      <c r="CP33" s="38">
        <f t="shared" si="46"/>
        <v>33.3333333333333</v>
      </c>
      <c r="CQ33" s="38">
        <f t="shared" si="47"/>
        <v>72.5</v>
      </c>
      <c r="CR33" s="38">
        <f t="shared" si="48"/>
        <v>22.9</v>
      </c>
      <c r="CS33" s="38">
        <f t="shared" si="49"/>
        <v>54.2</v>
      </c>
      <c r="CT33" s="38">
        <f t="shared" si="50"/>
        <v>5</v>
      </c>
      <c r="CU33" s="38">
        <f t="shared" si="51"/>
        <v>41.674999999999997</v>
      </c>
      <c r="CV33" s="38">
        <f t="shared" si="52"/>
        <v>90</v>
      </c>
      <c r="CW33" s="38">
        <f t="shared" si="53"/>
        <v>22.5</v>
      </c>
      <c r="CX33" s="38">
        <f t="shared" si="54"/>
        <v>72.5</v>
      </c>
      <c r="CY33" s="38">
        <f t="shared" si="55"/>
        <v>47.5</v>
      </c>
      <c r="CZ33" s="39">
        <f t="shared" si="56"/>
        <v>5</v>
      </c>
      <c r="DA33" s="39">
        <f t="shared" si="57"/>
        <v>22.5</v>
      </c>
      <c r="DB33" s="39">
        <f t="shared" si="58"/>
        <v>5</v>
      </c>
      <c r="DC33" s="39">
        <f t="shared" si="59"/>
        <v>47.5</v>
      </c>
      <c r="DD33" s="39">
        <f t="shared" si="60"/>
        <v>22.9</v>
      </c>
      <c r="DE33" s="39">
        <f t="shared" si="61"/>
        <v>5</v>
      </c>
      <c r="DF33" s="39">
        <f t="shared" si="62"/>
        <v>41.674999999999997</v>
      </c>
      <c r="DG33" s="39">
        <f t="shared" si="63"/>
        <v>16.649999999999999</v>
      </c>
      <c r="DH33" s="39">
        <f t="shared" si="64"/>
        <v>72.5</v>
      </c>
      <c r="DI33" s="39">
        <f t="shared" si="65"/>
        <v>33.3333333333333</v>
      </c>
      <c r="DJ33" s="39">
        <f t="shared" si="66"/>
        <v>5</v>
      </c>
      <c r="DK33" s="39">
        <f t="shared" si="67"/>
        <v>54.2</v>
      </c>
      <c r="DL33" s="39">
        <f t="shared" si="68"/>
        <v>22.9</v>
      </c>
      <c r="DM33" s="39">
        <f t="shared" si="69"/>
        <v>90</v>
      </c>
      <c r="DN33" s="39">
        <f t="shared" si="70"/>
        <v>41.674999999999997</v>
      </c>
      <c r="DO33" s="39">
        <f t="shared" si="71"/>
        <v>5</v>
      </c>
      <c r="DP33" s="39">
        <f t="shared" si="72"/>
        <v>72.5</v>
      </c>
      <c r="DQ33" s="39">
        <f t="shared" si="73"/>
        <v>22.5</v>
      </c>
      <c r="DR33" s="39">
        <f t="shared" si="74"/>
        <v>47.5</v>
      </c>
      <c r="DS33" s="40">
        <f t="shared" si="75"/>
        <v>13512.100968029097</v>
      </c>
      <c r="DT33" s="40">
        <f t="shared" si="76"/>
        <v>10312.9940066044</v>
      </c>
      <c r="DU33" s="40">
        <f t="shared" si="77"/>
        <v>8486.2079294537962</v>
      </c>
      <c r="DV33" s="40">
        <f t="shared" si="78"/>
        <v>7867.8412045691166</v>
      </c>
      <c r="DW33" s="40">
        <f t="shared" si="79"/>
        <v>5768.5609680290991</v>
      </c>
      <c r="DX33" s="40">
        <f t="shared" si="80"/>
        <v>3431.3607314890801</v>
      </c>
      <c r="DY33" s="40">
        <f t="shared" si="81"/>
        <v>5586.586763191779</v>
      </c>
      <c r="DZ33" s="40">
        <f t="shared" si="82"/>
        <v>2974.2826728664172</v>
      </c>
      <c r="EA33" s="40">
        <f t="shared" si="83"/>
        <v>7922.6884025338331</v>
      </c>
      <c r="EB33" s="40">
        <f t="shared" si="84"/>
        <v>3028.7676346957646</v>
      </c>
      <c r="EC33" s="40">
        <f t="shared" si="85"/>
        <v>876.51353352436308</v>
      </c>
      <c r="ED33" s="40">
        <f t="shared" si="86"/>
        <v>4272.2296598809235</v>
      </c>
      <c r="EE33" s="40">
        <f t="shared" si="87"/>
        <v>1004.8922761772727</v>
      </c>
      <c r="EF33" s="40">
        <f t="shared" si="88"/>
        <v>9448.5814411091342</v>
      </c>
      <c r="EG33" s="40">
        <f t="shared" si="89"/>
        <v>1777.9347180290981</v>
      </c>
      <c r="EH33" s="40">
        <f t="shared" si="90"/>
        <v>575.62049494906125</v>
      </c>
      <c r="EI33" s="40">
        <f t="shared" si="91"/>
        <v>5259.2953639585321</v>
      </c>
      <c r="EJ33" s="40">
        <f t="shared" si="92"/>
        <v>39.906572099664679</v>
      </c>
      <c r="EK33" s="40">
        <f t="shared" si="93"/>
        <v>1399.6009680290981</v>
      </c>
      <c r="EL33" s="1">
        <f t="shared" si="114"/>
        <v>39.906572099664679</v>
      </c>
      <c r="EM33" s="2">
        <f t="shared" si="105"/>
        <v>18</v>
      </c>
      <c r="EN33" s="42"/>
      <c r="EO33" s="42"/>
      <c r="EP33" s="43"/>
      <c r="EQ33" s="44"/>
      <c r="ER33" s="45"/>
      <c r="ES33" s="45"/>
      <c r="ET33" s="74"/>
      <c r="EU33" s="75"/>
      <c r="EV33" s="75"/>
      <c r="EW33" s="75"/>
      <c r="EX33" s="75"/>
    </row>
    <row r="34" spans="1:154" s="73" customFormat="1" ht="15">
      <c r="A34" s="190" t="s">
        <v>121</v>
      </c>
      <c r="B34" s="188" t="s">
        <v>110</v>
      </c>
      <c r="C34" s="188" t="s">
        <v>115</v>
      </c>
      <c r="D34" s="188">
        <v>190.62</v>
      </c>
      <c r="E34" s="188">
        <v>46</v>
      </c>
      <c r="F34" s="188">
        <v>4</v>
      </c>
      <c r="G34" s="107">
        <f t="shared" si="0"/>
        <v>2.2033364809568776</v>
      </c>
      <c r="H34" s="107">
        <f t="shared" si="1"/>
        <v>91.304347826086953</v>
      </c>
      <c r="I34" s="107">
        <f t="shared" si="2"/>
        <v>20.984156961494072</v>
      </c>
      <c r="J34" s="183">
        <f t="shared" si="3"/>
        <v>190.62</v>
      </c>
      <c r="K34" s="184">
        <f t="shared" si="4"/>
        <v>8.695652173913043</v>
      </c>
      <c r="L34" s="184">
        <f t="shared" si="5"/>
        <v>47.655000000000001</v>
      </c>
      <c r="M34" s="76">
        <f t="shared" si="117"/>
        <v>11.284630976522669</v>
      </c>
      <c r="N34" s="77">
        <f t="shared" si="118"/>
        <v>0</v>
      </c>
      <c r="O34" s="77">
        <f t="shared" si="119"/>
        <v>88.715369023477336</v>
      </c>
      <c r="P34" s="78" t="str">
        <f t="shared" si="120"/>
        <v>11 : 0 : 89 %</v>
      </c>
      <c r="Q34" s="79" t="str">
        <f t="shared" ca="1" si="98"/>
        <v>R</v>
      </c>
      <c r="R34" s="86">
        <f t="shared" si="107"/>
        <v>0</v>
      </c>
      <c r="S34" s="87">
        <f t="shared" si="116"/>
        <v>11.284630976522669</v>
      </c>
      <c r="T34" s="87">
        <f t="shared" si="108"/>
        <v>88.715369023477336</v>
      </c>
      <c r="U34" s="80">
        <f t="shared" si="109"/>
        <v>29</v>
      </c>
      <c r="V34" s="81">
        <f t="shared" si="110"/>
        <v>0</v>
      </c>
      <c r="W34" s="82">
        <f t="shared" si="111"/>
        <v>226</v>
      </c>
      <c r="X34" s="92" t="str">
        <f t="shared" si="121"/>
        <v>@rgb(29,0,226)</v>
      </c>
      <c r="Y34" s="93"/>
      <c r="Z34" s="72">
        <f t="shared" si="6"/>
        <v>46</v>
      </c>
      <c r="AA34" s="72">
        <f t="shared" si="7"/>
        <v>4</v>
      </c>
      <c r="AB34" s="72">
        <f t="shared" si="8"/>
        <v>2.2033364809568776</v>
      </c>
      <c r="AC34" s="72" t="str">
        <f t="shared" si="100"/>
        <v>No</v>
      </c>
      <c r="AD34" s="72">
        <f t="shared" si="122"/>
        <v>8.695652173913043</v>
      </c>
      <c r="AE34" s="33">
        <f t="shared" si="123"/>
        <v>1.4600431317297262</v>
      </c>
      <c r="AF34" s="33">
        <f t="shared" si="124"/>
        <v>-2.3513752571634776</v>
      </c>
      <c r="AG34" s="33">
        <f t="shared" si="125"/>
        <v>3.8639875563895894</v>
      </c>
      <c r="AH34" s="34">
        <f t="shared" si="9"/>
        <v>1.5360150120798215</v>
      </c>
      <c r="AI34" s="35">
        <f t="shared" si="10"/>
        <v>-2.0033379533031286</v>
      </c>
      <c r="AJ34" s="35">
        <f t="shared" si="11"/>
        <v>-1.5133239696737917</v>
      </c>
      <c r="AK34" s="35">
        <v>0</v>
      </c>
      <c r="AL34" s="35">
        <v>-0.75645121485307587</v>
      </c>
      <c r="AM34" s="35">
        <v>-11.346768222796136</v>
      </c>
      <c r="AN34" s="35">
        <f t="shared" si="126"/>
        <v>1.5360150120798215</v>
      </c>
      <c r="AO34" s="35">
        <f t="shared" si="126"/>
        <v>-0.75645121485307587</v>
      </c>
      <c r="AP34" s="35">
        <f t="shared" si="126"/>
        <v>-1.5133239696737917</v>
      </c>
      <c r="AQ34" s="35">
        <v>57.375671196608707</v>
      </c>
      <c r="AR34" s="35">
        <v>5.7915837760921756</v>
      </c>
      <c r="AS34" s="35">
        <v>1.1079551571654598</v>
      </c>
      <c r="AT34" s="35">
        <f t="shared" si="127"/>
        <v>1.5360150120798215</v>
      </c>
      <c r="AU34" s="35">
        <f t="shared" si="127"/>
        <v>-0.75645121485307587</v>
      </c>
      <c r="AV34" s="35">
        <f t="shared" si="127"/>
        <v>-1.5133239696737917</v>
      </c>
      <c r="AW34" s="36">
        <f t="shared" si="128"/>
        <v>0</v>
      </c>
      <c r="AX34" s="36">
        <f t="shared" si="128"/>
        <v>0.75645121485307587</v>
      </c>
      <c r="AY34" s="36">
        <f t="shared" si="128"/>
        <v>11.346768222796136</v>
      </c>
      <c r="AZ34" s="36">
        <f t="shared" si="129"/>
        <v>1.5360150120798215</v>
      </c>
      <c r="BA34" s="36">
        <f t="shared" si="129"/>
        <v>0</v>
      </c>
      <c r="BB34" s="36">
        <f t="shared" si="129"/>
        <v>9.8334442531223445</v>
      </c>
      <c r="BC34" s="35">
        <f t="shared" si="130"/>
        <v>57.375671196608707</v>
      </c>
      <c r="BD34" s="35">
        <f t="shared" si="130"/>
        <v>6.5480349909452515</v>
      </c>
      <c r="BE34" s="35">
        <f t="shared" si="130"/>
        <v>12.454723379961596</v>
      </c>
      <c r="BF34" s="36">
        <f t="shared" si="131"/>
        <v>2.6771190297998824</v>
      </c>
      <c r="BG34" s="36">
        <f t="shared" si="131"/>
        <v>0</v>
      </c>
      <c r="BH34" s="36">
        <f t="shared" si="112"/>
        <v>21.046466042406266</v>
      </c>
      <c r="BI34" s="35">
        <f t="shared" si="113"/>
        <v>4.2152145089216324</v>
      </c>
      <c r="BJ34" s="5"/>
      <c r="BK34" s="5"/>
      <c r="BL34" s="19"/>
      <c r="BM34" s="19"/>
      <c r="BN34" s="37">
        <f t="shared" si="18"/>
        <v>90</v>
      </c>
      <c r="BO34" s="37">
        <f t="shared" si="19"/>
        <v>72.5</v>
      </c>
      <c r="BP34" s="37">
        <f t="shared" si="20"/>
        <v>72.5</v>
      </c>
      <c r="BQ34" s="37">
        <f t="shared" si="21"/>
        <v>47.5</v>
      </c>
      <c r="BR34" s="37">
        <f t="shared" si="22"/>
        <v>54.2</v>
      </c>
      <c r="BS34" s="37">
        <f t="shared" si="23"/>
        <v>47.5</v>
      </c>
      <c r="BT34" s="37">
        <f t="shared" si="24"/>
        <v>41.674999999999997</v>
      </c>
      <c r="BU34" s="37">
        <f t="shared" si="25"/>
        <v>41.674999999999997</v>
      </c>
      <c r="BV34" s="37">
        <f t="shared" si="26"/>
        <v>22.5</v>
      </c>
      <c r="BW34" s="37">
        <f t="shared" si="27"/>
        <v>33.3333333333333</v>
      </c>
      <c r="BX34" s="37">
        <f t="shared" si="28"/>
        <v>22.5</v>
      </c>
      <c r="BY34" s="37">
        <f t="shared" si="29"/>
        <v>22.9</v>
      </c>
      <c r="BZ34" s="37">
        <f t="shared" si="30"/>
        <v>22.9</v>
      </c>
      <c r="CA34" s="37">
        <f t="shared" si="31"/>
        <v>5</v>
      </c>
      <c r="CB34" s="37">
        <f t="shared" si="32"/>
        <v>16.649999999999999</v>
      </c>
      <c r="CC34" s="37">
        <f t="shared" si="33"/>
        <v>5</v>
      </c>
      <c r="CD34" s="37">
        <f t="shared" si="34"/>
        <v>5</v>
      </c>
      <c r="CE34" s="37">
        <f t="shared" si="35"/>
        <v>5</v>
      </c>
      <c r="CF34" s="37">
        <f t="shared" si="36"/>
        <v>5</v>
      </c>
      <c r="CG34" s="38">
        <f t="shared" si="37"/>
        <v>5</v>
      </c>
      <c r="CH34" s="38">
        <f t="shared" si="38"/>
        <v>5</v>
      </c>
      <c r="CI34" s="38">
        <f t="shared" si="39"/>
        <v>22.5</v>
      </c>
      <c r="CJ34" s="38">
        <f t="shared" si="40"/>
        <v>5</v>
      </c>
      <c r="CK34" s="38">
        <f t="shared" si="41"/>
        <v>22.9</v>
      </c>
      <c r="CL34" s="38">
        <f t="shared" si="42"/>
        <v>47.5</v>
      </c>
      <c r="CM34" s="38">
        <f t="shared" si="43"/>
        <v>16.649999999999999</v>
      </c>
      <c r="CN34" s="38">
        <f t="shared" si="44"/>
        <v>41.674999999999997</v>
      </c>
      <c r="CO34" s="38">
        <f t="shared" si="45"/>
        <v>5</v>
      </c>
      <c r="CP34" s="38">
        <f t="shared" si="46"/>
        <v>33.3333333333333</v>
      </c>
      <c r="CQ34" s="38">
        <f t="shared" si="47"/>
        <v>72.5</v>
      </c>
      <c r="CR34" s="38">
        <f t="shared" si="48"/>
        <v>22.9</v>
      </c>
      <c r="CS34" s="38">
        <f t="shared" si="49"/>
        <v>54.2</v>
      </c>
      <c r="CT34" s="38">
        <f t="shared" si="50"/>
        <v>5</v>
      </c>
      <c r="CU34" s="38">
        <f t="shared" si="51"/>
        <v>41.674999999999997</v>
      </c>
      <c r="CV34" s="38">
        <f t="shared" si="52"/>
        <v>90</v>
      </c>
      <c r="CW34" s="38">
        <f t="shared" si="53"/>
        <v>22.5</v>
      </c>
      <c r="CX34" s="38">
        <f t="shared" si="54"/>
        <v>72.5</v>
      </c>
      <c r="CY34" s="38">
        <f t="shared" si="55"/>
        <v>47.5</v>
      </c>
      <c r="CZ34" s="39">
        <f t="shared" si="56"/>
        <v>5</v>
      </c>
      <c r="DA34" s="39">
        <f t="shared" si="57"/>
        <v>22.5</v>
      </c>
      <c r="DB34" s="39">
        <f t="shared" si="58"/>
        <v>5</v>
      </c>
      <c r="DC34" s="39">
        <f t="shared" si="59"/>
        <v>47.5</v>
      </c>
      <c r="DD34" s="39">
        <f t="shared" si="60"/>
        <v>22.9</v>
      </c>
      <c r="DE34" s="39">
        <f t="shared" si="61"/>
        <v>5</v>
      </c>
      <c r="DF34" s="39">
        <f t="shared" si="62"/>
        <v>41.674999999999997</v>
      </c>
      <c r="DG34" s="39">
        <f t="shared" si="63"/>
        <v>16.649999999999999</v>
      </c>
      <c r="DH34" s="39">
        <f t="shared" si="64"/>
        <v>72.5</v>
      </c>
      <c r="DI34" s="39">
        <f t="shared" si="65"/>
        <v>33.3333333333333</v>
      </c>
      <c r="DJ34" s="39">
        <f t="shared" si="66"/>
        <v>5</v>
      </c>
      <c r="DK34" s="39">
        <f t="shared" si="67"/>
        <v>54.2</v>
      </c>
      <c r="DL34" s="39">
        <f t="shared" si="68"/>
        <v>22.9</v>
      </c>
      <c r="DM34" s="39">
        <f t="shared" si="69"/>
        <v>90</v>
      </c>
      <c r="DN34" s="39">
        <f t="shared" si="70"/>
        <v>41.674999999999997</v>
      </c>
      <c r="DO34" s="39">
        <f t="shared" si="71"/>
        <v>5</v>
      </c>
      <c r="DP34" s="39">
        <f t="shared" si="72"/>
        <v>72.5</v>
      </c>
      <c r="DQ34" s="39">
        <f t="shared" si="73"/>
        <v>22.5</v>
      </c>
      <c r="DR34" s="39">
        <f t="shared" si="74"/>
        <v>47.5</v>
      </c>
      <c r="DS34" s="40">
        <f t="shared" si="75"/>
        <v>13229.372331239203</v>
      </c>
      <c r="DT34" s="40">
        <f t="shared" si="76"/>
        <v>8156.79649959579</v>
      </c>
      <c r="DU34" s="40">
        <f t="shared" si="77"/>
        <v>11261.834415417496</v>
      </c>
      <c r="DV34" s="40">
        <f t="shared" si="78"/>
        <v>3035.2595972480563</v>
      </c>
      <c r="DW34" s="40">
        <f t="shared" si="79"/>
        <v>6697.801698117737</v>
      </c>
      <c r="DX34" s="40">
        <f t="shared" si="80"/>
        <v>10576.065964243629</v>
      </c>
      <c r="DY34" s="40">
        <f t="shared" si="81"/>
        <v>3413.5933472480565</v>
      </c>
      <c r="DZ34" s="40">
        <f t="shared" si="82"/>
        <v>7853.797566873096</v>
      </c>
      <c r="EA34" s="40">
        <f t="shared" si="83"/>
        <v>413.72269490032323</v>
      </c>
      <c r="EB34" s="40">
        <f t="shared" si="84"/>
        <v>4664.4262639147237</v>
      </c>
      <c r="EC34" s="40">
        <f t="shared" si="85"/>
        <v>12390.297513069763</v>
      </c>
      <c r="ED34" s="40">
        <f t="shared" si="86"/>
        <v>1850.6374963783753</v>
      </c>
      <c r="EE34" s="40">
        <f t="shared" si="87"/>
        <v>7404.2195972480558</v>
      </c>
      <c r="EF34" s="40">
        <f t="shared" si="88"/>
        <v>66.146863256909839</v>
      </c>
      <c r="EG34" s="40">
        <f t="shared" si="89"/>
        <v>3978.3891276230161</v>
      </c>
      <c r="EH34" s="40">
        <f t="shared" si="90"/>
        <v>15147.759597248056</v>
      </c>
      <c r="EI34" s="40">
        <f t="shared" si="91"/>
        <v>808.68477907861666</v>
      </c>
      <c r="EJ34" s="40">
        <f t="shared" si="92"/>
        <v>9680.2216814263502</v>
      </c>
      <c r="EK34" s="40">
        <f t="shared" si="93"/>
        <v>3994.4532302524835</v>
      </c>
      <c r="EL34" s="1">
        <f t="shared" si="114"/>
        <v>66.146863256909839</v>
      </c>
      <c r="EM34" s="2">
        <f t="shared" si="105"/>
        <v>14</v>
      </c>
      <c r="EN34" s="42"/>
      <c r="EO34" s="42"/>
      <c r="EP34" s="43"/>
      <c r="EQ34" s="44"/>
      <c r="ER34" s="45"/>
      <c r="ES34" s="45"/>
      <c r="ET34" s="74"/>
      <c r="EU34" s="75"/>
      <c r="EV34" s="75"/>
      <c r="EW34" s="75"/>
      <c r="EX34" s="75"/>
    </row>
    <row r="35" spans="1:154" s="73" customFormat="1" ht="15">
      <c r="A35" s="190" t="s">
        <v>121</v>
      </c>
      <c r="B35" s="188" t="s">
        <v>110</v>
      </c>
      <c r="C35" s="188" t="s">
        <v>115</v>
      </c>
      <c r="D35" s="188">
        <v>270.29000000000002</v>
      </c>
      <c r="E35" s="188">
        <v>100</v>
      </c>
      <c r="F35" s="188">
        <v>5</v>
      </c>
      <c r="G35" s="107">
        <f t="shared" si="0"/>
        <v>3.5147434237300672</v>
      </c>
      <c r="H35" s="107">
        <f t="shared" si="1"/>
        <v>95</v>
      </c>
      <c r="I35" s="107">
        <f t="shared" si="2"/>
        <v>18.498649598579302</v>
      </c>
      <c r="J35" s="183">
        <f t="shared" si="3"/>
        <v>270.29000000000002</v>
      </c>
      <c r="K35" s="184">
        <f t="shared" si="4"/>
        <v>5</v>
      </c>
      <c r="L35" s="184">
        <f t="shared" si="5"/>
        <v>54.058000000000007</v>
      </c>
      <c r="M35" s="76">
        <f t="shared" si="117"/>
        <v>13.2916816659554</v>
      </c>
      <c r="N35" s="77">
        <f t="shared" si="118"/>
        <v>0</v>
      </c>
      <c r="O35" s="77">
        <f t="shared" si="119"/>
        <v>86.708318334044606</v>
      </c>
      <c r="P35" s="78" t="str">
        <f t="shared" si="120"/>
        <v>13 : 0 : 87 %</v>
      </c>
      <c r="Q35" s="79" t="str">
        <f t="shared" ca="1" si="98"/>
        <v>R</v>
      </c>
      <c r="R35" s="86">
        <f t="shared" si="107"/>
        <v>0</v>
      </c>
      <c r="S35" s="87">
        <f t="shared" si="116"/>
        <v>13.2916816659554</v>
      </c>
      <c r="T35" s="87">
        <f t="shared" si="108"/>
        <v>86.708318334044606</v>
      </c>
      <c r="U35" s="80">
        <f t="shared" si="109"/>
        <v>34</v>
      </c>
      <c r="V35" s="81">
        <f t="shared" si="110"/>
        <v>0</v>
      </c>
      <c r="W35" s="82">
        <f t="shared" si="111"/>
        <v>221</v>
      </c>
      <c r="X35" s="92" t="str">
        <f t="shared" si="121"/>
        <v>@rgb(34,0,221)</v>
      </c>
      <c r="Y35" s="93"/>
      <c r="Z35" s="72">
        <f t="shared" si="6"/>
        <v>100</v>
      </c>
      <c r="AA35" s="72">
        <f t="shared" si="7"/>
        <v>5</v>
      </c>
      <c r="AB35" s="72">
        <f t="shared" si="8"/>
        <v>3.5147434237300672</v>
      </c>
      <c r="AC35" s="72" t="str">
        <f t="shared" si="100"/>
        <v>No</v>
      </c>
      <c r="AD35" s="72">
        <f t="shared" si="122"/>
        <v>5</v>
      </c>
      <c r="AE35" s="33">
        <f t="shared" si="123"/>
        <v>1.7385870570069955</v>
      </c>
      <c r="AF35" s="33">
        <f t="shared" si="124"/>
        <v>-2.9444389791664403</v>
      </c>
      <c r="AG35" s="33">
        <f t="shared" si="125"/>
        <v>3.9900575442334878</v>
      </c>
      <c r="AH35" s="34">
        <f t="shared" si="9"/>
        <v>1.9946097306563177</v>
      </c>
      <c r="AI35" s="35">
        <f t="shared" si="10"/>
        <v>-3.1764508461713969</v>
      </c>
      <c r="AJ35" s="35">
        <f t="shared" si="11"/>
        <v>-1.7165675632697202</v>
      </c>
      <c r="AK35" s="35">
        <v>0</v>
      </c>
      <c r="AL35" s="35">
        <v>-0.75645121485307587</v>
      </c>
      <c r="AM35" s="35">
        <v>-11.346768222796136</v>
      </c>
      <c r="AN35" s="35">
        <f t="shared" si="126"/>
        <v>1.9946097306563177</v>
      </c>
      <c r="AO35" s="35">
        <f t="shared" si="126"/>
        <v>-0.75645121485307587</v>
      </c>
      <c r="AP35" s="35">
        <f t="shared" si="126"/>
        <v>-1.7165675632697202</v>
      </c>
      <c r="AQ35" s="35">
        <v>57.375671196608707</v>
      </c>
      <c r="AR35" s="35">
        <v>5.7915837760921756</v>
      </c>
      <c r="AS35" s="35">
        <v>1.1079551571654598</v>
      </c>
      <c r="AT35" s="35">
        <f t="shared" si="127"/>
        <v>1.9946097306563177</v>
      </c>
      <c r="AU35" s="35">
        <f t="shared" si="127"/>
        <v>-0.75645121485307587</v>
      </c>
      <c r="AV35" s="35">
        <f t="shared" si="127"/>
        <v>-1.7165675632697202</v>
      </c>
      <c r="AW35" s="36">
        <f t="shared" si="128"/>
        <v>0</v>
      </c>
      <c r="AX35" s="36">
        <f t="shared" si="128"/>
        <v>0.75645121485307587</v>
      </c>
      <c r="AY35" s="36">
        <f t="shared" si="128"/>
        <v>11.346768222796136</v>
      </c>
      <c r="AZ35" s="36">
        <f t="shared" si="129"/>
        <v>1.9946097306563177</v>
      </c>
      <c r="BA35" s="36">
        <f t="shared" si="129"/>
        <v>0</v>
      </c>
      <c r="BB35" s="36">
        <f t="shared" si="129"/>
        <v>9.630200659526416</v>
      </c>
      <c r="BC35" s="35">
        <f t="shared" si="130"/>
        <v>57.375671196608707</v>
      </c>
      <c r="BD35" s="35">
        <f t="shared" si="130"/>
        <v>6.5480349909452515</v>
      </c>
      <c r="BE35" s="35">
        <f t="shared" si="130"/>
        <v>12.454723379961596</v>
      </c>
      <c r="BF35" s="36">
        <f t="shared" si="131"/>
        <v>3.4764033065886171</v>
      </c>
      <c r="BG35" s="36">
        <f t="shared" si="131"/>
        <v>0</v>
      </c>
      <c r="BH35" s="36">
        <f t="shared" si="112"/>
        <v>22.678325597977988</v>
      </c>
      <c r="BI35" s="35">
        <f t="shared" si="113"/>
        <v>3.8234003634631457</v>
      </c>
      <c r="BJ35" s="5"/>
      <c r="BK35" s="5"/>
      <c r="BL35" s="19"/>
      <c r="BM35" s="19"/>
      <c r="BN35" s="37">
        <f t="shared" si="18"/>
        <v>90</v>
      </c>
      <c r="BO35" s="37">
        <f t="shared" si="19"/>
        <v>72.5</v>
      </c>
      <c r="BP35" s="37">
        <f t="shared" si="20"/>
        <v>72.5</v>
      </c>
      <c r="BQ35" s="37">
        <f t="shared" si="21"/>
        <v>47.5</v>
      </c>
      <c r="BR35" s="37">
        <f t="shared" si="22"/>
        <v>54.2</v>
      </c>
      <c r="BS35" s="37">
        <f t="shared" si="23"/>
        <v>47.5</v>
      </c>
      <c r="BT35" s="37">
        <f t="shared" si="24"/>
        <v>41.674999999999997</v>
      </c>
      <c r="BU35" s="37">
        <f t="shared" si="25"/>
        <v>41.674999999999997</v>
      </c>
      <c r="BV35" s="37">
        <f t="shared" si="26"/>
        <v>22.5</v>
      </c>
      <c r="BW35" s="37">
        <f t="shared" si="27"/>
        <v>33.3333333333333</v>
      </c>
      <c r="BX35" s="37">
        <f t="shared" si="28"/>
        <v>22.5</v>
      </c>
      <c r="BY35" s="37">
        <f t="shared" si="29"/>
        <v>22.9</v>
      </c>
      <c r="BZ35" s="37">
        <f t="shared" si="30"/>
        <v>22.9</v>
      </c>
      <c r="CA35" s="37">
        <f t="shared" si="31"/>
        <v>5</v>
      </c>
      <c r="CB35" s="37">
        <f t="shared" si="32"/>
        <v>16.649999999999999</v>
      </c>
      <c r="CC35" s="37">
        <f t="shared" si="33"/>
        <v>5</v>
      </c>
      <c r="CD35" s="37">
        <f t="shared" si="34"/>
        <v>5</v>
      </c>
      <c r="CE35" s="37">
        <f t="shared" si="35"/>
        <v>5</v>
      </c>
      <c r="CF35" s="37">
        <f t="shared" si="36"/>
        <v>5</v>
      </c>
      <c r="CG35" s="38">
        <f t="shared" si="37"/>
        <v>5</v>
      </c>
      <c r="CH35" s="38">
        <f t="shared" si="38"/>
        <v>5</v>
      </c>
      <c r="CI35" s="38">
        <f t="shared" si="39"/>
        <v>22.5</v>
      </c>
      <c r="CJ35" s="38">
        <f t="shared" si="40"/>
        <v>5</v>
      </c>
      <c r="CK35" s="38">
        <f t="shared" si="41"/>
        <v>22.9</v>
      </c>
      <c r="CL35" s="38">
        <f t="shared" si="42"/>
        <v>47.5</v>
      </c>
      <c r="CM35" s="38">
        <f t="shared" si="43"/>
        <v>16.649999999999999</v>
      </c>
      <c r="CN35" s="38">
        <f t="shared" si="44"/>
        <v>41.674999999999997</v>
      </c>
      <c r="CO35" s="38">
        <f t="shared" si="45"/>
        <v>5</v>
      </c>
      <c r="CP35" s="38">
        <f t="shared" si="46"/>
        <v>33.3333333333333</v>
      </c>
      <c r="CQ35" s="38">
        <f t="shared" si="47"/>
        <v>72.5</v>
      </c>
      <c r="CR35" s="38">
        <f t="shared" si="48"/>
        <v>22.9</v>
      </c>
      <c r="CS35" s="38">
        <f t="shared" si="49"/>
        <v>54.2</v>
      </c>
      <c r="CT35" s="38">
        <f t="shared" si="50"/>
        <v>5</v>
      </c>
      <c r="CU35" s="38">
        <f t="shared" si="51"/>
        <v>41.674999999999997</v>
      </c>
      <c r="CV35" s="38">
        <f t="shared" si="52"/>
        <v>90</v>
      </c>
      <c r="CW35" s="38">
        <f t="shared" si="53"/>
        <v>22.5</v>
      </c>
      <c r="CX35" s="38">
        <f t="shared" si="54"/>
        <v>72.5</v>
      </c>
      <c r="CY35" s="38">
        <f t="shared" si="55"/>
        <v>47.5</v>
      </c>
      <c r="CZ35" s="39">
        <f t="shared" si="56"/>
        <v>5</v>
      </c>
      <c r="DA35" s="39">
        <f t="shared" si="57"/>
        <v>22.5</v>
      </c>
      <c r="DB35" s="39">
        <f t="shared" si="58"/>
        <v>5</v>
      </c>
      <c r="DC35" s="39">
        <f t="shared" si="59"/>
        <v>47.5</v>
      </c>
      <c r="DD35" s="39">
        <f t="shared" si="60"/>
        <v>22.9</v>
      </c>
      <c r="DE35" s="39">
        <f t="shared" si="61"/>
        <v>5</v>
      </c>
      <c r="DF35" s="39">
        <f t="shared" si="62"/>
        <v>41.674999999999997</v>
      </c>
      <c r="DG35" s="39">
        <f t="shared" si="63"/>
        <v>16.649999999999999</v>
      </c>
      <c r="DH35" s="39">
        <f t="shared" si="64"/>
        <v>72.5</v>
      </c>
      <c r="DI35" s="39">
        <f t="shared" si="65"/>
        <v>33.3333333333333</v>
      </c>
      <c r="DJ35" s="39">
        <f t="shared" si="66"/>
        <v>5</v>
      </c>
      <c r="DK35" s="39">
        <f t="shared" si="67"/>
        <v>54.2</v>
      </c>
      <c r="DL35" s="39">
        <f t="shared" si="68"/>
        <v>22.9</v>
      </c>
      <c r="DM35" s="39">
        <f t="shared" si="69"/>
        <v>90</v>
      </c>
      <c r="DN35" s="39">
        <f t="shared" si="70"/>
        <v>41.674999999999997</v>
      </c>
      <c r="DO35" s="39">
        <f t="shared" si="71"/>
        <v>5</v>
      </c>
      <c r="DP35" s="39">
        <f t="shared" si="72"/>
        <v>72.5</v>
      </c>
      <c r="DQ35" s="39">
        <f t="shared" si="73"/>
        <v>22.5</v>
      </c>
      <c r="DR35" s="39">
        <f t="shared" si="74"/>
        <v>47.5</v>
      </c>
      <c r="DS35" s="40">
        <f t="shared" si="75"/>
        <v>12585.415386614693</v>
      </c>
      <c r="DT35" s="40">
        <f t="shared" si="76"/>
        <v>7653.3331032315709</v>
      </c>
      <c r="DU35" s="40">
        <f t="shared" si="77"/>
        <v>10688.124244923132</v>
      </c>
      <c r="DV35" s="40">
        <f t="shared" si="78"/>
        <v>2732.5012698271103</v>
      </c>
      <c r="DW35" s="40">
        <f t="shared" si="79"/>
        <v>6269.4019975383035</v>
      </c>
      <c r="DX35" s="40">
        <f t="shared" si="80"/>
        <v>10102.708328220902</v>
      </c>
      <c r="DY35" s="40">
        <f t="shared" si="81"/>
        <v>3110.83501982711</v>
      </c>
      <c r="DZ35" s="40">
        <f t="shared" si="82"/>
        <v>7450.586352446041</v>
      </c>
      <c r="EA35" s="40">
        <f t="shared" si="83"/>
        <v>311.66943642264999</v>
      </c>
      <c r="EB35" s="40">
        <f t="shared" si="84"/>
        <v>4361.6679364937772</v>
      </c>
      <c r="EC35" s="40">
        <f t="shared" si="85"/>
        <v>12017.292411518672</v>
      </c>
      <c r="ED35" s="40">
        <f t="shared" si="86"/>
        <v>1673.520542115918</v>
      </c>
      <c r="EE35" s="40">
        <f t="shared" si="87"/>
        <v>7101.4612698271112</v>
      </c>
      <c r="EF35" s="40">
        <f t="shared" si="88"/>
        <v>104.58715303952781</v>
      </c>
      <c r="EG35" s="40">
        <f t="shared" si="89"/>
        <v>3776.0836872081782</v>
      </c>
      <c r="EH35" s="40">
        <f t="shared" si="90"/>
        <v>14845.001269827111</v>
      </c>
      <c r="EI35" s="40">
        <f t="shared" si="91"/>
        <v>776.878294731089</v>
      </c>
      <c r="EJ35" s="40">
        <f t="shared" si="92"/>
        <v>9447.7101281355499</v>
      </c>
      <c r="EK35" s="40">
        <f t="shared" si="93"/>
        <v>3862.2942114333191</v>
      </c>
      <c r="EL35" s="1">
        <f t="shared" si="114"/>
        <v>104.58715303952781</v>
      </c>
      <c r="EM35" s="2">
        <f t="shared" si="105"/>
        <v>14</v>
      </c>
      <c r="EN35" s="42"/>
      <c r="EO35" s="42"/>
      <c r="EP35" s="43"/>
      <c r="EQ35" s="44"/>
      <c r="ER35" s="45"/>
      <c r="ES35" s="45"/>
      <c r="ET35" s="74"/>
      <c r="EU35" s="75"/>
      <c r="EV35" s="75"/>
      <c r="EW35" s="75"/>
      <c r="EX35" s="75"/>
    </row>
    <row r="36" spans="1:154" s="73" customFormat="1" ht="15">
      <c r="A36" s="190" t="s">
        <v>121</v>
      </c>
      <c r="B36" s="188" t="s">
        <v>110</v>
      </c>
      <c r="C36" s="188" t="s">
        <v>115</v>
      </c>
      <c r="D36" s="188">
        <v>94.54</v>
      </c>
      <c r="E36" s="188">
        <v>35</v>
      </c>
      <c r="F36" s="188">
        <v>9</v>
      </c>
      <c r="G36" s="107">
        <f t="shared" si="0"/>
        <v>2.7501586629997883</v>
      </c>
      <c r="H36" s="107">
        <f t="shared" si="1"/>
        <v>74.285714285714292</v>
      </c>
      <c r="I36" s="107">
        <f t="shared" si="2"/>
        <v>95.197799873069584</v>
      </c>
      <c r="J36" s="183">
        <f t="shared" si="3"/>
        <v>94.54</v>
      </c>
      <c r="K36" s="184">
        <f t="shared" si="4"/>
        <v>25.714285714285712</v>
      </c>
      <c r="L36" s="184">
        <f t="shared" si="5"/>
        <v>10.504444444444445</v>
      </c>
      <c r="M36" s="76">
        <f t="shared" si="117"/>
        <v>9.7153623016868043</v>
      </c>
      <c r="N36" s="77">
        <f t="shared" si="118"/>
        <v>83.503264998225404</v>
      </c>
      <c r="O36" s="77">
        <f t="shared" si="119"/>
        <v>6.7813727000877941</v>
      </c>
      <c r="P36" s="78" t="str">
        <f t="shared" si="120"/>
        <v>10 : 84 : 7 %</v>
      </c>
      <c r="Q36" s="79" t="str">
        <f t="shared" ca="1" si="98"/>
        <v>S</v>
      </c>
      <c r="R36" s="86">
        <f t="shared" si="107"/>
        <v>83.503264998225404</v>
      </c>
      <c r="S36" s="87">
        <f t="shared" si="116"/>
        <v>9.7153623016868043</v>
      </c>
      <c r="T36" s="87">
        <f t="shared" si="108"/>
        <v>6.7813727000877941</v>
      </c>
      <c r="U36" s="80">
        <f t="shared" si="109"/>
        <v>25</v>
      </c>
      <c r="V36" s="81">
        <f t="shared" si="110"/>
        <v>213</v>
      </c>
      <c r="W36" s="82">
        <f t="shared" si="111"/>
        <v>17</v>
      </c>
      <c r="X36" s="92" t="str">
        <f t="shared" si="121"/>
        <v>@rgb(25,213,17)</v>
      </c>
      <c r="Y36" s="93"/>
      <c r="Z36" s="72">
        <f t="shared" si="6"/>
        <v>35</v>
      </c>
      <c r="AA36" s="72">
        <f t="shared" si="7"/>
        <v>9</v>
      </c>
      <c r="AB36" s="72">
        <f t="shared" si="8"/>
        <v>2.7501586629997883</v>
      </c>
      <c r="AC36" s="72" t="str">
        <f t="shared" si="100"/>
        <v>No</v>
      </c>
      <c r="AD36" s="72">
        <f t="shared" si="122"/>
        <v>25.714285714285715</v>
      </c>
      <c r="AE36" s="33">
        <f t="shared" si="123"/>
        <v>1.0282275878532103</v>
      </c>
      <c r="AF36" s="33">
        <f t="shared" si="124"/>
        <v>-1.0608719606852626</v>
      </c>
      <c r="AG36" s="33">
        <f t="shared" si="125"/>
        <v>2.3517984480288709</v>
      </c>
      <c r="AH36" s="34">
        <f t="shared" si="9"/>
        <v>0.82507390064152564</v>
      </c>
      <c r="AI36" s="35">
        <f t="shared" si="10"/>
        <v>5.2869241755749918E-2</v>
      </c>
      <c r="AJ36" s="35">
        <f t="shared" si="11"/>
        <v>0.98294141101179378</v>
      </c>
      <c r="AK36" s="35">
        <v>0</v>
      </c>
      <c r="AL36" s="35">
        <v>-0.75645121485307587</v>
      </c>
      <c r="AM36" s="35">
        <v>-11.346768222796136</v>
      </c>
      <c r="AN36" s="35">
        <f t="shared" si="126"/>
        <v>0.82507390064152564</v>
      </c>
      <c r="AO36" s="35">
        <f t="shared" si="126"/>
        <v>5.2869241755749918E-2</v>
      </c>
      <c r="AP36" s="35">
        <f t="shared" si="126"/>
        <v>0.98294141101179378</v>
      </c>
      <c r="AQ36" s="35">
        <v>57.375671196608707</v>
      </c>
      <c r="AR36" s="35">
        <v>5.7915837760921756</v>
      </c>
      <c r="AS36" s="35">
        <v>1.1079551571654598</v>
      </c>
      <c r="AT36" s="35">
        <f t="shared" si="127"/>
        <v>0.82507390064152564</v>
      </c>
      <c r="AU36" s="35">
        <f t="shared" si="127"/>
        <v>5.2869241755749918E-2</v>
      </c>
      <c r="AV36" s="35">
        <f t="shared" si="127"/>
        <v>0.98294141101179378</v>
      </c>
      <c r="AW36" s="36">
        <f t="shared" si="128"/>
        <v>0</v>
      </c>
      <c r="AX36" s="36">
        <f t="shared" si="128"/>
        <v>0.75645121485307587</v>
      </c>
      <c r="AY36" s="36">
        <f t="shared" si="128"/>
        <v>11.346768222796136</v>
      </c>
      <c r="AZ36" s="36">
        <f t="shared" si="129"/>
        <v>0.82507390064152564</v>
      </c>
      <c r="BA36" s="36">
        <f t="shared" si="129"/>
        <v>0.80932045660882579</v>
      </c>
      <c r="BB36" s="36">
        <f t="shared" si="129"/>
        <v>12.32970963380793</v>
      </c>
      <c r="BC36" s="35">
        <f t="shared" si="130"/>
        <v>57.375671196608707</v>
      </c>
      <c r="BD36" s="35">
        <f t="shared" si="130"/>
        <v>6.5480349909452515</v>
      </c>
      <c r="BE36" s="35">
        <f t="shared" si="130"/>
        <v>12.454723379961596</v>
      </c>
      <c r="BF36" s="36">
        <f t="shared" si="131"/>
        <v>1.438020477031549</v>
      </c>
      <c r="BG36" s="36">
        <f t="shared" si="131"/>
        <v>12.359745446198282</v>
      </c>
      <c r="BH36" s="36">
        <f t="shared" si="112"/>
        <v>1.0037456661205368</v>
      </c>
      <c r="BI36" s="35">
        <f t="shared" si="113"/>
        <v>6.7560667298297847</v>
      </c>
      <c r="BJ36" s="5"/>
      <c r="BK36" s="5"/>
      <c r="BL36" s="19"/>
      <c r="BM36" s="19"/>
      <c r="BN36" s="37">
        <f t="shared" si="18"/>
        <v>90</v>
      </c>
      <c r="BO36" s="37">
        <f t="shared" si="19"/>
        <v>72.5</v>
      </c>
      <c r="BP36" s="37">
        <f t="shared" si="20"/>
        <v>72.5</v>
      </c>
      <c r="BQ36" s="37">
        <f t="shared" si="21"/>
        <v>47.5</v>
      </c>
      <c r="BR36" s="37">
        <f t="shared" si="22"/>
        <v>54.2</v>
      </c>
      <c r="BS36" s="37">
        <f t="shared" si="23"/>
        <v>47.5</v>
      </c>
      <c r="BT36" s="37">
        <f t="shared" si="24"/>
        <v>41.674999999999997</v>
      </c>
      <c r="BU36" s="37">
        <f t="shared" si="25"/>
        <v>41.674999999999997</v>
      </c>
      <c r="BV36" s="37">
        <f t="shared" si="26"/>
        <v>22.5</v>
      </c>
      <c r="BW36" s="37">
        <f t="shared" si="27"/>
        <v>33.3333333333333</v>
      </c>
      <c r="BX36" s="37">
        <f t="shared" si="28"/>
        <v>22.5</v>
      </c>
      <c r="BY36" s="37">
        <f t="shared" si="29"/>
        <v>22.9</v>
      </c>
      <c r="BZ36" s="37">
        <f t="shared" si="30"/>
        <v>22.9</v>
      </c>
      <c r="CA36" s="37">
        <f t="shared" si="31"/>
        <v>5</v>
      </c>
      <c r="CB36" s="37">
        <f t="shared" si="32"/>
        <v>16.649999999999999</v>
      </c>
      <c r="CC36" s="37">
        <f t="shared" si="33"/>
        <v>5</v>
      </c>
      <c r="CD36" s="37">
        <f t="shared" si="34"/>
        <v>5</v>
      </c>
      <c r="CE36" s="37">
        <f t="shared" si="35"/>
        <v>5</v>
      </c>
      <c r="CF36" s="37">
        <f t="shared" si="36"/>
        <v>5</v>
      </c>
      <c r="CG36" s="38">
        <f t="shared" si="37"/>
        <v>5</v>
      </c>
      <c r="CH36" s="38">
        <f t="shared" si="38"/>
        <v>5</v>
      </c>
      <c r="CI36" s="38">
        <f t="shared" si="39"/>
        <v>22.5</v>
      </c>
      <c r="CJ36" s="38">
        <f t="shared" si="40"/>
        <v>5</v>
      </c>
      <c r="CK36" s="38">
        <f t="shared" si="41"/>
        <v>22.9</v>
      </c>
      <c r="CL36" s="38">
        <f t="shared" si="42"/>
        <v>47.5</v>
      </c>
      <c r="CM36" s="38">
        <f t="shared" si="43"/>
        <v>16.649999999999999</v>
      </c>
      <c r="CN36" s="38">
        <f t="shared" si="44"/>
        <v>41.674999999999997</v>
      </c>
      <c r="CO36" s="38">
        <f t="shared" si="45"/>
        <v>5</v>
      </c>
      <c r="CP36" s="38">
        <f t="shared" si="46"/>
        <v>33.3333333333333</v>
      </c>
      <c r="CQ36" s="38">
        <f t="shared" si="47"/>
        <v>72.5</v>
      </c>
      <c r="CR36" s="38">
        <f t="shared" si="48"/>
        <v>22.9</v>
      </c>
      <c r="CS36" s="38">
        <f t="shared" si="49"/>
        <v>54.2</v>
      </c>
      <c r="CT36" s="38">
        <f t="shared" si="50"/>
        <v>5</v>
      </c>
      <c r="CU36" s="38">
        <f t="shared" si="51"/>
        <v>41.674999999999997</v>
      </c>
      <c r="CV36" s="38">
        <f t="shared" si="52"/>
        <v>90</v>
      </c>
      <c r="CW36" s="38">
        <f t="shared" si="53"/>
        <v>22.5</v>
      </c>
      <c r="CX36" s="38">
        <f t="shared" si="54"/>
        <v>72.5</v>
      </c>
      <c r="CY36" s="38">
        <f t="shared" si="55"/>
        <v>47.5</v>
      </c>
      <c r="CZ36" s="39">
        <f t="shared" si="56"/>
        <v>5</v>
      </c>
      <c r="DA36" s="39">
        <f t="shared" si="57"/>
        <v>22.5</v>
      </c>
      <c r="DB36" s="39">
        <f t="shared" si="58"/>
        <v>5</v>
      </c>
      <c r="DC36" s="39">
        <f t="shared" si="59"/>
        <v>47.5</v>
      </c>
      <c r="DD36" s="39">
        <f t="shared" si="60"/>
        <v>22.9</v>
      </c>
      <c r="DE36" s="39">
        <f t="shared" si="61"/>
        <v>5</v>
      </c>
      <c r="DF36" s="39">
        <f t="shared" si="62"/>
        <v>41.674999999999997</v>
      </c>
      <c r="DG36" s="39">
        <f t="shared" si="63"/>
        <v>16.649999999999999</v>
      </c>
      <c r="DH36" s="39">
        <f t="shared" si="64"/>
        <v>72.5</v>
      </c>
      <c r="DI36" s="39">
        <f t="shared" si="65"/>
        <v>33.3333333333333</v>
      </c>
      <c r="DJ36" s="39">
        <f t="shared" si="66"/>
        <v>5</v>
      </c>
      <c r="DK36" s="39">
        <f t="shared" si="67"/>
        <v>54.2</v>
      </c>
      <c r="DL36" s="39">
        <f t="shared" si="68"/>
        <v>22.9</v>
      </c>
      <c r="DM36" s="39">
        <f t="shared" si="69"/>
        <v>90</v>
      </c>
      <c r="DN36" s="39">
        <f t="shared" si="70"/>
        <v>41.674999999999997</v>
      </c>
      <c r="DO36" s="39">
        <f t="shared" si="71"/>
        <v>5</v>
      </c>
      <c r="DP36" s="39">
        <f t="shared" si="72"/>
        <v>72.5</v>
      </c>
      <c r="DQ36" s="39">
        <f t="shared" si="73"/>
        <v>22.5</v>
      </c>
      <c r="DR36" s="39">
        <f t="shared" si="74"/>
        <v>47.5</v>
      </c>
      <c r="DS36" s="40">
        <f t="shared" si="75"/>
        <v>12611.558954427632</v>
      </c>
      <c r="DT36" s="40">
        <f t="shared" si="76"/>
        <v>10351.748590483598</v>
      </c>
      <c r="DU36" s="40">
        <f t="shared" si="77"/>
        <v>7666.4823600487816</v>
      </c>
      <c r="DV36" s="40">
        <f t="shared" si="78"/>
        <v>9248.4480705635488</v>
      </c>
      <c r="DW36" s="40">
        <f t="shared" si="79"/>
        <v>5911.4488656287958</v>
      </c>
      <c r="DX36" s="40">
        <f t="shared" si="80"/>
        <v>2727.087225221851</v>
      </c>
      <c r="DY36" s="40">
        <f t="shared" si="81"/>
        <v>6708.3427088755689</v>
      </c>
      <c r="DZ36" s="40">
        <f t="shared" si="82"/>
        <v>2868.4119993537829</v>
      </c>
      <c r="EA36" s="40">
        <f t="shared" si="83"/>
        <v>10645.147550643498</v>
      </c>
      <c r="EB36" s="40">
        <f t="shared" si="84"/>
        <v>3779.8372123810559</v>
      </c>
      <c r="EC36" s="40">
        <f t="shared" si="85"/>
        <v>287.69209039492137</v>
      </c>
      <c r="ED36" s="40">
        <f t="shared" si="86"/>
        <v>6095.1166146888936</v>
      </c>
      <c r="EE36" s="40">
        <f t="shared" si="87"/>
        <v>1292.3261568254784</v>
      </c>
      <c r="EF36" s="40">
        <f t="shared" si="88"/>
        <v>13110.337186699464</v>
      </c>
      <c r="EG36" s="40">
        <f t="shared" si="89"/>
        <v>3015.2581789138135</v>
      </c>
      <c r="EH36" s="40">
        <f t="shared" si="90"/>
        <v>67.61549601607031</v>
      </c>
      <c r="EI36" s="40">
        <f t="shared" si="91"/>
        <v>8062.5709562646471</v>
      </c>
      <c r="EJ36" s="40">
        <f t="shared" si="92"/>
        <v>390.38172645088667</v>
      </c>
      <c r="EK36" s="40">
        <f t="shared" si="93"/>
        <v>2976.4763413577671</v>
      </c>
      <c r="EL36" s="1">
        <f t="shared" si="114"/>
        <v>67.61549601607031</v>
      </c>
      <c r="EM36" s="2">
        <f t="shared" si="105"/>
        <v>16</v>
      </c>
      <c r="EN36" s="42"/>
      <c r="EO36" s="42"/>
      <c r="EP36" s="43"/>
      <c r="EQ36" s="44"/>
      <c r="ER36" s="45"/>
      <c r="ES36" s="45"/>
      <c r="ET36" s="74"/>
      <c r="EU36" s="75"/>
      <c r="EV36" s="75"/>
      <c r="EW36" s="75"/>
      <c r="EX36" s="75"/>
    </row>
    <row r="37" spans="1:154" s="73" customFormat="1" ht="15">
      <c r="A37" s="190" t="s">
        <v>121</v>
      </c>
      <c r="B37" s="188" t="s">
        <v>110</v>
      </c>
      <c r="C37" s="188" t="s">
        <v>115</v>
      </c>
      <c r="D37" s="188">
        <v>187.82</v>
      </c>
      <c r="E37" s="188">
        <v>53</v>
      </c>
      <c r="F37" s="188">
        <v>4</v>
      </c>
      <c r="G37" s="107">
        <f t="shared" si="0"/>
        <v>2.6088808433606645</v>
      </c>
      <c r="H37" s="107">
        <f t="shared" si="1"/>
        <v>92.452830188679243</v>
      </c>
      <c r="I37" s="107">
        <f t="shared" si="2"/>
        <v>21.29698647641359</v>
      </c>
      <c r="J37" s="183">
        <f t="shared" si="3"/>
        <v>187.82</v>
      </c>
      <c r="K37" s="184">
        <f t="shared" si="4"/>
        <v>7.5471698113207548</v>
      </c>
      <c r="L37" s="184">
        <f t="shared" si="5"/>
        <v>46.954999999999998</v>
      </c>
      <c r="M37" s="76">
        <f t="shared" si="117"/>
        <v>11.260205993377296</v>
      </c>
      <c r="N37" s="77">
        <f t="shared" si="118"/>
        <v>0</v>
      </c>
      <c r="O37" s="77">
        <f t="shared" si="119"/>
        <v>88.739794006622702</v>
      </c>
      <c r="P37" s="78" t="str">
        <f t="shared" si="120"/>
        <v>11 : 0 : 89 %</v>
      </c>
      <c r="Q37" s="79" t="str">
        <f t="shared" ca="1" si="98"/>
        <v>R</v>
      </c>
      <c r="R37" s="86">
        <f t="shared" si="107"/>
        <v>0</v>
      </c>
      <c r="S37" s="87">
        <f t="shared" si="116"/>
        <v>11.260205993377296</v>
      </c>
      <c r="T37" s="87">
        <f t="shared" si="108"/>
        <v>88.739794006622702</v>
      </c>
      <c r="U37" s="80">
        <f t="shared" si="109"/>
        <v>29</v>
      </c>
      <c r="V37" s="81">
        <f t="shared" si="110"/>
        <v>0</v>
      </c>
      <c r="W37" s="82">
        <f t="shared" si="111"/>
        <v>226</v>
      </c>
      <c r="X37" s="92" t="str">
        <f t="shared" si="121"/>
        <v>@rgb(29,0,226)</v>
      </c>
      <c r="Y37" s="93"/>
      <c r="Z37" s="72">
        <f t="shared" si="6"/>
        <v>53</v>
      </c>
      <c r="AA37" s="72">
        <f t="shared" si="7"/>
        <v>4</v>
      </c>
      <c r="AB37" s="72">
        <f t="shared" si="8"/>
        <v>2.6088808433606645</v>
      </c>
      <c r="AC37" s="72" t="str">
        <f t="shared" si="100"/>
        <v>No</v>
      </c>
      <c r="AD37" s="72">
        <f t="shared" si="122"/>
        <v>7.5471698113207548</v>
      </c>
      <c r="AE37" s="33">
        <f t="shared" si="123"/>
        <v>1.4492802407432495</v>
      </c>
      <c r="AF37" s="33">
        <f t="shared" si="124"/>
        <v>-2.5055259369907361</v>
      </c>
      <c r="AG37" s="33">
        <f t="shared" si="125"/>
        <v>3.8491896962565768</v>
      </c>
      <c r="AH37" s="34">
        <f t="shared" si="9"/>
        <v>1.5182949883596861</v>
      </c>
      <c r="AI37" s="35">
        <f t="shared" si="10"/>
        <v>-2.2928551966012658</v>
      </c>
      <c r="AJ37" s="35">
        <f t="shared" si="11"/>
        <v>-1.489419186868524</v>
      </c>
      <c r="AK37" s="35">
        <v>0</v>
      </c>
      <c r="AL37" s="35">
        <v>-0.75645121485307587</v>
      </c>
      <c r="AM37" s="35">
        <v>-11.346768222796136</v>
      </c>
      <c r="AN37" s="35">
        <f t="shared" si="126"/>
        <v>1.5182949883596861</v>
      </c>
      <c r="AO37" s="35">
        <f t="shared" si="126"/>
        <v>-0.75645121485307587</v>
      </c>
      <c r="AP37" s="35">
        <f t="shared" si="126"/>
        <v>-1.489419186868524</v>
      </c>
      <c r="AQ37" s="35">
        <v>57.375671196608707</v>
      </c>
      <c r="AR37" s="35">
        <v>5.7915837760921756</v>
      </c>
      <c r="AS37" s="35">
        <v>1.1079551571654598</v>
      </c>
      <c r="AT37" s="35">
        <f t="shared" si="127"/>
        <v>1.5182949883596861</v>
      </c>
      <c r="AU37" s="35">
        <f t="shared" si="127"/>
        <v>-0.75645121485307587</v>
      </c>
      <c r="AV37" s="35">
        <f t="shared" si="127"/>
        <v>-1.489419186868524</v>
      </c>
      <c r="AW37" s="36">
        <f t="shared" si="128"/>
        <v>0</v>
      </c>
      <c r="AX37" s="36">
        <f t="shared" si="128"/>
        <v>0.75645121485307587</v>
      </c>
      <c r="AY37" s="36">
        <f t="shared" si="128"/>
        <v>11.346768222796136</v>
      </c>
      <c r="AZ37" s="36">
        <f t="shared" si="129"/>
        <v>1.5182949883596861</v>
      </c>
      <c r="BA37" s="36">
        <f t="shared" si="129"/>
        <v>0</v>
      </c>
      <c r="BB37" s="36">
        <f t="shared" si="129"/>
        <v>9.8573490359276121</v>
      </c>
      <c r="BC37" s="35">
        <f t="shared" si="130"/>
        <v>57.375671196608707</v>
      </c>
      <c r="BD37" s="35">
        <f t="shared" si="130"/>
        <v>6.5480349909452515</v>
      </c>
      <c r="BE37" s="35">
        <f t="shared" si="130"/>
        <v>12.454723379961596</v>
      </c>
      <c r="BF37" s="36">
        <f t="shared" si="131"/>
        <v>2.6462348181635349</v>
      </c>
      <c r="BG37" s="36">
        <f t="shared" si="131"/>
        <v>0</v>
      </c>
      <c r="BH37" s="36">
        <f t="shared" si="112"/>
        <v>20.854532572059355</v>
      </c>
      <c r="BI37" s="35">
        <f t="shared" si="113"/>
        <v>4.2551801964391753</v>
      </c>
      <c r="BJ37" s="5"/>
      <c r="BK37" s="5"/>
      <c r="BL37" s="19"/>
      <c r="BM37" s="19"/>
      <c r="BN37" s="37">
        <f t="shared" si="18"/>
        <v>90</v>
      </c>
      <c r="BO37" s="37">
        <f t="shared" si="19"/>
        <v>72.5</v>
      </c>
      <c r="BP37" s="37">
        <f t="shared" si="20"/>
        <v>72.5</v>
      </c>
      <c r="BQ37" s="37">
        <f t="shared" si="21"/>
        <v>47.5</v>
      </c>
      <c r="BR37" s="37">
        <f t="shared" si="22"/>
        <v>54.2</v>
      </c>
      <c r="BS37" s="37">
        <f t="shared" si="23"/>
        <v>47.5</v>
      </c>
      <c r="BT37" s="37">
        <f t="shared" si="24"/>
        <v>41.674999999999997</v>
      </c>
      <c r="BU37" s="37">
        <f t="shared" si="25"/>
        <v>41.674999999999997</v>
      </c>
      <c r="BV37" s="37">
        <f t="shared" si="26"/>
        <v>22.5</v>
      </c>
      <c r="BW37" s="37">
        <f t="shared" si="27"/>
        <v>33.3333333333333</v>
      </c>
      <c r="BX37" s="37">
        <f t="shared" si="28"/>
        <v>22.5</v>
      </c>
      <c r="BY37" s="37">
        <f t="shared" si="29"/>
        <v>22.9</v>
      </c>
      <c r="BZ37" s="37">
        <f t="shared" si="30"/>
        <v>22.9</v>
      </c>
      <c r="CA37" s="37">
        <f t="shared" si="31"/>
        <v>5</v>
      </c>
      <c r="CB37" s="37">
        <f t="shared" si="32"/>
        <v>16.649999999999999</v>
      </c>
      <c r="CC37" s="37">
        <f t="shared" si="33"/>
        <v>5</v>
      </c>
      <c r="CD37" s="37">
        <f t="shared" si="34"/>
        <v>5</v>
      </c>
      <c r="CE37" s="37">
        <f t="shared" si="35"/>
        <v>5</v>
      </c>
      <c r="CF37" s="37">
        <f t="shared" si="36"/>
        <v>5</v>
      </c>
      <c r="CG37" s="38">
        <f t="shared" si="37"/>
        <v>5</v>
      </c>
      <c r="CH37" s="38">
        <f t="shared" si="38"/>
        <v>5</v>
      </c>
      <c r="CI37" s="38">
        <f t="shared" si="39"/>
        <v>22.5</v>
      </c>
      <c r="CJ37" s="38">
        <f t="shared" si="40"/>
        <v>5</v>
      </c>
      <c r="CK37" s="38">
        <f t="shared" si="41"/>
        <v>22.9</v>
      </c>
      <c r="CL37" s="38">
        <f t="shared" si="42"/>
        <v>47.5</v>
      </c>
      <c r="CM37" s="38">
        <f t="shared" si="43"/>
        <v>16.649999999999999</v>
      </c>
      <c r="CN37" s="38">
        <f t="shared" si="44"/>
        <v>41.674999999999997</v>
      </c>
      <c r="CO37" s="38">
        <f t="shared" si="45"/>
        <v>5</v>
      </c>
      <c r="CP37" s="38">
        <f t="shared" si="46"/>
        <v>33.3333333333333</v>
      </c>
      <c r="CQ37" s="38">
        <f t="shared" si="47"/>
        <v>72.5</v>
      </c>
      <c r="CR37" s="38">
        <f t="shared" si="48"/>
        <v>22.9</v>
      </c>
      <c r="CS37" s="38">
        <f t="shared" si="49"/>
        <v>54.2</v>
      </c>
      <c r="CT37" s="38">
        <f t="shared" si="50"/>
        <v>5</v>
      </c>
      <c r="CU37" s="38">
        <f t="shared" si="51"/>
        <v>41.674999999999997</v>
      </c>
      <c r="CV37" s="38">
        <f t="shared" si="52"/>
        <v>90</v>
      </c>
      <c r="CW37" s="38">
        <f t="shared" si="53"/>
        <v>22.5</v>
      </c>
      <c r="CX37" s="38">
        <f t="shared" si="54"/>
        <v>72.5</v>
      </c>
      <c r="CY37" s="38">
        <f t="shared" si="55"/>
        <v>47.5</v>
      </c>
      <c r="CZ37" s="39">
        <f t="shared" si="56"/>
        <v>5</v>
      </c>
      <c r="DA37" s="39">
        <f t="shared" si="57"/>
        <v>22.5</v>
      </c>
      <c r="DB37" s="39">
        <f t="shared" si="58"/>
        <v>5</v>
      </c>
      <c r="DC37" s="39">
        <f t="shared" si="59"/>
        <v>47.5</v>
      </c>
      <c r="DD37" s="39">
        <f t="shared" si="60"/>
        <v>22.9</v>
      </c>
      <c r="DE37" s="39">
        <f t="shared" si="61"/>
        <v>5</v>
      </c>
      <c r="DF37" s="39">
        <f t="shared" si="62"/>
        <v>41.674999999999997</v>
      </c>
      <c r="DG37" s="39">
        <f t="shared" si="63"/>
        <v>16.649999999999999</v>
      </c>
      <c r="DH37" s="39">
        <f t="shared" si="64"/>
        <v>72.5</v>
      </c>
      <c r="DI37" s="39">
        <f t="shared" si="65"/>
        <v>33.3333333333333</v>
      </c>
      <c r="DJ37" s="39">
        <f t="shared" si="66"/>
        <v>5</v>
      </c>
      <c r="DK37" s="39">
        <f t="shared" si="67"/>
        <v>54.2</v>
      </c>
      <c r="DL37" s="39">
        <f t="shared" si="68"/>
        <v>22.9</v>
      </c>
      <c r="DM37" s="39">
        <f t="shared" si="69"/>
        <v>90</v>
      </c>
      <c r="DN37" s="39">
        <f t="shared" si="70"/>
        <v>41.674999999999997</v>
      </c>
      <c r="DO37" s="39">
        <f t="shared" si="71"/>
        <v>5</v>
      </c>
      <c r="DP37" s="39">
        <f t="shared" si="72"/>
        <v>72.5</v>
      </c>
      <c r="DQ37" s="39">
        <f t="shared" si="73"/>
        <v>22.5</v>
      </c>
      <c r="DR37" s="39">
        <f t="shared" si="74"/>
        <v>47.5</v>
      </c>
      <c r="DS37" s="40">
        <f t="shared" si="75"/>
        <v>13237.308260476981</v>
      </c>
      <c r="DT37" s="40">
        <f t="shared" si="76"/>
        <v>8163.0226800133914</v>
      </c>
      <c r="DU37" s="40">
        <f t="shared" si="77"/>
        <v>11268.915470245185</v>
      </c>
      <c r="DV37" s="40">
        <f t="shared" si="78"/>
        <v>3039.0432793511204</v>
      </c>
      <c r="DW37" s="40">
        <f t="shared" si="79"/>
        <v>6703.1143841657013</v>
      </c>
      <c r="DX37" s="40">
        <f t="shared" si="80"/>
        <v>10581.925769914051</v>
      </c>
      <c r="DY37" s="40">
        <f t="shared" si="81"/>
        <v>3417.3770293511202</v>
      </c>
      <c r="DZ37" s="40">
        <f t="shared" si="82"/>
        <v>7858.8037193825849</v>
      </c>
      <c r="EA37" s="40">
        <f t="shared" si="83"/>
        <v>415.06387868885031</v>
      </c>
      <c r="EB37" s="40">
        <f t="shared" si="84"/>
        <v>4668.2099460177869</v>
      </c>
      <c r="EC37" s="40">
        <f t="shared" si="85"/>
        <v>12394.936069582916</v>
      </c>
      <c r="ED37" s="40">
        <f t="shared" si="86"/>
        <v>1852.8921745365392</v>
      </c>
      <c r="EE37" s="40">
        <f t="shared" si="87"/>
        <v>7408.00327935112</v>
      </c>
      <c r="EF37" s="40">
        <f t="shared" si="88"/>
        <v>65.778298225261068</v>
      </c>
      <c r="EG37" s="40">
        <f t="shared" si="89"/>
        <v>3980.9503393196537</v>
      </c>
      <c r="EH37" s="40">
        <f t="shared" si="90"/>
        <v>15151.543279351121</v>
      </c>
      <c r="EI37" s="40">
        <f t="shared" si="91"/>
        <v>809.1710884570557</v>
      </c>
      <c r="EJ37" s="40">
        <f t="shared" si="92"/>
        <v>9683.1504891193254</v>
      </c>
      <c r="EK37" s="40">
        <f t="shared" si="93"/>
        <v>3996.1607887881905</v>
      </c>
      <c r="EL37" s="1">
        <f t="shared" si="114"/>
        <v>65.778298225261068</v>
      </c>
      <c r="EM37" s="2">
        <f t="shared" si="105"/>
        <v>14</v>
      </c>
      <c r="EN37" s="42"/>
      <c r="EO37" s="42"/>
      <c r="EP37" s="43"/>
      <c r="EQ37" s="44"/>
      <c r="ER37" s="45"/>
      <c r="ES37" s="45"/>
      <c r="ET37" s="74"/>
      <c r="EU37" s="75"/>
      <c r="EV37" s="75"/>
      <c r="EW37" s="75"/>
      <c r="EX37" s="75"/>
    </row>
    <row r="38" spans="1:154" s="73" customFormat="1" ht="15">
      <c r="A38" s="190" t="s">
        <v>121</v>
      </c>
      <c r="B38" s="188" t="s">
        <v>110</v>
      </c>
      <c r="C38" s="188" t="s">
        <v>115</v>
      </c>
      <c r="D38" s="188">
        <v>259.33</v>
      </c>
      <c r="E38" s="188">
        <v>42</v>
      </c>
      <c r="F38" s="188">
        <v>6</v>
      </c>
      <c r="G38" s="107">
        <f t="shared" si="0"/>
        <v>1.3881926502911348</v>
      </c>
      <c r="H38" s="107">
        <f t="shared" si="1"/>
        <v>85.714285714285708</v>
      </c>
      <c r="I38" s="107">
        <f t="shared" si="2"/>
        <v>23.136544171518914</v>
      </c>
      <c r="J38" s="183">
        <f t="shared" si="3"/>
        <v>259.33</v>
      </c>
      <c r="K38" s="184">
        <f t="shared" si="4"/>
        <v>14.285714285714285</v>
      </c>
      <c r="L38" s="184">
        <f t="shared" si="5"/>
        <v>43.221666666666664</v>
      </c>
      <c r="M38" s="76">
        <f t="shared" si="117"/>
        <v>14.573740476985758</v>
      </c>
      <c r="N38" s="77">
        <f t="shared" si="118"/>
        <v>0</v>
      </c>
      <c r="O38" s="77">
        <f t="shared" si="119"/>
        <v>85.426259523014238</v>
      </c>
      <c r="P38" s="78" t="str">
        <f t="shared" si="120"/>
        <v>15 : 0 : 85 %</v>
      </c>
      <c r="Q38" s="79" t="str">
        <f t="shared" ca="1" si="98"/>
        <v>R</v>
      </c>
      <c r="R38" s="86">
        <f t="shared" si="107"/>
        <v>0</v>
      </c>
      <c r="S38" s="87">
        <f t="shared" si="116"/>
        <v>14.573740476985758</v>
      </c>
      <c r="T38" s="87">
        <f t="shared" si="108"/>
        <v>85.426259523014238</v>
      </c>
      <c r="U38" s="80">
        <f t="shared" si="109"/>
        <v>37</v>
      </c>
      <c r="V38" s="81">
        <f t="shared" si="110"/>
        <v>0</v>
      </c>
      <c r="W38" s="82">
        <f t="shared" si="111"/>
        <v>218</v>
      </c>
      <c r="X38" s="92" t="str">
        <f t="shared" si="121"/>
        <v>@rgb(37,0,218)</v>
      </c>
      <c r="Y38" s="93"/>
      <c r="Z38" s="72">
        <f t="shared" si="6"/>
        <v>42.000000000000007</v>
      </c>
      <c r="AA38" s="72">
        <f t="shared" si="7"/>
        <v>6</v>
      </c>
      <c r="AB38" s="72">
        <f t="shared" si="8"/>
        <v>1.388192650291135</v>
      </c>
      <c r="AC38" s="72" t="str">
        <f t="shared" si="100"/>
        <v>No</v>
      </c>
      <c r="AD38" s="72">
        <f t="shared" si="122"/>
        <v>14.285714285714283</v>
      </c>
      <c r="AE38" s="33">
        <f t="shared" si="123"/>
        <v>1.7029732769173249</v>
      </c>
      <c r="AF38" s="33">
        <f t="shared" si="124"/>
        <v>-1.7917594692280554</v>
      </c>
      <c r="AG38" s="33">
        <f t="shared" si="125"/>
        <v>3.7663419127291831</v>
      </c>
      <c r="AH38" s="34">
        <f t="shared" si="9"/>
        <v>1.9359752031166839</v>
      </c>
      <c r="AI38" s="35">
        <f t="shared" si="10"/>
        <v>-1.0354602300718696</v>
      </c>
      <c r="AJ38" s="35">
        <f t="shared" si="11"/>
        <v>-1.3553967414332746</v>
      </c>
      <c r="AK38" s="35">
        <v>0</v>
      </c>
      <c r="AL38" s="35">
        <v>-0.75645121485307587</v>
      </c>
      <c r="AM38" s="35">
        <v>-11.346768222796136</v>
      </c>
      <c r="AN38" s="35">
        <f t="shared" si="126"/>
        <v>1.9359752031166839</v>
      </c>
      <c r="AO38" s="35">
        <f t="shared" si="126"/>
        <v>-0.75645121485307587</v>
      </c>
      <c r="AP38" s="35">
        <f t="shared" si="126"/>
        <v>-1.3553967414332746</v>
      </c>
      <c r="AQ38" s="35">
        <v>57.375671196608707</v>
      </c>
      <c r="AR38" s="35">
        <v>5.7915837760921756</v>
      </c>
      <c r="AS38" s="35">
        <v>1.1079551571654598</v>
      </c>
      <c r="AT38" s="35">
        <f t="shared" si="127"/>
        <v>1.9359752031166839</v>
      </c>
      <c r="AU38" s="35">
        <f t="shared" si="127"/>
        <v>-0.75645121485307587</v>
      </c>
      <c r="AV38" s="35">
        <f t="shared" si="127"/>
        <v>-1.3553967414332746</v>
      </c>
      <c r="AW38" s="36">
        <f t="shared" si="128"/>
        <v>0</v>
      </c>
      <c r="AX38" s="36">
        <f t="shared" si="128"/>
        <v>0.75645121485307587</v>
      </c>
      <c r="AY38" s="36">
        <f t="shared" si="128"/>
        <v>11.346768222796136</v>
      </c>
      <c r="AZ38" s="36">
        <f t="shared" si="129"/>
        <v>1.9359752031166839</v>
      </c>
      <c r="BA38" s="36">
        <f t="shared" si="129"/>
        <v>0</v>
      </c>
      <c r="BB38" s="36">
        <f t="shared" si="129"/>
        <v>9.9913714813628616</v>
      </c>
      <c r="BC38" s="35">
        <f t="shared" si="130"/>
        <v>57.375671196608707</v>
      </c>
      <c r="BD38" s="35">
        <f t="shared" si="130"/>
        <v>6.5480349909452515</v>
      </c>
      <c r="BE38" s="35">
        <f t="shared" si="130"/>
        <v>12.454723379961596</v>
      </c>
      <c r="BF38" s="36">
        <f t="shared" si="131"/>
        <v>3.3742092471261818</v>
      </c>
      <c r="BG38" s="36">
        <f t="shared" si="131"/>
        <v>0</v>
      </c>
      <c r="BH38" s="36">
        <f t="shared" si="112"/>
        <v>19.778455317297698</v>
      </c>
      <c r="BI38" s="35">
        <f t="shared" si="113"/>
        <v>4.3191572927488808</v>
      </c>
      <c r="BJ38" s="5"/>
      <c r="BK38" s="5"/>
      <c r="BL38" s="19"/>
      <c r="BM38" s="19"/>
      <c r="BN38" s="37">
        <f t="shared" si="18"/>
        <v>90</v>
      </c>
      <c r="BO38" s="37">
        <f t="shared" si="19"/>
        <v>72.5</v>
      </c>
      <c r="BP38" s="37">
        <f t="shared" si="20"/>
        <v>72.5</v>
      </c>
      <c r="BQ38" s="37">
        <f t="shared" si="21"/>
        <v>47.5</v>
      </c>
      <c r="BR38" s="37">
        <f t="shared" si="22"/>
        <v>54.2</v>
      </c>
      <c r="BS38" s="37">
        <f t="shared" si="23"/>
        <v>47.5</v>
      </c>
      <c r="BT38" s="37">
        <f t="shared" si="24"/>
        <v>41.674999999999997</v>
      </c>
      <c r="BU38" s="37">
        <f t="shared" si="25"/>
        <v>41.674999999999997</v>
      </c>
      <c r="BV38" s="37">
        <f t="shared" si="26"/>
        <v>22.5</v>
      </c>
      <c r="BW38" s="37">
        <f t="shared" si="27"/>
        <v>33.3333333333333</v>
      </c>
      <c r="BX38" s="37">
        <f t="shared" si="28"/>
        <v>22.5</v>
      </c>
      <c r="BY38" s="37">
        <f t="shared" si="29"/>
        <v>22.9</v>
      </c>
      <c r="BZ38" s="37">
        <f t="shared" si="30"/>
        <v>22.9</v>
      </c>
      <c r="CA38" s="37">
        <f t="shared" si="31"/>
        <v>5</v>
      </c>
      <c r="CB38" s="37">
        <f t="shared" si="32"/>
        <v>16.649999999999999</v>
      </c>
      <c r="CC38" s="37">
        <f t="shared" si="33"/>
        <v>5</v>
      </c>
      <c r="CD38" s="37">
        <f t="shared" si="34"/>
        <v>5</v>
      </c>
      <c r="CE38" s="37">
        <f t="shared" si="35"/>
        <v>5</v>
      </c>
      <c r="CF38" s="37">
        <f t="shared" si="36"/>
        <v>5</v>
      </c>
      <c r="CG38" s="38">
        <f t="shared" si="37"/>
        <v>5</v>
      </c>
      <c r="CH38" s="38">
        <f t="shared" si="38"/>
        <v>5</v>
      </c>
      <c r="CI38" s="38">
        <f t="shared" si="39"/>
        <v>22.5</v>
      </c>
      <c r="CJ38" s="38">
        <f t="shared" si="40"/>
        <v>5</v>
      </c>
      <c r="CK38" s="38">
        <f t="shared" si="41"/>
        <v>22.9</v>
      </c>
      <c r="CL38" s="38">
        <f t="shared" si="42"/>
        <v>47.5</v>
      </c>
      <c r="CM38" s="38">
        <f t="shared" si="43"/>
        <v>16.649999999999999</v>
      </c>
      <c r="CN38" s="38">
        <f t="shared" si="44"/>
        <v>41.674999999999997</v>
      </c>
      <c r="CO38" s="38">
        <f t="shared" si="45"/>
        <v>5</v>
      </c>
      <c r="CP38" s="38">
        <f t="shared" si="46"/>
        <v>33.3333333333333</v>
      </c>
      <c r="CQ38" s="38">
        <f t="shared" si="47"/>
        <v>72.5</v>
      </c>
      <c r="CR38" s="38">
        <f t="shared" si="48"/>
        <v>22.9</v>
      </c>
      <c r="CS38" s="38">
        <f t="shared" si="49"/>
        <v>54.2</v>
      </c>
      <c r="CT38" s="38">
        <f t="shared" si="50"/>
        <v>5</v>
      </c>
      <c r="CU38" s="38">
        <f t="shared" si="51"/>
        <v>41.674999999999997</v>
      </c>
      <c r="CV38" s="38">
        <f t="shared" si="52"/>
        <v>90</v>
      </c>
      <c r="CW38" s="38">
        <f t="shared" si="53"/>
        <v>22.5</v>
      </c>
      <c r="CX38" s="38">
        <f t="shared" si="54"/>
        <v>72.5</v>
      </c>
      <c r="CY38" s="38">
        <f t="shared" si="55"/>
        <v>47.5</v>
      </c>
      <c r="CZ38" s="39">
        <f t="shared" si="56"/>
        <v>5</v>
      </c>
      <c r="DA38" s="39">
        <f t="shared" si="57"/>
        <v>22.5</v>
      </c>
      <c r="DB38" s="39">
        <f t="shared" si="58"/>
        <v>5</v>
      </c>
      <c r="DC38" s="39">
        <f t="shared" si="59"/>
        <v>47.5</v>
      </c>
      <c r="DD38" s="39">
        <f t="shared" si="60"/>
        <v>22.9</v>
      </c>
      <c r="DE38" s="39">
        <f t="shared" si="61"/>
        <v>5</v>
      </c>
      <c r="DF38" s="39">
        <f t="shared" si="62"/>
        <v>41.674999999999997</v>
      </c>
      <c r="DG38" s="39">
        <f t="shared" si="63"/>
        <v>16.649999999999999</v>
      </c>
      <c r="DH38" s="39">
        <f t="shared" si="64"/>
        <v>72.5</v>
      </c>
      <c r="DI38" s="39">
        <f t="shared" si="65"/>
        <v>33.3333333333333</v>
      </c>
      <c r="DJ38" s="39">
        <f t="shared" si="66"/>
        <v>5</v>
      </c>
      <c r="DK38" s="39">
        <f t="shared" si="67"/>
        <v>54.2</v>
      </c>
      <c r="DL38" s="39">
        <f t="shared" si="68"/>
        <v>22.9</v>
      </c>
      <c r="DM38" s="39">
        <f t="shared" si="69"/>
        <v>90</v>
      </c>
      <c r="DN38" s="39">
        <f t="shared" si="70"/>
        <v>41.674999999999997</v>
      </c>
      <c r="DO38" s="39">
        <f t="shared" si="71"/>
        <v>5</v>
      </c>
      <c r="DP38" s="39">
        <f t="shared" si="72"/>
        <v>72.5</v>
      </c>
      <c r="DQ38" s="39">
        <f t="shared" si="73"/>
        <v>22.5</v>
      </c>
      <c r="DR38" s="39">
        <f t="shared" si="74"/>
        <v>47.5</v>
      </c>
      <c r="DS38" s="40">
        <f t="shared" si="75"/>
        <v>12182.503846496335</v>
      </c>
      <c r="DT38" s="40">
        <f t="shared" si="76"/>
        <v>7340.1656798853382</v>
      </c>
      <c r="DU38" s="40">
        <f t="shared" si="77"/>
        <v>10330.084763190836</v>
      </c>
      <c r="DV38" s="40">
        <f t="shared" si="78"/>
        <v>2547.5397275839141</v>
      </c>
      <c r="DW38" s="40">
        <f t="shared" si="79"/>
        <v>6004.1835737246056</v>
      </c>
      <c r="DX38" s="40">
        <f t="shared" si="80"/>
        <v>9808.7717870401248</v>
      </c>
      <c r="DY38" s="40">
        <f t="shared" si="81"/>
        <v>2925.8734775839139</v>
      </c>
      <c r="DZ38" s="40">
        <f t="shared" si="82"/>
        <v>7201.457766710776</v>
      </c>
      <c r="EA38" s="40">
        <f t="shared" si="83"/>
        <v>254.91377528249023</v>
      </c>
      <c r="EB38" s="40">
        <f t="shared" si="84"/>
        <v>4176.7063942505811</v>
      </c>
      <c r="EC38" s="40">
        <f t="shared" si="85"/>
        <v>11787.458810889413</v>
      </c>
      <c r="ED38" s="40">
        <f t="shared" si="86"/>
        <v>1568.8158814432227</v>
      </c>
      <c r="EE38" s="40">
        <f t="shared" si="87"/>
        <v>6916.4997275839141</v>
      </c>
      <c r="EF38" s="40">
        <f t="shared" si="88"/>
        <v>137.57560867149346</v>
      </c>
      <c r="EG38" s="40">
        <f t="shared" si="89"/>
        <v>3655.2891884570513</v>
      </c>
      <c r="EH38" s="40">
        <f t="shared" si="90"/>
        <v>14660.039727583913</v>
      </c>
      <c r="EI38" s="40">
        <f t="shared" si="91"/>
        <v>764.9946919769917</v>
      </c>
      <c r="EJ38" s="40">
        <f t="shared" si="92"/>
        <v>9307.6206442784169</v>
      </c>
      <c r="EK38" s="40">
        <f t="shared" si="93"/>
        <v>3786.3076681277039</v>
      </c>
      <c r="EL38" s="1">
        <f t="shared" si="114"/>
        <v>137.57560867149346</v>
      </c>
      <c r="EM38" s="2">
        <f t="shared" si="105"/>
        <v>14</v>
      </c>
      <c r="EN38" s="42"/>
      <c r="EO38" s="42"/>
      <c r="EP38" s="43"/>
      <c r="EQ38" s="44"/>
      <c r="ER38" s="45"/>
      <c r="ES38" s="45"/>
      <c r="ET38" s="74"/>
      <c r="EU38" s="75"/>
      <c r="EV38" s="75"/>
      <c r="EW38" s="75"/>
      <c r="EX38" s="75"/>
    </row>
    <row r="39" spans="1:154" s="73" customFormat="1" ht="15">
      <c r="A39" s="190" t="s">
        <v>121</v>
      </c>
      <c r="B39" s="188" t="s">
        <v>110</v>
      </c>
      <c r="C39" s="188" t="s">
        <v>115</v>
      </c>
      <c r="D39" s="188">
        <v>235.35</v>
      </c>
      <c r="E39" s="188">
        <v>50</v>
      </c>
      <c r="F39" s="188">
        <v>6</v>
      </c>
      <c r="G39" s="107">
        <f t="shared" si="0"/>
        <v>1.869555980454642</v>
      </c>
      <c r="H39" s="107">
        <f t="shared" si="1"/>
        <v>88</v>
      </c>
      <c r="I39" s="107">
        <f t="shared" si="2"/>
        <v>25.493945188017847</v>
      </c>
      <c r="J39" s="183">
        <f t="shared" si="3"/>
        <v>235.35</v>
      </c>
      <c r="K39" s="184">
        <f t="shared" si="4"/>
        <v>12</v>
      </c>
      <c r="L39" s="184">
        <f t="shared" si="5"/>
        <v>39.225000000000001</v>
      </c>
      <c r="M39" s="76">
        <f t="shared" si="117"/>
        <v>14.511197123746477</v>
      </c>
      <c r="N39" s="77">
        <f t="shared" si="118"/>
        <v>0</v>
      </c>
      <c r="O39" s="77">
        <f t="shared" si="119"/>
        <v>85.48880287625353</v>
      </c>
      <c r="P39" s="78" t="str">
        <f t="shared" si="120"/>
        <v>15 : 0 : 85 %</v>
      </c>
      <c r="Q39" s="79" t="str">
        <f t="shared" ca="1" si="98"/>
        <v>R</v>
      </c>
      <c r="R39" s="86">
        <f t="shared" si="107"/>
        <v>0</v>
      </c>
      <c r="S39" s="87">
        <f t="shared" si="116"/>
        <v>14.511197123746477</v>
      </c>
      <c r="T39" s="87">
        <f t="shared" si="108"/>
        <v>85.48880287625353</v>
      </c>
      <c r="U39" s="80">
        <f t="shared" si="109"/>
        <v>37</v>
      </c>
      <c r="V39" s="81">
        <f t="shared" si="110"/>
        <v>0</v>
      </c>
      <c r="W39" s="82">
        <f t="shared" si="111"/>
        <v>218</v>
      </c>
      <c r="X39" s="92" t="str">
        <f t="shared" si="121"/>
        <v>@rgb(37,0,218)</v>
      </c>
      <c r="Y39" s="93"/>
      <c r="Z39" s="72">
        <f t="shared" si="6"/>
        <v>50</v>
      </c>
      <c r="AA39" s="72">
        <f t="shared" si="7"/>
        <v>6</v>
      </c>
      <c r="AB39" s="72">
        <f t="shared" si="8"/>
        <v>1.869555980454642</v>
      </c>
      <c r="AC39" s="72" t="str">
        <f t="shared" si="100"/>
        <v>No</v>
      </c>
      <c r="AD39" s="72">
        <f t="shared" si="122"/>
        <v>12</v>
      </c>
      <c r="AE39" s="33">
        <f t="shared" si="123"/>
        <v>1.6223275911760111</v>
      </c>
      <c r="AF39" s="33">
        <f t="shared" si="124"/>
        <v>-1.9924301646902063</v>
      </c>
      <c r="AG39" s="33">
        <f t="shared" si="125"/>
        <v>3.6693142986190965</v>
      </c>
      <c r="AH39" s="34">
        <f t="shared" si="9"/>
        <v>1.8032001461121849</v>
      </c>
      <c r="AI39" s="35">
        <f t="shared" si="10"/>
        <v>-1.3681209707038442</v>
      </c>
      <c r="AJ39" s="35">
        <f t="shared" si="11"/>
        <v>-1.1980285525479957</v>
      </c>
      <c r="AK39" s="35">
        <v>0</v>
      </c>
      <c r="AL39" s="35">
        <v>-0.75645121485307587</v>
      </c>
      <c r="AM39" s="35">
        <v>-11.346768222796136</v>
      </c>
      <c r="AN39" s="35">
        <f t="shared" si="126"/>
        <v>1.8032001461121849</v>
      </c>
      <c r="AO39" s="35">
        <f t="shared" si="126"/>
        <v>-0.75645121485307587</v>
      </c>
      <c r="AP39" s="35">
        <f t="shared" si="126"/>
        <v>-1.1980285525479957</v>
      </c>
      <c r="AQ39" s="35">
        <v>57.375671196608707</v>
      </c>
      <c r="AR39" s="35">
        <v>5.7915837760921756</v>
      </c>
      <c r="AS39" s="35">
        <v>1.1079551571654598</v>
      </c>
      <c r="AT39" s="35">
        <f t="shared" si="127"/>
        <v>1.8032001461121849</v>
      </c>
      <c r="AU39" s="35">
        <f t="shared" si="127"/>
        <v>-0.75645121485307587</v>
      </c>
      <c r="AV39" s="35">
        <f t="shared" si="127"/>
        <v>-1.1980285525479957</v>
      </c>
      <c r="AW39" s="36">
        <f t="shared" si="128"/>
        <v>0</v>
      </c>
      <c r="AX39" s="36">
        <f t="shared" si="128"/>
        <v>0.75645121485307587</v>
      </c>
      <c r="AY39" s="36">
        <f t="shared" si="128"/>
        <v>11.346768222796136</v>
      </c>
      <c r="AZ39" s="36">
        <f t="shared" si="129"/>
        <v>1.8032001461121849</v>
      </c>
      <c r="BA39" s="36">
        <f t="shared" si="129"/>
        <v>0</v>
      </c>
      <c r="BB39" s="36">
        <f t="shared" si="129"/>
        <v>10.14873967024814</v>
      </c>
      <c r="BC39" s="35">
        <f t="shared" si="130"/>
        <v>57.375671196608707</v>
      </c>
      <c r="BD39" s="35">
        <f t="shared" si="130"/>
        <v>6.5480349909452515</v>
      </c>
      <c r="BE39" s="35">
        <f t="shared" si="130"/>
        <v>12.454723379961596</v>
      </c>
      <c r="BF39" s="36">
        <f t="shared" si="131"/>
        <v>3.1427957329390974</v>
      </c>
      <c r="BG39" s="36">
        <f t="shared" si="131"/>
        <v>0</v>
      </c>
      <c r="BH39" s="36">
        <f t="shared" si="112"/>
        <v>18.514933165224306</v>
      </c>
      <c r="BI39" s="35">
        <f t="shared" si="113"/>
        <v>4.6172893044422629</v>
      </c>
      <c r="BJ39" s="5"/>
      <c r="BK39" s="5"/>
      <c r="BL39" s="19"/>
      <c r="BM39" s="19"/>
      <c r="BN39" s="37">
        <f t="shared" si="18"/>
        <v>90</v>
      </c>
      <c r="BO39" s="37">
        <f t="shared" si="19"/>
        <v>72.5</v>
      </c>
      <c r="BP39" s="37">
        <f t="shared" si="20"/>
        <v>72.5</v>
      </c>
      <c r="BQ39" s="37">
        <f t="shared" si="21"/>
        <v>47.5</v>
      </c>
      <c r="BR39" s="37">
        <f t="shared" si="22"/>
        <v>54.2</v>
      </c>
      <c r="BS39" s="37">
        <f t="shared" si="23"/>
        <v>47.5</v>
      </c>
      <c r="BT39" s="37">
        <f t="shared" si="24"/>
        <v>41.674999999999997</v>
      </c>
      <c r="BU39" s="37">
        <f t="shared" si="25"/>
        <v>41.674999999999997</v>
      </c>
      <c r="BV39" s="37">
        <f t="shared" si="26"/>
        <v>22.5</v>
      </c>
      <c r="BW39" s="37">
        <f t="shared" si="27"/>
        <v>33.3333333333333</v>
      </c>
      <c r="BX39" s="37">
        <f t="shared" si="28"/>
        <v>22.5</v>
      </c>
      <c r="BY39" s="37">
        <f t="shared" si="29"/>
        <v>22.9</v>
      </c>
      <c r="BZ39" s="37">
        <f t="shared" si="30"/>
        <v>22.9</v>
      </c>
      <c r="CA39" s="37">
        <f t="shared" si="31"/>
        <v>5</v>
      </c>
      <c r="CB39" s="37">
        <f t="shared" si="32"/>
        <v>16.649999999999999</v>
      </c>
      <c r="CC39" s="37">
        <f t="shared" si="33"/>
        <v>5</v>
      </c>
      <c r="CD39" s="37">
        <f t="shared" si="34"/>
        <v>5</v>
      </c>
      <c r="CE39" s="37">
        <f t="shared" si="35"/>
        <v>5</v>
      </c>
      <c r="CF39" s="37">
        <f t="shared" si="36"/>
        <v>5</v>
      </c>
      <c r="CG39" s="38">
        <f t="shared" si="37"/>
        <v>5</v>
      </c>
      <c r="CH39" s="38">
        <f t="shared" si="38"/>
        <v>5</v>
      </c>
      <c r="CI39" s="38">
        <f t="shared" si="39"/>
        <v>22.5</v>
      </c>
      <c r="CJ39" s="38">
        <f t="shared" si="40"/>
        <v>5</v>
      </c>
      <c r="CK39" s="38">
        <f t="shared" si="41"/>
        <v>22.9</v>
      </c>
      <c r="CL39" s="38">
        <f t="shared" si="42"/>
        <v>47.5</v>
      </c>
      <c r="CM39" s="38">
        <f t="shared" si="43"/>
        <v>16.649999999999999</v>
      </c>
      <c r="CN39" s="38">
        <f t="shared" si="44"/>
        <v>41.674999999999997</v>
      </c>
      <c r="CO39" s="38">
        <f t="shared" si="45"/>
        <v>5</v>
      </c>
      <c r="CP39" s="38">
        <f t="shared" si="46"/>
        <v>33.3333333333333</v>
      </c>
      <c r="CQ39" s="38">
        <f t="shared" si="47"/>
        <v>72.5</v>
      </c>
      <c r="CR39" s="38">
        <f t="shared" si="48"/>
        <v>22.9</v>
      </c>
      <c r="CS39" s="38">
        <f t="shared" si="49"/>
        <v>54.2</v>
      </c>
      <c r="CT39" s="38">
        <f t="shared" si="50"/>
        <v>5</v>
      </c>
      <c r="CU39" s="38">
        <f t="shared" si="51"/>
        <v>41.674999999999997</v>
      </c>
      <c r="CV39" s="38">
        <f t="shared" si="52"/>
        <v>90</v>
      </c>
      <c r="CW39" s="38">
        <f t="shared" si="53"/>
        <v>22.5</v>
      </c>
      <c r="CX39" s="38">
        <f t="shared" si="54"/>
        <v>72.5</v>
      </c>
      <c r="CY39" s="38">
        <f t="shared" si="55"/>
        <v>47.5</v>
      </c>
      <c r="CZ39" s="39">
        <f t="shared" si="56"/>
        <v>5</v>
      </c>
      <c r="DA39" s="39">
        <f t="shared" si="57"/>
        <v>22.5</v>
      </c>
      <c r="DB39" s="39">
        <f t="shared" si="58"/>
        <v>5</v>
      </c>
      <c r="DC39" s="39">
        <f t="shared" si="59"/>
        <v>47.5</v>
      </c>
      <c r="DD39" s="39">
        <f t="shared" si="60"/>
        <v>22.9</v>
      </c>
      <c r="DE39" s="39">
        <f t="shared" si="61"/>
        <v>5</v>
      </c>
      <c r="DF39" s="39">
        <f t="shared" si="62"/>
        <v>41.674999999999997</v>
      </c>
      <c r="DG39" s="39">
        <f t="shared" si="63"/>
        <v>16.649999999999999</v>
      </c>
      <c r="DH39" s="39">
        <f t="shared" si="64"/>
        <v>72.5</v>
      </c>
      <c r="DI39" s="39">
        <f t="shared" si="65"/>
        <v>33.3333333333333</v>
      </c>
      <c r="DJ39" s="39">
        <f t="shared" si="66"/>
        <v>5</v>
      </c>
      <c r="DK39" s="39">
        <f t="shared" si="67"/>
        <v>54.2</v>
      </c>
      <c r="DL39" s="39">
        <f t="shared" si="68"/>
        <v>22.9</v>
      </c>
      <c r="DM39" s="39">
        <f t="shared" si="69"/>
        <v>90</v>
      </c>
      <c r="DN39" s="39">
        <f t="shared" si="70"/>
        <v>41.674999999999997</v>
      </c>
      <c r="DO39" s="39">
        <f t="shared" si="71"/>
        <v>5</v>
      </c>
      <c r="DP39" s="39">
        <f t="shared" si="72"/>
        <v>72.5</v>
      </c>
      <c r="DQ39" s="39">
        <f t="shared" si="73"/>
        <v>22.5</v>
      </c>
      <c r="DR39" s="39">
        <f t="shared" si="74"/>
        <v>47.5</v>
      </c>
      <c r="DS39" s="40">
        <f t="shared" si="75"/>
        <v>12202.006748142259</v>
      </c>
      <c r="DT39" s="40">
        <f t="shared" si="76"/>
        <v>7355.2905468045137</v>
      </c>
      <c r="DU39" s="40">
        <f t="shared" si="77"/>
        <v>10347.398647473387</v>
      </c>
      <c r="DV39" s="40">
        <f t="shared" si="78"/>
        <v>2556.4102591791611</v>
      </c>
      <c r="DW39" s="40">
        <f t="shared" si="79"/>
        <v>6016.9693192326322</v>
      </c>
      <c r="DX39" s="40">
        <f t="shared" si="80"/>
        <v>9822.9585036607114</v>
      </c>
      <c r="DY39" s="40">
        <f t="shared" si="81"/>
        <v>2934.7440091791614</v>
      </c>
      <c r="DZ39" s="40">
        <f t="shared" si="82"/>
        <v>7213.4585931356505</v>
      </c>
      <c r="EA39" s="40">
        <f t="shared" si="83"/>
        <v>257.52997155380854</v>
      </c>
      <c r="EB39" s="40">
        <f t="shared" si="84"/>
        <v>4185.5769258458276</v>
      </c>
      <c r="EC39" s="40">
        <f t="shared" si="85"/>
        <v>11798.518359848036</v>
      </c>
      <c r="ED39" s="40">
        <f t="shared" si="86"/>
        <v>1573.7711991256901</v>
      </c>
      <c r="EE39" s="40">
        <f t="shared" si="87"/>
        <v>6925.3702591791625</v>
      </c>
      <c r="EF39" s="40">
        <f t="shared" si="88"/>
        <v>135.81377021606167</v>
      </c>
      <c r="EG39" s="40">
        <f t="shared" si="89"/>
        <v>3661.0294252226722</v>
      </c>
      <c r="EH39" s="40">
        <f t="shared" si="90"/>
        <v>14668.910259179162</v>
      </c>
      <c r="EI39" s="40">
        <f t="shared" si="91"/>
        <v>765.42187088493529</v>
      </c>
      <c r="EJ39" s="40">
        <f t="shared" si="92"/>
        <v>9314.302158510287</v>
      </c>
      <c r="EK39" s="40">
        <f t="shared" si="93"/>
        <v>3789.8620146976118</v>
      </c>
      <c r="EL39" s="1">
        <f t="shared" si="114"/>
        <v>135.81377021606167</v>
      </c>
      <c r="EM39" s="2">
        <f t="shared" si="105"/>
        <v>14</v>
      </c>
      <c r="EN39" s="42"/>
      <c r="EO39" s="42"/>
      <c r="EP39" s="43"/>
      <c r="EQ39" s="44"/>
      <c r="ER39" s="45"/>
      <c r="ES39" s="45"/>
      <c r="ET39" s="74"/>
      <c r="EU39" s="75"/>
      <c r="EV39" s="75"/>
      <c r="EW39" s="75"/>
      <c r="EX39" s="75"/>
    </row>
    <row r="40" spans="1:154" s="73" customFormat="1" ht="15">
      <c r="A40" s="190" t="s">
        <v>122</v>
      </c>
      <c r="B40" s="188" t="s">
        <v>134</v>
      </c>
      <c r="C40" s="188" t="s">
        <v>115</v>
      </c>
      <c r="D40" s="188">
        <v>137.5</v>
      </c>
      <c r="E40" s="188">
        <v>96</v>
      </c>
      <c r="F40" s="188">
        <v>14</v>
      </c>
      <c r="G40" s="107">
        <f t="shared" si="0"/>
        <v>5.9636363636363638</v>
      </c>
      <c r="H40" s="107">
        <f t="shared" si="1"/>
        <v>85.416666666666657</v>
      </c>
      <c r="I40" s="107">
        <f t="shared" si="2"/>
        <v>101.81818181818181</v>
      </c>
      <c r="J40" s="183">
        <f t="shared" si="3"/>
        <v>137.5</v>
      </c>
      <c r="K40" s="184">
        <f t="shared" si="4"/>
        <v>14.583333333333334</v>
      </c>
      <c r="L40" s="184">
        <f t="shared" si="5"/>
        <v>9.8214285714285712</v>
      </c>
      <c r="M40" s="76">
        <f t="shared" si="117"/>
        <v>3.544269837307894</v>
      </c>
      <c r="N40" s="77">
        <f t="shared" si="118"/>
        <v>96.295962059615121</v>
      </c>
      <c r="O40" s="77">
        <f t="shared" si="119"/>
        <v>0.15976810307699324</v>
      </c>
      <c r="P40" s="78" t="str">
        <f t="shared" si="120"/>
        <v>4 : 96 : 0 %</v>
      </c>
      <c r="Q40" s="79" t="str">
        <f t="shared" ca="1" si="98"/>
        <v>S</v>
      </c>
      <c r="R40" s="86">
        <f t="shared" si="107"/>
        <v>96.295962059615121</v>
      </c>
      <c r="S40" s="87">
        <f t="shared" si="116"/>
        <v>3.544269837307894</v>
      </c>
      <c r="T40" s="87">
        <f t="shared" si="108"/>
        <v>0.15976810307699324</v>
      </c>
      <c r="U40" s="80">
        <f t="shared" si="109"/>
        <v>9</v>
      </c>
      <c r="V40" s="81">
        <f t="shared" si="110"/>
        <v>246</v>
      </c>
      <c r="W40" s="82">
        <f t="shared" si="111"/>
        <v>0</v>
      </c>
      <c r="X40" s="92" t="str">
        <f t="shared" si="121"/>
        <v>@rgb(9,246,0)</v>
      </c>
      <c r="Y40" s="93"/>
      <c r="Z40" s="72">
        <f t="shared" si="6"/>
        <v>96</v>
      </c>
      <c r="AA40" s="72">
        <f t="shared" si="7"/>
        <v>14</v>
      </c>
      <c r="AB40" s="72">
        <f t="shared" si="8"/>
        <v>5.9636363636363638</v>
      </c>
      <c r="AC40" s="72" t="str">
        <f t="shared" si="100"/>
        <v>Suc!</v>
      </c>
      <c r="AD40" s="72">
        <f t="shared" si="122"/>
        <v>85.416666666666671</v>
      </c>
      <c r="AE40" s="33">
        <f t="shared" si="123"/>
        <v>1.2400317416114719</v>
      </c>
      <c r="AF40" s="33">
        <f t="shared" si="124"/>
        <v>1.7676619176489949</v>
      </c>
      <c r="AG40" s="33">
        <f t="shared" si="125"/>
        <v>2.2845665874913674</v>
      </c>
      <c r="AH40" s="34">
        <f t="shared" si="9"/>
        <v>1.1737882593891276</v>
      </c>
      <c r="AI40" s="35">
        <f t="shared" si="10"/>
        <v>2.8831539385869416</v>
      </c>
      <c r="AJ40" s="35">
        <f t="shared" si="11"/>
        <v>1.0964694069177625</v>
      </c>
      <c r="AK40" s="35">
        <v>0</v>
      </c>
      <c r="AL40" s="35">
        <v>-0.75645121485307587</v>
      </c>
      <c r="AM40" s="35">
        <v>-11.346768222796136</v>
      </c>
      <c r="AN40" s="35">
        <f t="shared" si="126"/>
        <v>1.1737882593891276</v>
      </c>
      <c r="AO40" s="35">
        <f t="shared" si="126"/>
        <v>2.8831539385869416</v>
      </c>
      <c r="AP40" s="35">
        <f t="shared" si="126"/>
        <v>1.0964694069177625</v>
      </c>
      <c r="AQ40" s="35">
        <v>57.375671196608707</v>
      </c>
      <c r="AR40" s="35">
        <v>5.7915837760921756</v>
      </c>
      <c r="AS40" s="35">
        <v>1.1079551571654598</v>
      </c>
      <c r="AT40" s="35">
        <f t="shared" si="127"/>
        <v>1.1737882593891276</v>
      </c>
      <c r="AU40" s="35">
        <f t="shared" si="127"/>
        <v>2.8831539385869416</v>
      </c>
      <c r="AV40" s="35">
        <f t="shared" si="127"/>
        <v>1.0964694069177625</v>
      </c>
      <c r="AW40" s="36">
        <f t="shared" si="128"/>
        <v>0</v>
      </c>
      <c r="AX40" s="36">
        <f t="shared" si="128"/>
        <v>0.75645121485307587</v>
      </c>
      <c r="AY40" s="36">
        <f t="shared" si="128"/>
        <v>11.346768222796136</v>
      </c>
      <c r="AZ40" s="36">
        <f t="shared" si="129"/>
        <v>1.1737882593891276</v>
      </c>
      <c r="BA40" s="36">
        <f t="shared" si="129"/>
        <v>3.6396051534400176</v>
      </c>
      <c r="BB40" s="36">
        <f t="shared" si="129"/>
        <v>12.443237629713899</v>
      </c>
      <c r="BC40" s="35">
        <f t="shared" si="130"/>
        <v>57.375671196608707</v>
      </c>
      <c r="BD40" s="35">
        <f t="shared" si="130"/>
        <v>6.5480349909452515</v>
      </c>
      <c r="BE40" s="35">
        <f t="shared" si="130"/>
        <v>12.454723379961596</v>
      </c>
      <c r="BF40" s="36">
        <f t="shared" si="131"/>
        <v>2.0457943844646587</v>
      </c>
      <c r="BG40" s="36">
        <f t="shared" si="131"/>
        <v>55.583165918828072</v>
      </c>
      <c r="BH40" s="36">
        <f t="shared" si="112"/>
        <v>9.2220034899980874E-2</v>
      </c>
      <c r="BI40" s="35">
        <f t="shared" si="113"/>
        <v>1.7324663046405588</v>
      </c>
      <c r="BJ40" s="5"/>
      <c r="BK40" s="5"/>
      <c r="BL40" s="19"/>
      <c r="BM40" s="19"/>
      <c r="BN40" s="37">
        <f t="shared" si="18"/>
        <v>90</v>
      </c>
      <c r="BO40" s="37">
        <f t="shared" si="19"/>
        <v>72.5</v>
      </c>
      <c r="BP40" s="37">
        <f t="shared" si="20"/>
        <v>72.5</v>
      </c>
      <c r="BQ40" s="37">
        <f t="shared" si="21"/>
        <v>47.5</v>
      </c>
      <c r="BR40" s="37">
        <f t="shared" si="22"/>
        <v>54.2</v>
      </c>
      <c r="BS40" s="37">
        <f t="shared" si="23"/>
        <v>47.5</v>
      </c>
      <c r="BT40" s="37">
        <f t="shared" si="24"/>
        <v>41.674999999999997</v>
      </c>
      <c r="BU40" s="37">
        <f t="shared" si="25"/>
        <v>41.674999999999997</v>
      </c>
      <c r="BV40" s="37">
        <f t="shared" si="26"/>
        <v>22.5</v>
      </c>
      <c r="BW40" s="37">
        <f t="shared" si="27"/>
        <v>33.3333333333333</v>
      </c>
      <c r="BX40" s="37">
        <f t="shared" si="28"/>
        <v>22.5</v>
      </c>
      <c r="BY40" s="37">
        <f t="shared" si="29"/>
        <v>22.9</v>
      </c>
      <c r="BZ40" s="37">
        <f t="shared" si="30"/>
        <v>22.9</v>
      </c>
      <c r="CA40" s="37">
        <f t="shared" si="31"/>
        <v>5</v>
      </c>
      <c r="CB40" s="37">
        <f t="shared" si="32"/>
        <v>16.649999999999999</v>
      </c>
      <c r="CC40" s="37">
        <f t="shared" si="33"/>
        <v>5</v>
      </c>
      <c r="CD40" s="37">
        <f t="shared" si="34"/>
        <v>5</v>
      </c>
      <c r="CE40" s="37">
        <f t="shared" si="35"/>
        <v>5</v>
      </c>
      <c r="CF40" s="37">
        <f t="shared" si="36"/>
        <v>5</v>
      </c>
      <c r="CG40" s="38">
        <f t="shared" si="37"/>
        <v>5</v>
      </c>
      <c r="CH40" s="38">
        <f t="shared" si="38"/>
        <v>5</v>
      </c>
      <c r="CI40" s="38">
        <f t="shared" si="39"/>
        <v>22.5</v>
      </c>
      <c r="CJ40" s="38">
        <f t="shared" si="40"/>
        <v>5</v>
      </c>
      <c r="CK40" s="38">
        <f t="shared" si="41"/>
        <v>22.9</v>
      </c>
      <c r="CL40" s="38">
        <f t="shared" si="42"/>
        <v>47.5</v>
      </c>
      <c r="CM40" s="38">
        <f t="shared" si="43"/>
        <v>16.649999999999999</v>
      </c>
      <c r="CN40" s="38">
        <f t="shared" si="44"/>
        <v>41.674999999999997</v>
      </c>
      <c r="CO40" s="38">
        <f t="shared" si="45"/>
        <v>5</v>
      </c>
      <c r="CP40" s="38">
        <f t="shared" si="46"/>
        <v>33.3333333333333</v>
      </c>
      <c r="CQ40" s="38">
        <f t="shared" si="47"/>
        <v>72.5</v>
      </c>
      <c r="CR40" s="38">
        <f t="shared" si="48"/>
        <v>22.9</v>
      </c>
      <c r="CS40" s="38">
        <f t="shared" si="49"/>
        <v>54.2</v>
      </c>
      <c r="CT40" s="38">
        <f t="shared" si="50"/>
        <v>5</v>
      </c>
      <c r="CU40" s="38">
        <f t="shared" si="51"/>
        <v>41.674999999999997</v>
      </c>
      <c r="CV40" s="38">
        <f t="shared" si="52"/>
        <v>90</v>
      </c>
      <c r="CW40" s="38">
        <f t="shared" si="53"/>
        <v>22.5</v>
      </c>
      <c r="CX40" s="38">
        <f t="shared" si="54"/>
        <v>72.5</v>
      </c>
      <c r="CY40" s="38">
        <f t="shared" si="55"/>
        <v>47.5</v>
      </c>
      <c r="CZ40" s="39">
        <f t="shared" si="56"/>
        <v>5</v>
      </c>
      <c r="DA40" s="39">
        <f t="shared" si="57"/>
        <v>22.5</v>
      </c>
      <c r="DB40" s="39">
        <f t="shared" si="58"/>
        <v>5</v>
      </c>
      <c r="DC40" s="39">
        <f t="shared" si="59"/>
        <v>47.5</v>
      </c>
      <c r="DD40" s="39">
        <f t="shared" si="60"/>
        <v>22.9</v>
      </c>
      <c r="DE40" s="39">
        <f t="shared" si="61"/>
        <v>5</v>
      </c>
      <c r="DF40" s="39">
        <f t="shared" si="62"/>
        <v>41.674999999999997</v>
      </c>
      <c r="DG40" s="39">
        <f t="shared" si="63"/>
        <v>16.649999999999999</v>
      </c>
      <c r="DH40" s="39">
        <f t="shared" si="64"/>
        <v>72.5</v>
      </c>
      <c r="DI40" s="39">
        <f t="shared" si="65"/>
        <v>33.3333333333333</v>
      </c>
      <c r="DJ40" s="39">
        <f t="shared" si="66"/>
        <v>5</v>
      </c>
      <c r="DK40" s="39">
        <f t="shared" si="67"/>
        <v>54.2</v>
      </c>
      <c r="DL40" s="39">
        <f t="shared" si="68"/>
        <v>22.9</v>
      </c>
      <c r="DM40" s="39">
        <f t="shared" si="69"/>
        <v>90</v>
      </c>
      <c r="DN40" s="39">
        <f t="shared" si="70"/>
        <v>41.674999999999997</v>
      </c>
      <c r="DO40" s="39">
        <f t="shared" si="71"/>
        <v>5</v>
      </c>
      <c r="DP40" s="39">
        <f t="shared" si="72"/>
        <v>72.5</v>
      </c>
      <c r="DQ40" s="39">
        <f t="shared" si="73"/>
        <v>22.5</v>
      </c>
      <c r="DR40" s="39">
        <f t="shared" si="74"/>
        <v>47.5</v>
      </c>
      <c r="DS40" s="40">
        <f t="shared" si="75"/>
        <v>15832.973811170905</v>
      </c>
      <c r="DT40" s="40">
        <f t="shared" si="76"/>
        <v>13588.931371868986</v>
      </c>
      <c r="DU40" s="40">
        <f t="shared" si="77"/>
        <v>10224.164583390151</v>
      </c>
      <c r="DV40" s="40">
        <f t="shared" si="78"/>
        <v>12508.156458580532</v>
      </c>
      <c r="DW40" s="40">
        <f t="shared" si="79"/>
        <v>8470.0883916977727</v>
      </c>
      <c r="DX40" s="40">
        <f t="shared" si="80"/>
        <v>4336.5799722747906</v>
      </c>
      <c r="DY40" s="40">
        <f t="shared" si="81"/>
        <v>9520.9463345969834</v>
      </c>
      <c r="DZ40" s="40">
        <f t="shared" si="82"/>
        <v>4709.3298270722498</v>
      </c>
      <c r="EA40" s="40">
        <f t="shared" si="83"/>
        <v>13927.381545292075</v>
      </c>
      <c r="EB40" s="40">
        <f t="shared" si="84"/>
        <v>5952.1663501799121</v>
      </c>
      <c r="EC40" s="40">
        <f t="shared" si="85"/>
        <v>948.9953611594284</v>
      </c>
      <c r="ED40" s="40">
        <f t="shared" si="86"/>
        <v>8681.9582002606276</v>
      </c>
      <c r="EE40" s="40">
        <f t="shared" si="87"/>
        <v>2663.8324585813389</v>
      </c>
      <c r="EF40" s="40">
        <f t="shared" si="88"/>
        <v>16408.339105990155</v>
      </c>
      <c r="EG40" s="40">
        <f t="shared" si="89"/>
        <v>4878.7241388705061</v>
      </c>
      <c r="EH40" s="40">
        <f t="shared" si="90"/>
        <v>65.186133378675549</v>
      </c>
      <c r="EI40" s="40">
        <f t="shared" si="91"/>
        <v>10681.072317511322</v>
      </c>
      <c r="EJ40" s="40">
        <f t="shared" si="92"/>
        <v>1067.4529218575101</v>
      </c>
      <c r="EK40" s="40">
        <f t="shared" si="93"/>
        <v>4624.2626196844167</v>
      </c>
      <c r="EL40" s="1">
        <f t="shared" si="114"/>
        <v>65.186133378675549</v>
      </c>
      <c r="EM40" s="2">
        <f t="shared" si="105"/>
        <v>16</v>
      </c>
      <c r="EN40" s="42"/>
      <c r="EO40" s="42"/>
      <c r="EP40" s="43"/>
      <c r="EQ40" s="44"/>
      <c r="ER40" s="45"/>
      <c r="ES40" s="45"/>
      <c r="ET40" s="74"/>
      <c r="EU40" s="75"/>
      <c r="EV40" s="75"/>
      <c r="EW40" s="75"/>
      <c r="EX40" s="75"/>
    </row>
    <row r="41" spans="1:154" s="73" customFormat="1" ht="15">
      <c r="A41" s="190" t="s">
        <v>122</v>
      </c>
      <c r="B41" s="188" t="s">
        <v>134</v>
      </c>
      <c r="C41" s="188" t="s">
        <v>115</v>
      </c>
      <c r="D41" s="188">
        <v>135.46</v>
      </c>
      <c r="E41" s="188">
        <v>84</v>
      </c>
      <c r="F41" s="188">
        <v>12</v>
      </c>
      <c r="G41" s="107">
        <f t="shared" si="0"/>
        <v>5.3152222058172152</v>
      </c>
      <c r="H41" s="107">
        <f t="shared" si="1"/>
        <v>85.714285714285708</v>
      </c>
      <c r="I41" s="107">
        <f t="shared" si="2"/>
        <v>88.587036763620262</v>
      </c>
      <c r="J41" s="183">
        <f t="shared" si="3"/>
        <v>135.46</v>
      </c>
      <c r="K41" s="184">
        <f t="shared" si="4"/>
        <v>14.285714285714285</v>
      </c>
      <c r="L41" s="184">
        <f t="shared" si="5"/>
        <v>11.288333333333334</v>
      </c>
      <c r="M41" s="76">
        <f t="shared" si="117"/>
        <v>3.3745252222931654</v>
      </c>
      <c r="N41" s="77">
        <f t="shared" si="118"/>
        <v>93.320678515835723</v>
      </c>
      <c r="O41" s="77">
        <f t="shared" si="119"/>
        <v>3.3047962618711142</v>
      </c>
      <c r="P41" s="78" t="str">
        <f t="shared" si="120"/>
        <v>3 : 93 : 3 %</v>
      </c>
      <c r="Q41" s="79" t="str">
        <f t="shared" ca="1" si="98"/>
        <v>S</v>
      </c>
      <c r="R41" s="86">
        <f t="shared" si="107"/>
        <v>93.320678515835723</v>
      </c>
      <c r="S41" s="87">
        <f t="shared" si="116"/>
        <v>3.3745252222931654</v>
      </c>
      <c r="T41" s="87">
        <f t="shared" si="108"/>
        <v>3.3047962618711142</v>
      </c>
      <c r="U41" s="80">
        <f t="shared" si="109"/>
        <v>9</v>
      </c>
      <c r="V41" s="81">
        <f t="shared" si="110"/>
        <v>238</v>
      </c>
      <c r="W41" s="82">
        <f t="shared" si="111"/>
        <v>8</v>
      </c>
      <c r="X41" s="92" t="str">
        <f t="shared" si="121"/>
        <v>@rgb(9,238,8)</v>
      </c>
      <c r="Y41" s="93"/>
      <c r="Z41" s="72">
        <f t="shared" si="6"/>
        <v>84.000000000000014</v>
      </c>
      <c r="AA41" s="72">
        <f t="shared" si="7"/>
        <v>12</v>
      </c>
      <c r="AB41" s="72">
        <f t="shared" si="8"/>
        <v>5.3152222058172161</v>
      </c>
      <c r="AC41" s="72" t="str">
        <f t="shared" si="100"/>
        <v>Suc!</v>
      </c>
      <c r="AD41" s="72">
        <f t="shared" si="122"/>
        <v>85.714285714285722</v>
      </c>
      <c r="AE41" s="33">
        <f t="shared" si="123"/>
        <v>1.2307985861038091</v>
      </c>
      <c r="AF41" s="33">
        <f t="shared" si="124"/>
        <v>1.7917594692280556</v>
      </c>
      <c r="AG41" s="33">
        <f t="shared" si="125"/>
        <v>2.4237697439987573</v>
      </c>
      <c r="AH41" s="34">
        <f t="shared" si="9"/>
        <v>1.1585867921613113</v>
      </c>
      <c r="AI41" s="35">
        <f t="shared" si="10"/>
        <v>2.9001449121856586</v>
      </c>
      <c r="AJ41" s="35">
        <f t="shared" si="11"/>
        <v>0.86165375023360724</v>
      </c>
      <c r="AK41" s="35">
        <v>0</v>
      </c>
      <c r="AL41" s="35">
        <v>-0.75645121485307587</v>
      </c>
      <c r="AM41" s="35">
        <v>-11.346768222796136</v>
      </c>
      <c r="AN41" s="35">
        <f t="shared" si="126"/>
        <v>1.1585867921613113</v>
      </c>
      <c r="AO41" s="35">
        <f t="shared" si="126"/>
        <v>2.9001449121856586</v>
      </c>
      <c r="AP41" s="35">
        <f t="shared" si="126"/>
        <v>0.86165375023360724</v>
      </c>
      <c r="AQ41" s="35">
        <v>57.375671196608707</v>
      </c>
      <c r="AR41" s="35">
        <v>5.7915837760921756</v>
      </c>
      <c r="AS41" s="35">
        <v>1.1079551571654598</v>
      </c>
      <c r="AT41" s="35">
        <f t="shared" si="127"/>
        <v>1.1585867921613113</v>
      </c>
      <c r="AU41" s="35">
        <f t="shared" si="127"/>
        <v>2.9001449121856586</v>
      </c>
      <c r="AV41" s="35">
        <f t="shared" si="127"/>
        <v>0.86165375023360724</v>
      </c>
      <c r="AW41" s="36">
        <f t="shared" si="128"/>
        <v>0</v>
      </c>
      <c r="AX41" s="36">
        <f t="shared" si="128"/>
        <v>0.75645121485307587</v>
      </c>
      <c r="AY41" s="36">
        <f t="shared" si="128"/>
        <v>11.346768222796136</v>
      </c>
      <c r="AZ41" s="36">
        <f t="shared" si="129"/>
        <v>1.1585867921613113</v>
      </c>
      <c r="BA41" s="36">
        <f t="shared" si="129"/>
        <v>3.6565961270387346</v>
      </c>
      <c r="BB41" s="36">
        <f t="shared" si="129"/>
        <v>12.208421973029743</v>
      </c>
      <c r="BC41" s="35">
        <f t="shared" si="130"/>
        <v>57.375671196608707</v>
      </c>
      <c r="BD41" s="35">
        <f t="shared" si="130"/>
        <v>6.5480349909452515</v>
      </c>
      <c r="BE41" s="35">
        <f t="shared" si="130"/>
        <v>12.454723379961596</v>
      </c>
      <c r="BF41" s="36">
        <f t="shared" si="131"/>
        <v>2.0192997624222855</v>
      </c>
      <c r="BG41" s="36">
        <f t="shared" si="131"/>
        <v>55.842647940873036</v>
      </c>
      <c r="BH41" s="36">
        <f t="shared" si="112"/>
        <v>1.9775742858177523</v>
      </c>
      <c r="BI41" s="35">
        <f t="shared" si="113"/>
        <v>1.6711363439399389</v>
      </c>
      <c r="BJ41" s="5"/>
      <c r="BK41" s="5"/>
      <c r="BL41" s="19"/>
      <c r="BM41" s="19"/>
      <c r="BN41" s="37">
        <f t="shared" si="18"/>
        <v>90</v>
      </c>
      <c r="BO41" s="37">
        <f t="shared" si="19"/>
        <v>72.5</v>
      </c>
      <c r="BP41" s="37">
        <f t="shared" si="20"/>
        <v>72.5</v>
      </c>
      <c r="BQ41" s="37">
        <f t="shared" si="21"/>
        <v>47.5</v>
      </c>
      <c r="BR41" s="37">
        <f t="shared" si="22"/>
        <v>54.2</v>
      </c>
      <c r="BS41" s="37">
        <f t="shared" si="23"/>
        <v>47.5</v>
      </c>
      <c r="BT41" s="37">
        <f t="shared" si="24"/>
        <v>41.674999999999997</v>
      </c>
      <c r="BU41" s="37">
        <f t="shared" si="25"/>
        <v>41.674999999999997</v>
      </c>
      <c r="BV41" s="37">
        <f t="shared" si="26"/>
        <v>22.5</v>
      </c>
      <c r="BW41" s="37">
        <f t="shared" si="27"/>
        <v>33.3333333333333</v>
      </c>
      <c r="BX41" s="37">
        <f t="shared" si="28"/>
        <v>22.5</v>
      </c>
      <c r="BY41" s="37">
        <f t="shared" si="29"/>
        <v>22.9</v>
      </c>
      <c r="BZ41" s="37">
        <f t="shared" si="30"/>
        <v>22.9</v>
      </c>
      <c r="CA41" s="37">
        <f t="shared" si="31"/>
        <v>5</v>
      </c>
      <c r="CB41" s="37">
        <f t="shared" si="32"/>
        <v>16.649999999999999</v>
      </c>
      <c r="CC41" s="37">
        <f t="shared" si="33"/>
        <v>5</v>
      </c>
      <c r="CD41" s="37">
        <f t="shared" si="34"/>
        <v>5</v>
      </c>
      <c r="CE41" s="37">
        <f t="shared" si="35"/>
        <v>5</v>
      </c>
      <c r="CF41" s="37">
        <f t="shared" si="36"/>
        <v>5</v>
      </c>
      <c r="CG41" s="38">
        <f t="shared" si="37"/>
        <v>5</v>
      </c>
      <c r="CH41" s="38">
        <f t="shared" si="38"/>
        <v>5</v>
      </c>
      <c r="CI41" s="38">
        <f t="shared" si="39"/>
        <v>22.5</v>
      </c>
      <c r="CJ41" s="38">
        <f t="shared" si="40"/>
        <v>5</v>
      </c>
      <c r="CK41" s="38">
        <f t="shared" si="41"/>
        <v>22.9</v>
      </c>
      <c r="CL41" s="38">
        <f t="shared" si="42"/>
        <v>47.5</v>
      </c>
      <c r="CM41" s="38">
        <f t="shared" si="43"/>
        <v>16.649999999999999</v>
      </c>
      <c r="CN41" s="38">
        <f t="shared" si="44"/>
        <v>41.674999999999997</v>
      </c>
      <c r="CO41" s="38">
        <f t="shared" si="45"/>
        <v>5</v>
      </c>
      <c r="CP41" s="38">
        <f t="shared" si="46"/>
        <v>33.3333333333333</v>
      </c>
      <c r="CQ41" s="38">
        <f t="shared" si="47"/>
        <v>72.5</v>
      </c>
      <c r="CR41" s="38">
        <f t="shared" si="48"/>
        <v>22.9</v>
      </c>
      <c r="CS41" s="38">
        <f t="shared" si="49"/>
        <v>54.2</v>
      </c>
      <c r="CT41" s="38">
        <f t="shared" si="50"/>
        <v>5</v>
      </c>
      <c r="CU41" s="38">
        <f t="shared" si="51"/>
        <v>41.674999999999997</v>
      </c>
      <c r="CV41" s="38">
        <f t="shared" si="52"/>
        <v>90</v>
      </c>
      <c r="CW41" s="38">
        <f t="shared" si="53"/>
        <v>22.5</v>
      </c>
      <c r="CX41" s="38">
        <f t="shared" si="54"/>
        <v>72.5</v>
      </c>
      <c r="CY41" s="38">
        <f t="shared" si="55"/>
        <v>47.5</v>
      </c>
      <c r="CZ41" s="39">
        <f t="shared" si="56"/>
        <v>5</v>
      </c>
      <c r="DA41" s="39">
        <f t="shared" si="57"/>
        <v>22.5</v>
      </c>
      <c r="DB41" s="39">
        <f t="shared" si="58"/>
        <v>5</v>
      </c>
      <c r="DC41" s="39">
        <f t="shared" si="59"/>
        <v>47.5</v>
      </c>
      <c r="DD41" s="39">
        <f t="shared" si="60"/>
        <v>22.9</v>
      </c>
      <c r="DE41" s="39">
        <f t="shared" si="61"/>
        <v>5</v>
      </c>
      <c r="DF41" s="39">
        <f t="shared" si="62"/>
        <v>41.674999999999997</v>
      </c>
      <c r="DG41" s="39">
        <f t="shared" si="63"/>
        <v>16.649999999999999</v>
      </c>
      <c r="DH41" s="39">
        <f t="shared" si="64"/>
        <v>72.5</v>
      </c>
      <c r="DI41" s="39">
        <f t="shared" si="65"/>
        <v>33.3333333333333</v>
      </c>
      <c r="DJ41" s="39">
        <f t="shared" si="66"/>
        <v>5</v>
      </c>
      <c r="DK41" s="39">
        <f t="shared" si="67"/>
        <v>54.2</v>
      </c>
      <c r="DL41" s="39">
        <f t="shared" si="68"/>
        <v>22.9</v>
      </c>
      <c r="DM41" s="39">
        <f t="shared" si="69"/>
        <v>90</v>
      </c>
      <c r="DN41" s="39">
        <f t="shared" si="70"/>
        <v>41.674999999999997</v>
      </c>
      <c r="DO41" s="39">
        <f t="shared" si="71"/>
        <v>5</v>
      </c>
      <c r="DP41" s="39">
        <f t="shared" si="72"/>
        <v>72.5</v>
      </c>
      <c r="DQ41" s="39">
        <f t="shared" si="73"/>
        <v>22.5</v>
      </c>
      <c r="DR41" s="39">
        <f t="shared" si="74"/>
        <v>47.5</v>
      </c>
      <c r="DS41" s="40">
        <f t="shared" si="75"/>
        <v>15307.388849674495</v>
      </c>
      <c r="DT41" s="40">
        <f t="shared" si="76"/>
        <v>12947.329363289267</v>
      </c>
      <c r="DU41" s="40">
        <f t="shared" si="77"/>
        <v>9796.7734844005063</v>
      </c>
      <c r="DV41" s="40">
        <f t="shared" si="78"/>
        <v>11700.815811310371</v>
      </c>
      <c r="DW41" s="40">
        <f t="shared" si="79"/>
        <v>7926.2728585487821</v>
      </c>
      <c r="DX41" s="40">
        <f t="shared" si="80"/>
        <v>4049.4658197233775</v>
      </c>
      <c r="DY41" s="40">
        <f t="shared" si="81"/>
        <v>8817.5918471819132</v>
      </c>
      <c r="DZ41" s="40">
        <f t="shared" si="82"/>
        <v>4312.2969403709822</v>
      </c>
      <c r="EA41" s="40">
        <f t="shared" si="83"/>
        <v>12954.302259331471</v>
      </c>
      <c r="EB41" s="40">
        <f t="shared" si="84"/>
        <v>5397.7248041309995</v>
      </c>
      <c r="EC41" s="40">
        <f t="shared" si="85"/>
        <v>802.1581550462497</v>
      </c>
      <c r="ED41" s="40">
        <f t="shared" si="86"/>
        <v>7930.6378914712022</v>
      </c>
      <c r="EE41" s="40">
        <f t="shared" si="87"/>
        <v>2295.6436623730165</v>
      </c>
      <c r="EF41" s="40">
        <f t="shared" si="88"/>
        <v>15319.242772946243</v>
      </c>
      <c r="EG41" s="40">
        <f t="shared" si="89"/>
        <v>4315.786874840107</v>
      </c>
      <c r="EH41" s="40">
        <f t="shared" si="90"/>
        <v>16.542789772260175</v>
      </c>
      <c r="EI41" s="40">
        <f t="shared" si="91"/>
        <v>9806.1868940574823</v>
      </c>
      <c r="EJ41" s="40">
        <f t="shared" si="92"/>
        <v>804.59866866102152</v>
      </c>
      <c r="EK41" s="40">
        <f t="shared" si="93"/>
        <v>4055.3927813592527</v>
      </c>
      <c r="EL41" s="1">
        <f t="shared" si="114"/>
        <v>16.542789772260175</v>
      </c>
      <c r="EM41" s="2">
        <f t="shared" si="105"/>
        <v>16</v>
      </c>
      <c r="EN41" s="42"/>
      <c r="EO41" s="42"/>
      <c r="EP41" s="43"/>
      <c r="EQ41" s="44"/>
      <c r="ER41" s="45"/>
      <c r="ES41" s="45"/>
      <c r="ET41" s="74"/>
      <c r="EU41" s="75"/>
      <c r="EV41" s="75"/>
      <c r="EW41" s="75"/>
      <c r="EX41" s="75"/>
    </row>
    <row r="42" spans="1:154" s="73" customFormat="1" ht="15">
      <c r="A42" s="190" t="s">
        <v>122</v>
      </c>
      <c r="B42" s="188" t="s">
        <v>134</v>
      </c>
      <c r="C42" s="188" t="s">
        <v>115</v>
      </c>
      <c r="D42" s="188">
        <v>139.61000000000001</v>
      </c>
      <c r="E42" s="188">
        <v>71</v>
      </c>
      <c r="F42" s="188">
        <v>18</v>
      </c>
      <c r="G42" s="107">
        <f t="shared" si="0"/>
        <v>3.7962896640641781</v>
      </c>
      <c r="H42" s="107">
        <f t="shared" si="1"/>
        <v>74.647887323943664</v>
      </c>
      <c r="I42" s="107">
        <f t="shared" si="2"/>
        <v>128.93059236444381</v>
      </c>
      <c r="J42" s="183">
        <f t="shared" si="3"/>
        <v>139.61000000000001</v>
      </c>
      <c r="K42" s="184">
        <f t="shared" si="4"/>
        <v>25.352112676056336</v>
      </c>
      <c r="L42" s="184">
        <f t="shared" si="5"/>
        <v>7.7561111111111121</v>
      </c>
      <c r="M42" s="76">
        <f t="shared" si="117"/>
        <v>14.770689839850947</v>
      </c>
      <c r="N42" s="77">
        <f t="shared" si="118"/>
        <v>85.229310160149055</v>
      </c>
      <c r="O42" s="77">
        <f t="shared" si="119"/>
        <v>0</v>
      </c>
      <c r="P42" s="78" t="str">
        <f t="shared" si="120"/>
        <v>15 : 85 : 0 %</v>
      </c>
      <c r="Q42" s="79" t="str">
        <f t="shared" ca="1" si="98"/>
        <v>S</v>
      </c>
      <c r="R42" s="86">
        <f t="shared" si="107"/>
        <v>85.229310160149055</v>
      </c>
      <c r="S42" s="87">
        <f t="shared" si="116"/>
        <v>14.770689839850947</v>
      </c>
      <c r="T42" s="87">
        <f t="shared" si="108"/>
        <v>0</v>
      </c>
      <c r="U42" s="80">
        <f t="shared" si="109"/>
        <v>38</v>
      </c>
      <c r="V42" s="81">
        <f t="shared" si="110"/>
        <v>217</v>
      </c>
      <c r="W42" s="82">
        <f t="shared" si="111"/>
        <v>0</v>
      </c>
      <c r="X42" s="92" t="str">
        <f t="shared" si="121"/>
        <v>@rgb(38,217,0)</v>
      </c>
      <c r="Y42" s="93"/>
      <c r="Z42" s="72">
        <f t="shared" si="6"/>
        <v>71</v>
      </c>
      <c r="AA42" s="72">
        <f t="shared" si="7"/>
        <v>18</v>
      </c>
      <c r="AB42" s="72">
        <f t="shared" si="8"/>
        <v>3.7962896640641781</v>
      </c>
      <c r="AC42" s="72" t="str">
        <f t="shared" si="100"/>
        <v>No</v>
      </c>
      <c r="AD42" s="72">
        <f t="shared" si="122"/>
        <v>25.35211267605634</v>
      </c>
      <c r="AE42" s="33">
        <f t="shared" si="123"/>
        <v>1.2495099435820363</v>
      </c>
      <c r="AF42" s="33">
        <f t="shared" si="124"/>
        <v>-1.0799201556559572</v>
      </c>
      <c r="AG42" s="33">
        <f t="shared" si="125"/>
        <v>2.0484810631043922</v>
      </c>
      <c r="AH42" s="34">
        <f t="shared" si="9"/>
        <v>1.1893931711134647</v>
      </c>
      <c r="AI42" s="35">
        <f t="shared" si="10"/>
        <v>2.6792372085784111E-2</v>
      </c>
      <c r="AJ42" s="35">
        <f t="shared" si="11"/>
        <v>1.4968701436302538</v>
      </c>
      <c r="AK42" s="35">
        <v>0</v>
      </c>
      <c r="AL42" s="35">
        <v>-0.75645121485307587</v>
      </c>
      <c r="AM42" s="35">
        <v>-11.346768222796136</v>
      </c>
      <c r="AN42" s="35">
        <f t="shared" si="126"/>
        <v>1.1893931711134647</v>
      </c>
      <c r="AO42" s="35">
        <f t="shared" si="126"/>
        <v>2.6792372085784111E-2</v>
      </c>
      <c r="AP42" s="35">
        <f t="shared" si="126"/>
        <v>1.4968701436302538</v>
      </c>
      <c r="AQ42" s="35">
        <v>57.375671196608707</v>
      </c>
      <c r="AR42" s="35">
        <v>5.7915837760921756</v>
      </c>
      <c r="AS42" s="35">
        <v>1.1079551571654598</v>
      </c>
      <c r="AT42" s="35">
        <f t="shared" si="127"/>
        <v>1.1893931711134647</v>
      </c>
      <c r="AU42" s="35">
        <f t="shared" si="127"/>
        <v>2.6792372085784111E-2</v>
      </c>
      <c r="AV42" s="35">
        <f t="shared" si="127"/>
        <v>1.1079551571654598</v>
      </c>
      <c r="AW42" s="36">
        <f t="shared" si="128"/>
        <v>0</v>
      </c>
      <c r="AX42" s="36">
        <f t="shared" si="128"/>
        <v>0.75645121485307587</v>
      </c>
      <c r="AY42" s="36">
        <f t="shared" si="128"/>
        <v>11.346768222796136</v>
      </c>
      <c r="AZ42" s="36">
        <f t="shared" si="129"/>
        <v>1.1893931711134647</v>
      </c>
      <c r="BA42" s="36">
        <f t="shared" si="129"/>
        <v>0.78324358693885998</v>
      </c>
      <c r="BB42" s="36">
        <f t="shared" si="129"/>
        <v>12.454723379961596</v>
      </c>
      <c r="BC42" s="35">
        <f t="shared" si="130"/>
        <v>57.375671196608707</v>
      </c>
      <c r="BD42" s="35">
        <f t="shared" si="130"/>
        <v>6.5480349909452515</v>
      </c>
      <c r="BE42" s="35">
        <f t="shared" si="130"/>
        <v>12.454723379961596</v>
      </c>
      <c r="BF42" s="36">
        <f t="shared" si="131"/>
        <v>2.0729921695169051</v>
      </c>
      <c r="BG42" s="36">
        <f t="shared" si="131"/>
        <v>11.961505826128667</v>
      </c>
      <c r="BH42" s="36">
        <f t="shared" si="112"/>
        <v>0</v>
      </c>
      <c r="BI42" s="35">
        <f t="shared" si="113"/>
        <v>7.1252993894777434</v>
      </c>
      <c r="BJ42" s="5"/>
      <c r="BK42" s="5"/>
      <c r="BL42" s="19"/>
      <c r="BM42" s="19"/>
      <c r="BN42" s="37">
        <f t="shared" si="18"/>
        <v>90</v>
      </c>
      <c r="BO42" s="37">
        <f t="shared" si="19"/>
        <v>72.5</v>
      </c>
      <c r="BP42" s="37">
        <f t="shared" si="20"/>
        <v>72.5</v>
      </c>
      <c r="BQ42" s="37">
        <f t="shared" si="21"/>
        <v>47.5</v>
      </c>
      <c r="BR42" s="37">
        <f t="shared" si="22"/>
        <v>54.2</v>
      </c>
      <c r="BS42" s="37">
        <f t="shared" si="23"/>
        <v>47.5</v>
      </c>
      <c r="BT42" s="37">
        <f t="shared" si="24"/>
        <v>41.674999999999997</v>
      </c>
      <c r="BU42" s="37">
        <f t="shared" si="25"/>
        <v>41.674999999999997</v>
      </c>
      <c r="BV42" s="37">
        <f t="shared" si="26"/>
        <v>22.5</v>
      </c>
      <c r="BW42" s="37">
        <f t="shared" si="27"/>
        <v>33.3333333333333</v>
      </c>
      <c r="BX42" s="37">
        <f t="shared" si="28"/>
        <v>22.5</v>
      </c>
      <c r="BY42" s="37">
        <f t="shared" si="29"/>
        <v>22.9</v>
      </c>
      <c r="BZ42" s="37">
        <f t="shared" si="30"/>
        <v>22.9</v>
      </c>
      <c r="CA42" s="37">
        <f t="shared" si="31"/>
        <v>5</v>
      </c>
      <c r="CB42" s="37">
        <f t="shared" si="32"/>
        <v>16.649999999999999</v>
      </c>
      <c r="CC42" s="37">
        <f t="shared" si="33"/>
        <v>5</v>
      </c>
      <c r="CD42" s="37">
        <f t="shared" si="34"/>
        <v>5</v>
      </c>
      <c r="CE42" s="37">
        <f t="shared" si="35"/>
        <v>5</v>
      </c>
      <c r="CF42" s="37">
        <f t="shared" si="36"/>
        <v>5</v>
      </c>
      <c r="CG42" s="38">
        <f t="shared" si="37"/>
        <v>5</v>
      </c>
      <c r="CH42" s="38">
        <f t="shared" si="38"/>
        <v>5</v>
      </c>
      <c r="CI42" s="38">
        <f t="shared" si="39"/>
        <v>22.5</v>
      </c>
      <c r="CJ42" s="38">
        <f t="shared" si="40"/>
        <v>5</v>
      </c>
      <c r="CK42" s="38">
        <f t="shared" si="41"/>
        <v>22.9</v>
      </c>
      <c r="CL42" s="38">
        <f t="shared" si="42"/>
        <v>47.5</v>
      </c>
      <c r="CM42" s="38">
        <f t="shared" si="43"/>
        <v>16.649999999999999</v>
      </c>
      <c r="CN42" s="38">
        <f t="shared" si="44"/>
        <v>41.674999999999997</v>
      </c>
      <c r="CO42" s="38">
        <f t="shared" si="45"/>
        <v>5</v>
      </c>
      <c r="CP42" s="38">
        <f t="shared" si="46"/>
        <v>33.3333333333333</v>
      </c>
      <c r="CQ42" s="38">
        <f t="shared" si="47"/>
        <v>72.5</v>
      </c>
      <c r="CR42" s="38">
        <f t="shared" si="48"/>
        <v>22.9</v>
      </c>
      <c r="CS42" s="38">
        <f t="shared" si="49"/>
        <v>54.2</v>
      </c>
      <c r="CT42" s="38">
        <f t="shared" si="50"/>
        <v>5</v>
      </c>
      <c r="CU42" s="38">
        <f t="shared" si="51"/>
        <v>41.674999999999997</v>
      </c>
      <c r="CV42" s="38">
        <f t="shared" si="52"/>
        <v>90</v>
      </c>
      <c r="CW42" s="38">
        <f t="shared" si="53"/>
        <v>22.5</v>
      </c>
      <c r="CX42" s="38">
        <f t="shared" si="54"/>
        <v>72.5</v>
      </c>
      <c r="CY42" s="38">
        <f t="shared" si="55"/>
        <v>47.5</v>
      </c>
      <c r="CZ42" s="39">
        <f t="shared" si="56"/>
        <v>5</v>
      </c>
      <c r="DA42" s="39">
        <f t="shared" si="57"/>
        <v>22.5</v>
      </c>
      <c r="DB42" s="39">
        <f t="shared" si="58"/>
        <v>5</v>
      </c>
      <c r="DC42" s="39">
        <f t="shared" si="59"/>
        <v>47.5</v>
      </c>
      <c r="DD42" s="39">
        <f t="shared" si="60"/>
        <v>22.9</v>
      </c>
      <c r="DE42" s="39">
        <f t="shared" si="61"/>
        <v>5</v>
      </c>
      <c r="DF42" s="39">
        <f t="shared" si="62"/>
        <v>41.674999999999997</v>
      </c>
      <c r="DG42" s="39">
        <f t="shared" si="63"/>
        <v>16.649999999999999</v>
      </c>
      <c r="DH42" s="39">
        <f t="shared" si="64"/>
        <v>72.5</v>
      </c>
      <c r="DI42" s="39">
        <f t="shared" si="65"/>
        <v>33.3333333333333</v>
      </c>
      <c r="DJ42" s="39">
        <f t="shared" si="66"/>
        <v>5</v>
      </c>
      <c r="DK42" s="39">
        <f t="shared" si="67"/>
        <v>54.2</v>
      </c>
      <c r="DL42" s="39">
        <f t="shared" si="68"/>
        <v>22.9</v>
      </c>
      <c r="DM42" s="39">
        <f t="shared" si="69"/>
        <v>90</v>
      </c>
      <c r="DN42" s="39">
        <f t="shared" si="70"/>
        <v>41.674999999999997</v>
      </c>
      <c r="DO42" s="39">
        <f t="shared" si="71"/>
        <v>5</v>
      </c>
      <c r="DP42" s="39">
        <f t="shared" si="72"/>
        <v>72.5</v>
      </c>
      <c r="DQ42" s="39">
        <f t="shared" si="73"/>
        <v>22.5</v>
      </c>
      <c r="DR42" s="39">
        <f t="shared" si="74"/>
        <v>47.5</v>
      </c>
      <c r="DS42" s="40">
        <f t="shared" si="75"/>
        <v>12121.191315945303</v>
      </c>
      <c r="DT42" s="40">
        <f t="shared" si="76"/>
        <v>10275.665460340086</v>
      </c>
      <c r="DU42" s="40">
        <f t="shared" si="77"/>
        <v>7292.639604734868</v>
      </c>
      <c r="DV42" s="40">
        <f t="shared" si="78"/>
        <v>9764.199952332634</v>
      </c>
      <c r="DW42" s="40">
        <f t="shared" si="79"/>
        <v>5964.0234047452941</v>
      </c>
      <c r="DX42" s="40">
        <f t="shared" si="80"/>
        <v>2519.7085887199628</v>
      </c>
      <c r="DY42" s="40">
        <f t="shared" si="81"/>
        <v>7163.7693122354221</v>
      </c>
      <c r="DZ42" s="40">
        <f t="shared" si="82"/>
        <v>2898.0423387199626</v>
      </c>
      <c r="EA42" s="40">
        <f t="shared" si="83"/>
        <v>11752.73444432518</v>
      </c>
      <c r="EB42" s="40">
        <f t="shared" si="84"/>
        <v>4148.8752553866289</v>
      </c>
      <c r="EC42" s="40">
        <f t="shared" si="85"/>
        <v>246.77757270505734</v>
      </c>
      <c r="ED42" s="40">
        <f t="shared" si="86"/>
        <v>6888.6685887199637</v>
      </c>
      <c r="EE42" s="40">
        <f t="shared" si="87"/>
        <v>1553.3137726946316</v>
      </c>
      <c r="EF42" s="40">
        <f t="shared" si="88"/>
        <v>14632.208588719963</v>
      </c>
      <c r="EG42" s="40">
        <f t="shared" si="89"/>
        <v>3637.3153652045025</v>
      </c>
      <c r="EH42" s="40">
        <f t="shared" si="90"/>
        <v>143.22586149462356</v>
      </c>
      <c r="EI42" s="40">
        <f t="shared" si="91"/>
        <v>9286.682733114747</v>
      </c>
      <c r="EJ42" s="40">
        <f t="shared" si="92"/>
        <v>763.75171709984045</v>
      </c>
      <c r="EK42" s="40">
        <f t="shared" si="93"/>
        <v>3775.2172251072934</v>
      </c>
      <c r="EL42" s="1">
        <f t="shared" si="114"/>
        <v>143.22586149462356</v>
      </c>
      <c r="EM42" s="2">
        <f t="shared" si="105"/>
        <v>16</v>
      </c>
      <c r="EN42" s="42"/>
      <c r="EO42" s="42"/>
      <c r="EP42" s="43"/>
      <c r="EQ42" s="44"/>
      <c r="ER42" s="45"/>
      <c r="ES42" s="45"/>
      <c r="ET42" s="74"/>
      <c r="EU42" s="75"/>
      <c r="EV42" s="75"/>
      <c r="EW42" s="75"/>
      <c r="EX42" s="75"/>
    </row>
    <row r="43" spans="1:154" s="73" customFormat="1" ht="15">
      <c r="A43" s="190" t="s">
        <v>122</v>
      </c>
      <c r="B43" s="188" t="s">
        <v>134</v>
      </c>
      <c r="C43" s="188" t="s">
        <v>115</v>
      </c>
      <c r="D43" s="188">
        <v>153.35</v>
      </c>
      <c r="E43" s="188">
        <v>113</v>
      </c>
      <c r="F43" s="188">
        <v>13</v>
      </c>
      <c r="G43" s="107">
        <f t="shared" si="0"/>
        <v>6.5210303227910016</v>
      </c>
      <c r="H43" s="107">
        <f t="shared" si="1"/>
        <v>88.495575221238937</v>
      </c>
      <c r="I43" s="107">
        <f t="shared" si="2"/>
        <v>84.773394196283022</v>
      </c>
      <c r="J43" s="183">
        <f t="shared" si="3"/>
        <v>153.35</v>
      </c>
      <c r="K43" s="184">
        <f t="shared" si="4"/>
        <v>11.504424778761061</v>
      </c>
      <c r="L43" s="184">
        <f t="shared" si="5"/>
        <v>11.796153846153846</v>
      </c>
      <c r="M43" s="76">
        <f t="shared" si="117"/>
        <v>3.5497420173404999</v>
      </c>
      <c r="N43" s="77">
        <f t="shared" si="118"/>
        <v>92.384014608093366</v>
      </c>
      <c r="O43" s="77">
        <f t="shared" si="119"/>
        <v>4.0662433745661231</v>
      </c>
      <c r="P43" s="78" t="str">
        <f t="shared" si="120"/>
        <v>4 : 92 : 4 %</v>
      </c>
      <c r="Q43" s="79" t="str">
        <f t="shared" ca="1" si="98"/>
        <v>S</v>
      </c>
      <c r="R43" s="86">
        <f t="shared" si="107"/>
        <v>92.384014608093366</v>
      </c>
      <c r="S43" s="87">
        <f t="shared" si="116"/>
        <v>3.5497420173404999</v>
      </c>
      <c r="T43" s="87">
        <f t="shared" si="108"/>
        <v>4.0662433745661231</v>
      </c>
      <c r="U43" s="80">
        <f t="shared" si="109"/>
        <v>9</v>
      </c>
      <c r="V43" s="81">
        <f t="shared" si="110"/>
        <v>236</v>
      </c>
      <c r="W43" s="82">
        <f t="shared" si="111"/>
        <v>10</v>
      </c>
      <c r="X43" s="92" t="str">
        <f t="shared" si="121"/>
        <v>@rgb(9,236,10)</v>
      </c>
      <c r="Y43" s="93"/>
      <c r="Z43" s="72">
        <f t="shared" si="6"/>
        <v>113.00000000000001</v>
      </c>
      <c r="AA43" s="72">
        <f t="shared" si="7"/>
        <v>13</v>
      </c>
      <c r="AB43" s="72">
        <f t="shared" si="8"/>
        <v>6.5210303227910025</v>
      </c>
      <c r="AC43" s="72" t="str">
        <f t="shared" si="100"/>
        <v>Suc!</v>
      </c>
      <c r="AD43" s="72">
        <f t="shared" si="122"/>
        <v>88.495575221238937</v>
      </c>
      <c r="AE43" s="33">
        <f t="shared" si="123"/>
        <v>1.3095537942181412</v>
      </c>
      <c r="AF43" s="33">
        <f t="shared" si="124"/>
        <v>2.0402208285265551</v>
      </c>
      <c r="AG43" s="33">
        <f t="shared" si="125"/>
        <v>2.4677735330987236</v>
      </c>
      <c r="AH43" s="34">
        <f t="shared" si="9"/>
        <v>1.288249366800748</v>
      </c>
      <c r="AI43" s="35">
        <f t="shared" si="10"/>
        <v>3.0698855420870563</v>
      </c>
      <c r="AJ43" s="35">
        <f t="shared" si="11"/>
        <v>0.78762131535824409</v>
      </c>
      <c r="AK43" s="35">
        <v>0</v>
      </c>
      <c r="AL43" s="35">
        <v>-0.75645121485307587</v>
      </c>
      <c r="AM43" s="35">
        <v>-11.346768222796136</v>
      </c>
      <c r="AN43" s="35">
        <f t="shared" si="126"/>
        <v>1.288249366800748</v>
      </c>
      <c r="AO43" s="35">
        <f t="shared" si="126"/>
        <v>3.0698855420870563</v>
      </c>
      <c r="AP43" s="35">
        <f t="shared" si="126"/>
        <v>0.78762131535824409</v>
      </c>
      <c r="AQ43" s="35">
        <v>57.375671196608707</v>
      </c>
      <c r="AR43" s="35">
        <v>5.7915837760921756</v>
      </c>
      <c r="AS43" s="35">
        <v>1.1079551571654598</v>
      </c>
      <c r="AT43" s="35">
        <f t="shared" si="127"/>
        <v>1.288249366800748</v>
      </c>
      <c r="AU43" s="35">
        <f t="shared" si="127"/>
        <v>3.0698855420870563</v>
      </c>
      <c r="AV43" s="35">
        <f t="shared" si="127"/>
        <v>0.78762131535824409</v>
      </c>
      <c r="AW43" s="36">
        <f t="shared" si="128"/>
        <v>0</v>
      </c>
      <c r="AX43" s="36">
        <f t="shared" si="128"/>
        <v>0.75645121485307587</v>
      </c>
      <c r="AY43" s="36">
        <f t="shared" si="128"/>
        <v>11.346768222796136</v>
      </c>
      <c r="AZ43" s="36">
        <f t="shared" si="129"/>
        <v>1.288249366800748</v>
      </c>
      <c r="BA43" s="36">
        <f t="shared" si="129"/>
        <v>3.8263367569401323</v>
      </c>
      <c r="BB43" s="36">
        <f t="shared" si="129"/>
        <v>12.13438953815438</v>
      </c>
      <c r="BC43" s="35">
        <f t="shared" si="130"/>
        <v>57.375671196608707</v>
      </c>
      <c r="BD43" s="35">
        <f t="shared" si="130"/>
        <v>6.5480349909452515</v>
      </c>
      <c r="BE43" s="35">
        <f t="shared" si="130"/>
        <v>12.454723379961596</v>
      </c>
      <c r="BF43" s="36">
        <f t="shared" si="131"/>
        <v>2.2452885342052298</v>
      </c>
      <c r="BG43" s="36">
        <f t="shared" si="131"/>
        <v>58.434885614253197</v>
      </c>
      <c r="BH43" s="36">
        <f t="shared" si="112"/>
        <v>2.5719868039992093</v>
      </c>
      <c r="BI43" s="35">
        <f t="shared" si="113"/>
        <v>1.5809736536141938</v>
      </c>
      <c r="BJ43" s="5"/>
      <c r="BK43" s="5"/>
      <c r="BL43" s="19"/>
      <c r="BM43" s="19"/>
      <c r="BN43" s="37">
        <f t="shared" si="18"/>
        <v>90</v>
      </c>
      <c r="BO43" s="37">
        <f t="shared" si="19"/>
        <v>72.5</v>
      </c>
      <c r="BP43" s="37">
        <f t="shared" si="20"/>
        <v>72.5</v>
      </c>
      <c r="BQ43" s="37">
        <f t="shared" si="21"/>
        <v>47.5</v>
      </c>
      <c r="BR43" s="37">
        <f t="shared" si="22"/>
        <v>54.2</v>
      </c>
      <c r="BS43" s="37">
        <f t="shared" si="23"/>
        <v>47.5</v>
      </c>
      <c r="BT43" s="37">
        <f t="shared" si="24"/>
        <v>41.674999999999997</v>
      </c>
      <c r="BU43" s="37">
        <f t="shared" si="25"/>
        <v>41.674999999999997</v>
      </c>
      <c r="BV43" s="37">
        <f t="shared" si="26"/>
        <v>22.5</v>
      </c>
      <c r="BW43" s="37">
        <f t="shared" si="27"/>
        <v>33.3333333333333</v>
      </c>
      <c r="BX43" s="37">
        <f t="shared" si="28"/>
        <v>22.5</v>
      </c>
      <c r="BY43" s="37">
        <f t="shared" si="29"/>
        <v>22.9</v>
      </c>
      <c r="BZ43" s="37">
        <f t="shared" si="30"/>
        <v>22.9</v>
      </c>
      <c r="CA43" s="37">
        <f t="shared" si="31"/>
        <v>5</v>
      </c>
      <c r="CB43" s="37">
        <f t="shared" si="32"/>
        <v>16.649999999999999</v>
      </c>
      <c r="CC43" s="37">
        <f t="shared" si="33"/>
        <v>5</v>
      </c>
      <c r="CD43" s="37">
        <f t="shared" si="34"/>
        <v>5</v>
      </c>
      <c r="CE43" s="37">
        <f t="shared" si="35"/>
        <v>5</v>
      </c>
      <c r="CF43" s="37">
        <f t="shared" si="36"/>
        <v>5</v>
      </c>
      <c r="CG43" s="38">
        <f t="shared" si="37"/>
        <v>5</v>
      </c>
      <c r="CH43" s="38">
        <f t="shared" si="38"/>
        <v>5</v>
      </c>
      <c r="CI43" s="38">
        <f t="shared" si="39"/>
        <v>22.5</v>
      </c>
      <c r="CJ43" s="38">
        <f t="shared" si="40"/>
        <v>5</v>
      </c>
      <c r="CK43" s="38">
        <f t="shared" si="41"/>
        <v>22.9</v>
      </c>
      <c r="CL43" s="38">
        <f t="shared" si="42"/>
        <v>47.5</v>
      </c>
      <c r="CM43" s="38">
        <f t="shared" si="43"/>
        <v>16.649999999999999</v>
      </c>
      <c r="CN43" s="38">
        <f t="shared" si="44"/>
        <v>41.674999999999997</v>
      </c>
      <c r="CO43" s="38">
        <f t="shared" si="45"/>
        <v>5</v>
      </c>
      <c r="CP43" s="38">
        <f t="shared" si="46"/>
        <v>33.3333333333333</v>
      </c>
      <c r="CQ43" s="38">
        <f t="shared" si="47"/>
        <v>72.5</v>
      </c>
      <c r="CR43" s="38">
        <f t="shared" si="48"/>
        <v>22.9</v>
      </c>
      <c r="CS43" s="38">
        <f t="shared" si="49"/>
        <v>54.2</v>
      </c>
      <c r="CT43" s="38">
        <f t="shared" si="50"/>
        <v>5</v>
      </c>
      <c r="CU43" s="38">
        <f t="shared" si="51"/>
        <v>41.674999999999997</v>
      </c>
      <c r="CV43" s="38">
        <f t="shared" si="52"/>
        <v>90</v>
      </c>
      <c r="CW43" s="38">
        <f t="shared" si="53"/>
        <v>22.5</v>
      </c>
      <c r="CX43" s="38">
        <f t="shared" si="54"/>
        <v>72.5</v>
      </c>
      <c r="CY43" s="38">
        <f t="shared" si="55"/>
        <v>47.5</v>
      </c>
      <c r="CZ43" s="39">
        <f t="shared" si="56"/>
        <v>5</v>
      </c>
      <c r="DA43" s="39">
        <f t="shared" si="57"/>
        <v>22.5</v>
      </c>
      <c r="DB43" s="39">
        <f t="shared" si="58"/>
        <v>5</v>
      </c>
      <c r="DC43" s="39">
        <f t="shared" si="59"/>
        <v>47.5</v>
      </c>
      <c r="DD43" s="39">
        <f t="shared" si="60"/>
        <v>22.9</v>
      </c>
      <c r="DE43" s="39">
        <f t="shared" si="61"/>
        <v>5</v>
      </c>
      <c r="DF43" s="39">
        <f t="shared" si="62"/>
        <v>41.674999999999997</v>
      </c>
      <c r="DG43" s="39">
        <f t="shared" si="63"/>
        <v>16.649999999999999</v>
      </c>
      <c r="DH43" s="39">
        <f t="shared" si="64"/>
        <v>72.5</v>
      </c>
      <c r="DI43" s="39">
        <f t="shared" si="65"/>
        <v>33.3333333333333</v>
      </c>
      <c r="DJ43" s="39">
        <f t="shared" si="66"/>
        <v>5</v>
      </c>
      <c r="DK43" s="39">
        <f t="shared" si="67"/>
        <v>54.2</v>
      </c>
      <c r="DL43" s="39">
        <f t="shared" si="68"/>
        <v>22.9</v>
      </c>
      <c r="DM43" s="39">
        <f t="shared" si="69"/>
        <v>90</v>
      </c>
      <c r="DN43" s="39">
        <f t="shared" si="70"/>
        <v>41.674999999999997</v>
      </c>
      <c r="DO43" s="39">
        <f t="shared" si="71"/>
        <v>5</v>
      </c>
      <c r="DP43" s="39">
        <f t="shared" si="72"/>
        <v>72.5</v>
      </c>
      <c r="DQ43" s="39">
        <f t="shared" si="73"/>
        <v>22.5</v>
      </c>
      <c r="DR43" s="39">
        <f t="shared" si="74"/>
        <v>47.5</v>
      </c>
      <c r="DS43" s="40">
        <f t="shared" si="75"/>
        <v>15110.485015731398</v>
      </c>
      <c r="DT43" s="40">
        <f t="shared" si="76"/>
        <v>12729.907468228501</v>
      </c>
      <c r="DU43" s="40">
        <f t="shared" si="77"/>
        <v>9638.7854750550468</v>
      </c>
      <c r="DV43" s="40">
        <f t="shared" si="78"/>
        <v>11454.082400367221</v>
      </c>
      <c r="DW43" s="40">
        <f t="shared" si="79"/>
        <v>7748.1873083937689</v>
      </c>
      <c r="DX43" s="40">
        <f t="shared" si="80"/>
        <v>3947.0718455174056</v>
      </c>
      <c r="DY43" s="40">
        <f t="shared" si="81"/>
        <v>8603.5948398143573</v>
      </c>
      <c r="DZ43" s="40">
        <f t="shared" si="82"/>
        <v>4183.2903895763193</v>
      </c>
      <c r="EA43" s="40">
        <f t="shared" si="83"/>
        <v>12678.257332505938</v>
      </c>
      <c r="EB43" s="40">
        <f t="shared" si="84"/>
        <v>5230.6078253459518</v>
      </c>
      <c r="EC43" s="40">
        <f t="shared" si="85"/>
        <v>755.35821597976212</v>
      </c>
      <c r="ED43" s="40">
        <f t="shared" si="86"/>
        <v>7715.8543234314457</v>
      </c>
      <c r="EE43" s="40">
        <f t="shared" si="87"/>
        <v>2187.1618442126396</v>
      </c>
      <c r="EF43" s="40">
        <f t="shared" si="88"/>
        <v>15022.679785003042</v>
      </c>
      <c r="EG43" s="40">
        <f t="shared" si="89"/>
        <v>4157.4394966471773</v>
      </c>
      <c r="EH43" s="40">
        <f t="shared" si="90"/>
        <v>8.6586753034118313</v>
      </c>
      <c r="EI43" s="40">
        <f t="shared" si="91"/>
        <v>9569.0577918295894</v>
      </c>
      <c r="EJ43" s="40">
        <f t="shared" si="92"/>
        <v>737.28066847686534</v>
      </c>
      <c r="EK43" s="40">
        <f t="shared" si="93"/>
        <v>3903.1692301532275</v>
      </c>
      <c r="EL43" s="1">
        <f t="shared" si="114"/>
        <v>8.6586753034118313</v>
      </c>
      <c r="EM43" s="2">
        <f t="shared" si="105"/>
        <v>16</v>
      </c>
      <c r="EN43" s="42"/>
      <c r="EO43" s="42"/>
      <c r="EP43" s="43"/>
      <c r="EQ43" s="44"/>
      <c r="ER43" s="45"/>
      <c r="ES43" s="45"/>
      <c r="ET43" s="74"/>
      <c r="EU43" s="75"/>
      <c r="EV43" s="75"/>
      <c r="EW43" s="75"/>
      <c r="EX43" s="75"/>
    </row>
    <row r="44" spans="1:154" s="73" customFormat="1" ht="15">
      <c r="A44" s="190" t="s">
        <v>122</v>
      </c>
      <c r="B44" s="188" t="s">
        <v>134</v>
      </c>
      <c r="C44" s="188" t="s">
        <v>115</v>
      </c>
      <c r="D44" s="188">
        <v>205.34</v>
      </c>
      <c r="E44" s="188">
        <v>100</v>
      </c>
      <c r="F44" s="188">
        <v>16</v>
      </c>
      <c r="G44" s="107">
        <f t="shared" si="0"/>
        <v>4.0907762734976139</v>
      </c>
      <c r="H44" s="107">
        <f t="shared" si="1"/>
        <v>84</v>
      </c>
      <c r="I44" s="107">
        <f t="shared" si="2"/>
        <v>77.919548066621218</v>
      </c>
      <c r="J44" s="183">
        <f t="shared" si="3"/>
        <v>205.34</v>
      </c>
      <c r="K44" s="184">
        <f t="shared" si="4"/>
        <v>16</v>
      </c>
      <c r="L44" s="184">
        <f t="shared" si="5"/>
        <v>12.83375</v>
      </c>
      <c r="M44" s="76">
        <f t="shared" si="117"/>
        <v>43.331739995636262</v>
      </c>
      <c r="N44" s="77">
        <f t="shared" si="118"/>
        <v>0</v>
      </c>
      <c r="O44" s="77">
        <f t="shared" si="119"/>
        <v>56.668260004363738</v>
      </c>
      <c r="P44" s="78" t="str">
        <f t="shared" si="120"/>
        <v>43 : 0 : 57 %</v>
      </c>
      <c r="Q44" s="79" t="str">
        <f t="shared" ca="1" si="98"/>
        <v>CR</v>
      </c>
      <c r="R44" s="86">
        <f t="shared" si="107"/>
        <v>0</v>
      </c>
      <c r="S44" s="87">
        <f t="shared" si="116"/>
        <v>43.331739995636262</v>
      </c>
      <c r="T44" s="87">
        <f t="shared" si="108"/>
        <v>56.668260004363738</v>
      </c>
      <c r="U44" s="80">
        <f t="shared" si="109"/>
        <v>110</v>
      </c>
      <c r="V44" s="81">
        <f t="shared" si="110"/>
        <v>0</v>
      </c>
      <c r="W44" s="82">
        <f t="shared" si="111"/>
        <v>145</v>
      </c>
      <c r="X44" s="92" t="str">
        <f t="shared" si="121"/>
        <v>@rgb(110,0,145)</v>
      </c>
      <c r="Y44" s="93"/>
      <c r="Z44" s="72">
        <f t="shared" si="6"/>
        <v>100</v>
      </c>
      <c r="AA44" s="72">
        <f t="shared" si="7"/>
        <v>16</v>
      </c>
      <c r="AB44" s="72">
        <f t="shared" si="8"/>
        <v>4.0907762734976139</v>
      </c>
      <c r="AC44" s="72" t="str">
        <f t="shared" si="100"/>
        <v>No</v>
      </c>
      <c r="AD44" s="72">
        <f t="shared" si="122"/>
        <v>16</v>
      </c>
      <c r="AE44" s="33">
        <f t="shared" si="123"/>
        <v>1.5153684182263107</v>
      </c>
      <c r="AF44" s="33">
        <f t="shared" si="124"/>
        <v>-1.6582280766035322</v>
      </c>
      <c r="AG44" s="33">
        <f t="shared" si="125"/>
        <v>2.5520784196310373</v>
      </c>
      <c r="AH44" s="34">
        <f t="shared" si="9"/>
        <v>1.627102563767798</v>
      </c>
      <c r="AI44" s="35">
        <f t="shared" si="10"/>
        <v>-0.82255593396840165</v>
      </c>
      <c r="AJ44" s="35">
        <f t="shared" si="11"/>
        <v>0.6460476870331604</v>
      </c>
      <c r="AK44" s="35">
        <v>0</v>
      </c>
      <c r="AL44" s="35">
        <v>-0.75645121485307587</v>
      </c>
      <c r="AM44" s="35">
        <v>-11.346768222796136</v>
      </c>
      <c r="AN44" s="35">
        <f t="shared" si="126"/>
        <v>1.627102563767798</v>
      </c>
      <c r="AO44" s="35">
        <f t="shared" si="126"/>
        <v>-0.75645121485307587</v>
      </c>
      <c r="AP44" s="35">
        <f t="shared" si="126"/>
        <v>0.6460476870331604</v>
      </c>
      <c r="AQ44" s="35">
        <v>57.375671196608707</v>
      </c>
      <c r="AR44" s="35">
        <v>5.7915837760921756</v>
      </c>
      <c r="AS44" s="35">
        <v>1.1079551571654598</v>
      </c>
      <c r="AT44" s="35">
        <f t="shared" si="127"/>
        <v>1.627102563767798</v>
      </c>
      <c r="AU44" s="35">
        <f t="shared" si="127"/>
        <v>-0.75645121485307587</v>
      </c>
      <c r="AV44" s="35">
        <f t="shared" si="127"/>
        <v>0.6460476870331604</v>
      </c>
      <c r="AW44" s="36">
        <f t="shared" si="128"/>
        <v>0</v>
      </c>
      <c r="AX44" s="36">
        <f t="shared" si="128"/>
        <v>0.75645121485307587</v>
      </c>
      <c r="AY44" s="36">
        <f t="shared" si="128"/>
        <v>11.346768222796136</v>
      </c>
      <c r="AZ44" s="36">
        <f t="shared" si="129"/>
        <v>1.627102563767798</v>
      </c>
      <c r="BA44" s="36">
        <f t="shared" si="129"/>
        <v>0</v>
      </c>
      <c r="BB44" s="36">
        <f t="shared" si="129"/>
        <v>11.992815909829297</v>
      </c>
      <c r="BC44" s="35">
        <f t="shared" si="130"/>
        <v>57.375671196608707</v>
      </c>
      <c r="BD44" s="35">
        <f t="shared" si="130"/>
        <v>6.5480349909452515</v>
      </c>
      <c r="BE44" s="35">
        <f t="shared" si="130"/>
        <v>12.454723379961596</v>
      </c>
      <c r="BF44" s="36">
        <f t="shared" si="131"/>
        <v>2.835875432624082</v>
      </c>
      <c r="BG44" s="36">
        <f t="shared" si="131"/>
        <v>0</v>
      </c>
      <c r="BH44" s="36">
        <f t="shared" si="112"/>
        <v>3.7086931282268552</v>
      </c>
      <c r="BI44" s="35">
        <f t="shared" si="113"/>
        <v>15.279846038773535</v>
      </c>
      <c r="BJ44" s="5"/>
      <c r="BK44" s="5"/>
      <c r="BL44" s="19"/>
      <c r="BM44" s="19"/>
      <c r="BN44" s="37">
        <f t="shared" si="18"/>
        <v>90</v>
      </c>
      <c r="BO44" s="37">
        <f t="shared" si="19"/>
        <v>72.5</v>
      </c>
      <c r="BP44" s="37">
        <f t="shared" si="20"/>
        <v>72.5</v>
      </c>
      <c r="BQ44" s="37">
        <f t="shared" si="21"/>
        <v>47.5</v>
      </c>
      <c r="BR44" s="37">
        <f t="shared" si="22"/>
        <v>54.2</v>
      </c>
      <c r="BS44" s="37">
        <f t="shared" si="23"/>
        <v>47.5</v>
      </c>
      <c r="BT44" s="37">
        <f t="shared" si="24"/>
        <v>41.674999999999997</v>
      </c>
      <c r="BU44" s="37">
        <f t="shared" si="25"/>
        <v>41.674999999999997</v>
      </c>
      <c r="BV44" s="37">
        <f t="shared" si="26"/>
        <v>22.5</v>
      </c>
      <c r="BW44" s="37">
        <f t="shared" si="27"/>
        <v>33.3333333333333</v>
      </c>
      <c r="BX44" s="37">
        <f t="shared" si="28"/>
        <v>22.5</v>
      </c>
      <c r="BY44" s="37">
        <f t="shared" si="29"/>
        <v>22.9</v>
      </c>
      <c r="BZ44" s="37">
        <f t="shared" si="30"/>
        <v>22.9</v>
      </c>
      <c r="CA44" s="37">
        <f t="shared" si="31"/>
        <v>5</v>
      </c>
      <c r="CB44" s="37">
        <f t="shared" si="32"/>
        <v>16.649999999999999</v>
      </c>
      <c r="CC44" s="37">
        <f t="shared" si="33"/>
        <v>5</v>
      </c>
      <c r="CD44" s="37">
        <f t="shared" si="34"/>
        <v>5</v>
      </c>
      <c r="CE44" s="37">
        <f t="shared" si="35"/>
        <v>5</v>
      </c>
      <c r="CF44" s="37">
        <f t="shared" si="36"/>
        <v>5</v>
      </c>
      <c r="CG44" s="38">
        <f t="shared" si="37"/>
        <v>5</v>
      </c>
      <c r="CH44" s="38">
        <f t="shared" si="38"/>
        <v>5</v>
      </c>
      <c r="CI44" s="38">
        <f t="shared" si="39"/>
        <v>22.5</v>
      </c>
      <c r="CJ44" s="38">
        <f t="shared" si="40"/>
        <v>5</v>
      </c>
      <c r="CK44" s="38">
        <f t="shared" si="41"/>
        <v>22.9</v>
      </c>
      <c r="CL44" s="38">
        <f t="shared" si="42"/>
        <v>47.5</v>
      </c>
      <c r="CM44" s="38">
        <f t="shared" si="43"/>
        <v>16.649999999999999</v>
      </c>
      <c r="CN44" s="38">
        <f t="shared" si="44"/>
        <v>41.674999999999997</v>
      </c>
      <c r="CO44" s="38">
        <f t="shared" si="45"/>
        <v>5</v>
      </c>
      <c r="CP44" s="38">
        <f t="shared" si="46"/>
        <v>33.3333333333333</v>
      </c>
      <c r="CQ44" s="38">
        <f t="shared" si="47"/>
        <v>72.5</v>
      </c>
      <c r="CR44" s="38">
        <f t="shared" si="48"/>
        <v>22.9</v>
      </c>
      <c r="CS44" s="38">
        <f t="shared" si="49"/>
        <v>54.2</v>
      </c>
      <c r="CT44" s="38">
        <f t="shared" si="50"/>
        <v>5</v>
      </c>
      <c r="CU44" s="38">
        <f t="shared" si="51"/>
        <v>41.674999999999997</v>
      </c>
      <c r="CV44" s="38">
        <f t="shared" si="52"/>
        <v>90</v>
      </c>
      <c r="CW44" s="38">
        <f t="shared" si="53"/>
        <v>22.5</v>
      </c>
      <c r="CX44" s="38">
        <f t="shared" si="54"/>
        <v>72.5</v>
      </c>
      <c r="CY44" s="38">
        <f t="shared" si="55"/>
        <v>47.5</v>
      </c>
      <c r="CZ44" s="39">
        <f t="shared" si="56"/>
        <v>5</v>
      </c>
      <c r="DA44" s="39">
        <f t="shared" si="57"/>
        <v>22.5</v>
      </c>
      <c r="DB44" s="39">
        <f t="shared" si="58"/>
        <v>5</v>
      </c>
      <c r="DC44" s="39">
        <f t="shared" si="59"/>
        <v>47.5</v>
      </c>
      <c r="DD44" s="39">
        <f t="shared" si="60"/>
        <v>22.9</v>
      </c>
      <c r="DE44" s="39">
        <f t="shared" si="61"/>
        <v>5</v>
      </c>
      <c r="DF44" s="39">
        <f t="shared" si="62"/>
        <v>41.674999999999997</v>
      </c>
      <c r="DG44" s="39">
        <f t="shared" si="63"/>
        <v>16.649999999999999</v>
      </c>
      <c r="DH44" s="39">
        <f t="shared" si="64"/>
        <v>72.5</v>
      </c>
      <c r="DI44" s="39">
        <f t="shared" si="65"/>
        <v>33.3333333333333</v>
      </c>
      <c r="DJ44" s="39">
        <f t="shared" si="66"/>
        <v>5</v>
      </c>
      <c r="DK44" s="39">
        <f t="shared" si="67"/>
        <v>54.2</v>
      </c>
      <c r="DL44" s="39">
        <f t="shared" si="68"/>
        <v>22.9</v>
      </c>
      <c r="DM44" s="39">
        <f t="shared" si="69"/>
        <v>90</v>
      </c>
      <c r="DN44" s="39">
        <f t="shared" si="70"/>
        <v>41.674999999999997</v>
      </c>
      <c r="DO44" s="39">
        <f t="shared" si="71"/>
        <v>5</v>
      </c>
      <c r="DP44" s="39">
        <f t="shared" si="72"/>
        <v>72.5</v>
      </c>
      <c r="DQ44" s="39">
        <f t="shared" si="73"/>
        <v>22.5</v>
      </c>
      <c r="DR44" s="39">
        <f t="shared" si="74"/>
        <v>47.5</v>
      </c>
      <c r="DS44" s="40">
        <f t="shared" si="75"/>
        <v>4872.5355837134302</v>
      </c>
      <c r="DT44" s="40">
        <f t="shared" si="76"/>
        <v>2043.2573834079681</v>
      </c>
      <c r="DU44" s="40">
        <f t="shared" si="77"/>
        <v>4026.6464835606989</v>
      </c>
      <c r="DV44" s="40">
        <f t="shared" si="78"/>
        <v>126.43138297159415</v>
      </c>
      <c r="DW44" s="40">
        <f t="shared" si="79"/>
        <v>1782.8244592447643</v>
      </c>
      <c r="DX44" s="40">
        <f t="shared" si="80"/>
        <v>4943.233483342512</v>
      </c>
      <c r="DY44" s="40">
        <f t="shared" si="81"/>
        <v>504.7651329715942</v>
      </c>
      <c r="DZ44" s="40">
        <f t="shared" si="82"/>
        <v>3341.0115461899991</v>
      </c>
      <c r="EA44" s="40">
        <f t="shared" si="83"/>
        <v>709.60538253522031</v>
      </c>
      <c r="EB44" s="40">
        <f t="shared" si="84"/>
        <v>1755.5980496382608</v>
      </c>
      <c r="EC44" s="40">
        <f t="shared" si="85"/>
        <v>8359.8204831243256</v>
      </c>
      <c r="ED44" s="40">
        <f t="shared" si="86"/>
        <v>947.95830669842428</v>
      </c>
      <c r="EE44" s="40">
        <f t="shared" si="87"/>
        <v>4495.3913829715948</v>
      </c>
      <c r="EF44" s="40">
        <f t="shared" si="88"/>
        <v>2605.3271822297584</v>
      </c>
      <c r="EG44" s="40">
        <f t="shared" si="89"/>
        <v>2673.5187197531891</v>
      </c>
      <c r="EH44" s="40">
        <f t="shared" si="90"/>
        <v>12238.931382971594</v>
      </c>
      <c r="EI44" s="40">
        <f t="shared" si="91"/>
        <v>2226.2162823824892</v>
      </c>
      <c r="EJ44" s="40">
        <f t="shared" si="92"/>
        <v>7893.0422828188639</v>
      </c>
      <c r="EK44" s="40">
        <f t="shared" si="93"/>
        <v>3809.6292826006766</v>
      </c>
      <c r="EL44" s="1">
        <f t="shared" si="114"/>
        <v>126.43138297159415</v>
      </c>
      <c r="EM44" s="2">
        <f t="shared" si="105"/>
        <v>4</v>
      </c>
      <c r="EN44" s="42"/>
      <c r="EO44" s="42"/>
      <c r="EP44" s="43"/>
      <c r="EQ44" s="44"/>
      <c r="ER44" s="45"/>
      <c r="ES44" s="45"/>
      <c r="ET44" s="74"/>
      <c r="EU44" s="75"/>
      <c r="EV44" s="75"/>
      <c r="EW44" s="75"/>
      <c r="EX44" s="75"/>
    </row>
    <row r="45" spans="1:154" s="73" customFormat="1" ht="15">
      <c r="A45" s="190" t="s">
        <v>122</v>
      </c>
      <c r="B45" s="188" t="s">
        <v>134</v>
      </c>
      <c r="C45" s="188" t="s">
        <v>115</v>
      </c>
      <c r="D45" s="188">
        <v>179.6</v>
      </c>
      <c r="E45" s="188">
        <v>135</v>
      </c>
      <c r="F45" s="188">
        <v>20</v>
      </c>
      <c r="G45" s="107">
        <f t="shared" si="0"/>
        <v>6.4031180400890868</v>
      </c>
      <c r="H45" s="107">
        <f t="shared" si="1"/>
        <v>85.18518518518519</v>
      </c>
      <c r="I45" s="107">
        <f t="shared" si="2"/>
        <v>111.358574610245</v>
      </c>
      <c r="J45" s="183">
        <f t="shared" si="3"/>
        <v>179.6</v>
      </c>
      <c r="K45" s="184">
        <f t="shared" si="4"/>
        <v>14.814814814814813</v>
      </c>
      <c r="L45" s="184">
        <f t="shared" si="5"/>
        <v>8.98</v>
      </c>
      <c r="M45" s="76">
        <f t="shared" si="117"/>
        <v>4.4085587964343658</v>
      </c>
      <c r="N45" s="77">
        <f t="shared" si="118"/>
        <v>95.591441203565623</v>
      </c>
      <c r="O45" s="77">
        <f t="shared" si="119"/>
        <v>0</v>
      </c>
      <c r="P45" s="78" t="str">
        <f t="shared" si="120"/>
        <v>4 : 96 : 0 %</v>
      </c>
      <c r="Q45" s="79" t="str">
        <f t="shared" ca="1" si="98"/>
        <v>S</v>
      </c>
      <c r="R45" s="86">
        <f t="shared" si="107"/>
        <v>95.591441203565623</v>
      </c>
      <c r="S45" s="87">
        <f t="shared" si="116"/>
        <v>4.4085587964343658</v>
      </c>
      <c r="T45" s="87">
        <f t="shared" si="108"/>
        <v>0</v>
      </c>
      <c r="U45" s="80">
        <f t="shared" si="109"/>
        <v>11</v>
      </c>
      <c r="V45" s="81">
        <f t="shared" si="110"/>
        <v>244</v>
      </c>
      <c r="W45" s="82">
        <f t="shared" si="111"/>
        <v>0</v>
      </c>
      <c r="X45" s="92" t="str">
        <f t="shared" si="121"/>
        <v>@rgb(11,244,0)</v>
      </c>
      <c r="Y45" s="93"/>
      <c r="Z45" s="72">
        <f t="shared" si="6"/>
        <v>135.00000000000003</v>
      </c>
      <c r="AA45" s="72">
        <f t="shared" si="7"/>
        <v>20</v>
      </c>
      <c r="AB45" s="72">
        <f t="shared" si="8"/>
        <v>6.4031180400890886</v>
      </c>
      <c r="AC45" s="72" t="str">
        <f t="shared" si="100"/>
        <v>Suc!</v>
      </c>
      <c r="AD45" s="72">
        <f t="shared" si="122"/>
        <v>85.18518518518519</v>
      </c>
      <c r="AE45" s="33">
        <f t="shared" si="123"/>
        <v>1.41721134152092</v>
      </c>
      <c r="AF45" s="33">
        <f t="shared" si="124"/>
        <v>1.7491998548092591</v>
      </c>
      <c r="AG45" s="33">
        <f t="shared" si="125"/>
        <v>2.1949998823141081</v>
      </c>
      <c r="AH45" s="34">
        <f t="shared" si="9"/>
        <v>1.4654967526800431</v>
      </c>
      <c r="AI45" s="35">
        <f t="shared" si="10"/>
        <v>2.8700718584669493</v>
      </c>
      <c r="AJ45" s="35">
        <f t="shared" si="11"/>
        <v>1.2480540082090883</v>
      </c>
      <c r="AK45" s="35">
        <v>0</v>
      </c>
      <c r="AL45" s="35">
        <v>-0.75645121485307587</v>
      </c>
      <c r="AM45" s="35">
        <v>-11.346768222796136</v>
      </c>
      <c r="AN45" s="35">
        <f t="shared" si="126"/>
        <v>1.4654967526800431</v>
      </c>
      <c r="AO45" s="35">
        <f t="shared" si="126"/>
        <v>2.8700718584669493</v>
      </c>
      <c r="AP45" s="35">
        <f t="shared" si="126"/>
        <v>1.2480540082090883</v>
      </c>
      <c r="AQ45" s="35">
        <v>57.375671196608707</v>
      </c>
      <c r="AR45" s="35">
        <v>5.7915837760921756</v>
      </c>
      <c r="AS45" s="35">
        <v>1.1079551571654598</v>
      </c>
      <c r="AT45" s="35">
        <f t="shared" si="127"/>
        <v>1.4654967526800431</v>
      </c>
      <c r="AU45" s="35">
        <f t="shared" si="127"/>
        <v>2.8700718584669493</v>
      </c>
      <c r="AV45" s="35">
        <f t="shared" si="127"/>
        <v>1.1079551571654598</v>
      </c>
      <c r="AW45" s="36">
        <f t="shared" si="128"/>
        <v>0</v>
      </c>
      <c r="AX45" s="36">
        <f t="shared" si="128"/>
        <v>0.75645121485307587</v>
      </c>
      <c r="AY45" s="36">
        <f t="shared" si="128"/>
        <v>11.346768222796136</v>
      </c>
      <c r="AZ45" s="36">
        <f t="shared" si="129"/>
        <v>1.4654967526800431</v>
      </c>
      <c r="BA45" s="36">
        <f t="shared" si="129"/>
        <v>3.6265230733200253</v>
      </c>
      <c r="BB45" s="36">
        <f t="shared" si="129"/>
        <v>12.454723379961596</v>
      </c>
      <c r="BC45" s="35">
        <f t="shared" si="130"/>
        <v>57.375671196608707</v>
      </c>
      <c r="BD45" s="35">
        <f t="shared" si="130"/>
        <v>6.5480349909452515</v>
      </c>
      <c r="BE45" s="35">
        <f t="shared" si="130"/>
        <v>12.454723379961596</v>
      </c>
      <c r="BF45" s="36">
        <f t="shared" si="131"/>
        <v>2.5542128259523769</v>
      </c>
      <c r="BG45" s="36">
        <f t="shared" si="131"/>
        <v>55.383379568601129</v>
      </c>
      <c r="BH45" s="36">
        <f t="shared" si="112"/>
        <v>0</v>
      </c>
      <c r="BI45" s="35">
        <f t="shared" si="113"/>
        <v>1.7259950900099987</v>
      </c>
      <c r="BJ45" s="5"/>
      <c r="BK45" s="5"/>
      <c r="BL45" s="19"/>
      <c r="BM45" s="19"/>
      <c r="BN45" s="37">
        <f t="shared" si="18"/>
        <v>90</v>
      </c>
      <c r="BO45" s="37">
        <f t="shared" si="19"/>
        <v>72.5</v>
      </c>
      <c r="BP45" s="37">
        <f t="shared" si="20"/>
        <v>72.5</v>
      </c>
      <c r="BQ45" s="37">
        <f t="shared" si="21"/>
        <v>47.5</v>
      </c>
      <c r="BR45" s="37">
        <f t="shared" si="22"/>
        <v>54.2</v>
      </c>
      <c r="BS45" s="37">
        <f t="shared" si="23"/>
        <v>47.5</v>
      </c>
      <c r="BT45" s="37">
        <f t="shared" si="24"/>
        <v>41.674999999999997</v>
      </c>
      <c r="BU45" s="37">
        <f t="shared" si="25"/>
        <v>41.674999999999997</v>
      </c>
      <c r="BV45" s="37">
        <f t="shared" si="26"/>
        <v>22.5</v>
      </c>
      <c r="BW45" s="37">
        <f t="shared" si="27"/>
        <v>33.3333333333333</v>
      </c>
      <c r="BX45" s="37">
        <f t="shared" si="28"/>
        <v>22.5</v>
      </c>
      <c r="BY45" s="37">
        <f t="shared" si="29"/>
        <v>22.9</v>
      </c>
      <c r="BZ45" s="37">
        <f t="shared" si="30"/>
        <v>22.9</v>
      </c>
      <c r="CA45" s="37">
        <f t="shared" si="31"/>
        <v>5</v>
      </c>
      <c r="CB45" s="37">
        <f t="shared" si="32"/>
        <v>16.649999999999999</v>
      </c>
      <c r="CC45" s="37">
        <f t="shared" si="33"/>
        <v>5</v>
      </c>
      <c r="CD45" s="37">
        <f t="shared" si="34"/>
        <v>5</v>
      </c>
      <c r="CE45" s="37">
        <f t="shared" si="35"/>
        <v>5</v>
      </c>
      <c r="CF45" s="37">
        <f t="shared" si="36"/>
        <v>5</v>
      </c>
      <c r="CG45" s="38">
        <f t="shared" si="37"/>
        <v>5</v>
      </c>
      <c r="CH45" s="38">
        <f t="shared" si="38"/>
        <v>5</v>
      </c>
      <c r="CI45" s="38">
        <f t="shared" si="39"/>
        <v>22.5</v>
      </c>
      <c r="CJ45" s="38">
        <f t="shared" si="40"/>
        <v>5</v>
      </c>
      <c r="CK45" s="38">
        <f t="shared" si="41"/>
        <v>22.9</v>
      </c>
      <c r="CL45" s="38">
        <f t="shared" si="42"/>
        <v>47.5</v>
      </c>
      <c r="CM45" s="38">
        <f t="shared" si="43"/>
        <v>16.649999999999999</v>
      </c>
      <c r="CN45" s="38">
        <f t="shared" si="44"/>
        <v>41.674999999999997</v>
      </c>
      <c r="CO45" s="38">
        <f t="shared" si="45"/>
        <v>5</v>
      </c>
      <c r="CP45" s="38">
        <f t="shared" si="46"/>
        <v>33.3333333333333</v>
      </c>
      <c r="CQ45" s="38">
        <f t="shared" si="47"/>
        <v>72.5</v>
      </c>
      <c r="CR45" s="38">
        <f t="shared" si="48"/>
        <v>22.9</v>
      </c>
      <c r="CS45" s="38">
        <f t="shared" si="49"/>
        <v>54.2</v>
      </c>
      <c r="CT45" s="38">
        <f t="shared" si="50"/>
        <v>5</v>
      </c>
      <c r="CU45" s="38">
        <f t="shared" si="51"/>
        <v>41.674999999999997</v>
      </c>
      <c r="CV45" s="38">
        <f t="shared" si="52"/>
        <v>90</v>
      </c>
      <c r="CW45" s="38">
        <f t="shared" si="53"/>
        <v>22.5</v>
      </c>
      <c r="CX45" s="38">
        <f t="shared" si="54"/>
        <v>72.5</v>
      </c>
      <c r="CY45" s="38">
        <f t="shared" si="55"/>
        <v>47.5</v>
      </c>
      <c r="CZ45" s="39">
        <f t="shared" si="56"/>
        <v>5</v>
      </c>
      <c r="DA45" s="39">
        <f t="shared" si="57"/>
        <v>22.5</v>
      </c>
      <c r="DB45" s="39">
        <f t="shared" si="58"/>
        <v>5</v>
      </c>
      <c r="DC45" s="39">
        <f t="shared" si="59"/>
        <v>47.5</v>
      </c>
      <c r="DD45" s="39">
        <f t="shared" si="60"/>
        <v>22.9</v>
      </c>
      <c r="DE45" s="39">
        <f t="shared" si="61"/>
        <v>5</v>
      </c>
      <c r="DF45" s="39">
        <f t="shared" si="62"/>
        <v>41.674999999999997</v>
      </c>
      <c r="DG45" s="39">
        <f t="shared" si="63"/>
        <v>16.649999999999999</v>
      </c>
      <c r="DH45" s="39">
        <f t="shared" si="64"/>
        <v>72.5</v>
      </c>
      <c r="DI45" s="39">
        <f t="shared" si="65"/>
        <v>33.3333333333333</v>
      </c>
      <c r="DJ45" s="39">
        <f t="shared" si="66"/>
        <v>5</v>
      </c>
      <c r="DK45" s="39">
        <f t="shared" si="67"/>
        <v>54.2</v>
      </c>
      <c r="DL45" s="39">
        <f t="shared" si="68"/>
        <v>22.9</v>
      </c>
      <c r="DM45" s="39">
        <f t="shared" si="69"/>
        <v>90</v>
      </c>
      <c r="DN45" s="39">
        <f t="shared" si="70"/>
        <v>41.674999999999997</v>
      </c>
      <c r="DO45" s="39">
        <f t="shared" si="71"/>
        <v>5</v>
      </c>
      <c r="DP45" s="39">
        <f t="shared" si="72"/>
        <v>72.5</v>
      </c>
      <c r="DQ45" s="39">
        <f t="shared" si="73"/>
        <v>22.5</v>
      </c>
      <c r="DR45" s="39">
        <f t="shared" si="74"/>
        <v>47.5</v>
      </c>
      <c r="DS45" s="40">
        <f t="shared" si="75"/>
        <v>15557.704026642521</v>
      </c>
      <c r="DT45" s="40">
        <f t="shared" si="76"/>
        <v>13349.503584517723</v>
      </c>
      <c r="DU45" s="40">
        <f t="shared" si="77"/>
        <v>10003.803142392926</v>
      </c>
      <c r="DV45" s="40">
        <f t="shared" si="78"/>
        <v>12319.931524339441</v>
      </c>
      <c r="DW45" s="40">
        <f t="shared" si="79"/>
        <v>8287.6432413795737</v>
      </c>
      <c r="DX45" s="40">
        <f t="shared" si="80"/>
        <v>4194.6590220363632</v>
      </c>
      <c r="DY45" s="40">
        <f t="shared" si="81"/>
        <v>9357.3444042748233</v>
      </c>
      <c r="DZ45" s="40">
        <f t="shared" si="82"/>
        <v>4572.992772036363</v>
      </c>
      <c r="EA45" s="40">
        <f t="shared" si="83"/>
        <v>13790.35946416116</v>
      </c>
      <c r="EB45" s="40">
        <f t="shared" si="84"/>
        <v>5823.8256887030293</v>
      </c>
      <c r="EC45" s="40">
        <f t="shared" si="85"/>
        <v>885.51490167980046</v>
      </c>
      <c r="ED45" s="40">
        <f t="shared" si="86"/>
        <v>8563.6190220363642</v>
      </c>
      <c r="EE45" s="40">
        <f t="shared" si="87"/>
        <v>2579.5948026931542</v>
      </c>
      <c r="EF45" s="40">
        <f t="shared" si="88"/>
        <v>16307.159022036363</v>
      </c>
      <c r="EG45" s="40">
        <f t="shared" si="89"/>
        <v>4793.6411397979027</v>
      </c>
      <c r="EH45" s="40">
        <f t="shared" si="90"/>
        <v>56.614017430206545</v>
      </c>
      <c r="EI45" s="40">
        <f t="shared" si="91"/>
        <v>10598.958579911565</v>
      </c>
      <c r="EJ45" s="40">
        <f t="shared" si="92"/>
        <v>1039.8144595550034</v>
      </c>
      <c r="EK45" s="40">
        <f t="shared" si="93"/>
        <v>4569.3865197332843</v>
      </c>
      <c r="EL45" s="1">
        <f t="shared" si="114"/>
        <v>56.614017430206545</v>
      </c>
      <c r="EM45" s="2">
        <f t="shared" si="105"/>
        <v>16</v>
      </c>
      <c r="EN45" s="42"/>
      <c r="EO45" s="42"/>
      <c r="EP45" s="43"/>
      <c r="EQ45" s="44"/>
      <c r="ER45" s="45"/>
      <c r="ES45" s="45"/>
      <c r="ET45" s="74"/>
      <c r="EU45" s="75"/>
      <c r="EV45" s="75"/>
      <c r="EW45" s="75"/>
      <c r="EX45" s="75"/>
    </row>
    <row r="46" spans="1:154" s="73" customFormat="1" ht="15">
      <c r="A46" s="190" t="s">
        <v>123</v>
      </c>
      <c r="B46" s="188" t="s">
        <v>109</v>
      </c>
      <c r="C46" s="188" t="s">
        <v>115</v>
      </c>
      <c r="D46" s="188">
        <v>53.87</v>
      </c>
      <c r="E46" s="188">
        <v>11</v>
      </c>
      <c r="F46" s="188">
        <v>5</v>
      </c>
      <c r="G46" s="107">
        <f t="shared" si="0"/>
        <v>1.1137924633376648</v>
      </c>
      <c r="H46" s="107">
        <f t="shared" si="1"/>
        <v>54.54545454545454</v>
      </c>
      <c r="I46" s="107">
        <f t="shared" si="2"/>
        <v>92.816038611472067</v>
      </c>
      <c r="J46" s="183">
        <f t="shared" si="3"/>
        <v>53.87</v>
      </c>
      <c r="K46" s="184">
        <f t="shared" si="4"/>
        <v>45.454545454545453</v>
      </c>
      <c r="L46" s="184">
        <f t="shared" si="5"/>
        <v>10.773999999999999</v>
      </c>
      <c r="M46" s="76">
        <f t="shared" si="117"/>
        <v>2.3058973748405078</v>
      </c>
      <c r="N46" s="77">
        <f t="shared" si="118"/>
        <v>93.348950223382928</v>
      </c>
      <c r="O46" s="77">
        <f t="shared" si="119"/>
        <v>4.3451524017765628</v>
      </c>
      <c r="P46" s="78" t="str">
        <f t="shared" si="120"/>
        <v>2 : 93 : 4 %</v>
      </c>
      <c r="Q46" s="79" t="str">
        <f t="shared" ca="1" si="98"/>
        <v>S</v>
      </c>
      <c r="R46" s="86">
        <f t="shared" si="107"/>
        <v>93.348950223382928</v>
      </c>
      <c r="S46" s="87">
        <f t="shared" si="116"/>
        <v>2.3058973748405078</v>
      </c>
      <c r="T46" s="87">
        <f t="shared" si="108"/>
        <v>4.3451524017765628</v>
      </c>
      <c r="U46" s="80">
        <f t="shared" si="109"/>
        <v>6</v>
      </c>
      <c r="V46" s="81">
        <f t="shared" si="110"/>
        <v>238</v>
      </c>
      <c r="W46" s="82">
        <f t="shared" si="111"/>
        <v>11</v>
      </c>
      <c r="X46" s="92" t="str">
        <f t="shared" si="121"/>
        <v>@rgb(6,238,11)</v>
      </c>
      <c r="Y46" s="93"/>
      <c r="Z46" s="72">
        <f t="shared" si="6"/>
        <v>11</v>
      </c>
      <c r="AA46" s="72">
        <f t="shared" si="7"/>
        <v>5</v>
      </c>
      <c r="AB46" s="72">
        <f t="shared" si="8"/>
        <v>1.1137924633376648</v>
      </c>
      <c r="AC46" s="72" t="str">
        <f t="shared" si="100"/>
        <v>No</v>
      </c>
      <c r="AD46" s="72">
        <f t="shared" si="122"/>
        <v>45.454545454545453</v>
      </c>
      <c r="AE46" s="33">
        <f t="shared" si="123"/>
        <v>0.77616658313857245</v>
      </c>
      <c r="AF46" s="33">
        <f t="shared" si="124"/>
        <v>-0.18232155679395459</v>
      </c>
      <c r="AG46" s="33">
        <f t="shared" si="125"/>
        <v>2.377135824258342</v>
      </c>
      <c r="AH46" s="34">
        <f t="shared" si="9"/>
        <v>0.41008066247934571</v>
      </c>
      <c r="AI46" s="35">
        <f t="shared" si="10"/>
        <v>1.138168125694075</v>
      </c>
      <c r="AJ46" s="35">
        <f t="shared" si="11"/>
        <v>0.94021361315866869</v>
      </c>
      <c r="AK46" s="35">
        <v>0</v>
      </c>
      <c r="AL46" s="35">
        <v>-0.75645121485307587</v>
      </c>
      <c r="AM46" s="35">
        <v>-11.346768222796136</v>
      </c>
      <c r="AN46" s="35">
        <f t="shared" si="126"/>
        <v>0.41008066247934571</v>
      </c>
      <c r="AO46" s="35">
        <f t="shared" si="126"/>
        <v>1.138168125694075</v>
      </c>
      <c r="AP46" s="35">
        <f t="shared" si="126"/>
        <v>0.94021361315866869</v>
      </c>
      <c r="AQ46" s="35">
        <v>57.375671196608707</v>
      </c>
      <c r="AR46" s="35">
        <v>5.7915837760921756</v>
      </c>
      <c r="AS46" s="35">
        <v>1.1079551571654598</v>
      </c>
      <c r="AT46" s="35">
        <f t="shared" si="127"/>
        <v>0.41008066247934571</v>
      </c>
      <c r="AU46" s="35">
        <f t="shared" si="127"/>
        <v>1.138168125694075</v>
      </c>
      <c r="AV46" s="35">
        <f t="shared" si="127"/>
        <v>0.94021361315866869</v>
      </c>
      <c r="AW46" s="36">
        <f t="shared" si="128"/>
        <v>0</v>
      </c>
      <c r="AX46" s="36">
        <f t="shared" si="128"/>
        <v>0.75645121485307587</v>
      </c>
      <c r="AY46" s="36">
        <f t="shared" si="128"/>
        <v>11.346768222796136</v>
      </c>
      <c r="AZ46" s="36">
        <f t="shared" si="129"/>
        <v>0.41008066247934571</v>
      </c>
      <c r="BA46" s="36">
        <f t="shared" si="129"/>
        <v>1.894619340547151</v>
      </c>
      <c r="BB46" s="36">
        <f t="shared" si="129"/>
        <v>12.286981835954805</v>
      </c>
      <c r="BC46" s="35">
        <f t="shared" si="130"/>
        <v>57.375671196608707</v>
      </c>
      <c r="BD46" s="35">
        <f t="shared" si="130"/>
        <v>6.5480349909452515</v>
      </c>
      <c r="BE46" s="35">
        <f t="shared" si="130"/>
        <v>12.454723379961596</v>
      </c>
      <c r="BF46" s="36">
        <f t="shared" si="131"/>
        <v>0.71472917689124005</v>
      </c>
      <c r="BG46" s="36">
        <f t="shared" si="131"/>
        <v>28.934166405143941</v>
      </c>
      <c r="BH46" s="36">
        <f t="shared" si="112"/>
        <v>1.3468106748695021</v>
      </c>
      <c r="BI46" s="35">
        <f t="shared" si="113"/>
        <v>3.2262533129963362</v>
      </c>
      <c r="BJ46" s="5"/>
      <c r="BK46" s="5"/>
      <c r="BL46" s="19"/>
      <c r="BM46" s="19"/>
      <c r="BN46" s="37">
        <f t="shared" si="18"/>
        <v>90</v>
      </c>
      <c r="BO46" s="37">
        <f t="shared" si="19"/>
        <v>72.5</v>
      </c>
      <c r="BP46" s="37">
        <f t="shared" si="20"/>
        <v>72.5</v>
      </c>
      <c r="BQ46" s="37">
        <f t="shared" si="21"/>
        <v>47.5</v>
      </c>
      <c r="BR46" s="37">
        <f t="shared" si="22"/>
        <v>54.2</v>
      </c>
      <c r="BS46" s="37">
        <f t="shared" si="23"/>
        <v>47.5</v>
      </c>
      <c r="BT46" s="37">
        <f t="shared" si="24"/>
        <v>41.674999999999997</v>
      </c>
      <c r="BU46" s="37">
        <f t="shared" si="25"/>
        <v>41.674999999999997</v>
      </c>
      <c r="BV46" s="37">
        <f t="shared" si="26"/>
        <v>22.5</v>
      </c>
      <c r="BW46" s="37">
        <f t="shared" si="27"/>
        <v>33.3333333333333</v>
      </c>
      <c r="BX46" s="37">
        <f t="shared" si="28"/>
        <v>22.5</v>
      </c>
      <c r="BY46" s="37">
        <f t="shared" si="29"/>
        <v>22.9</v>
      </c>
      <c r="BZ46" s="37">
        <f t="shared" si="30"/>
        <v>22.9</v>
      </c>
      <c r="CA46" s="37">
        <f t="shared" si="31"/>
        <v>5</v>
      </c>
      <c r="CB46" s="37">
        <f t="shared" si="32"/>
        <v>16.649999999999999</v>
      </c>
      <c r="CC46" s="37">
        <f t="shared" si="33"/>
        <v>5</v>
      </c>
      <c r="CD46" s="37">
        <f t="shared" si="34"/>
        <v>5</v>
      </c>
      <c r="CE46" s="37">
        <f t="shared" si="35"/>
        <v>5</v>
      </c>
      <c r="CF46" s="37">
        <f t="shared" si="36"/>
        <v>5</v>
      </c>
      <c r="CG46" s="38">
        <f t="shared" si="37"/>
        <v>5</v>
      </c>
      <c r="CH46" s="38">
        <f t="shared" si="38"/>
        <v>5</v>
      </c>
      <c r="CI46" s="38">
        <f t="shared" si="39"/>
        <v>22.5</v>
      </c>
      <c r="CJ46" s="38">
        <f t="shared" si="40"/>
        <v>5</v>
      </c>
      <c r="CK46" s="38">
        <f t="shared" si="41"/>
        <v>22.9</v>
      </c>
      <c r="CL46" s="38">
        <f t="shared" si="42"/>
        <v>47.5</v>
      </c>
      <c r="CM46" s="38">
        <f t="shared" si="43"/>
        <v>16.649999999999999</v>
      </c>
      <c r="CN46" s="38">
        <f t="shared" si="44"/>
        <v>41.674999999999997</v>
      </c>
      <c r="CO46" s="38">
        <f t="shared" si="45"/>
        <v>5</v>
      </c>
      <c r="CP46" s="38">
        <f t="shared" si="46"/>
        <v>33.3333333333333</v>
      </c>
      <c r="CQ46" s="38">
        <f t="shared" si="47"/>
        <v>72.5</v>
      </c>
      <c r="CR46" s="38">
        <f t="shared" si="48"/>
        <v>22.9</v>
      </c>
      <c r="CS46" s="38">
        <f t="shared" si="49"/>
        <v>54.2</v>
      </c>
      <c r="CT46" s="38">
        <f t="shared" si="50"/>
        <v>5</v>
      </c>
      <c r="CU46" s="38">
        <f t="shared" si="51"/>
        <v>41.674999999999997</v>
      </c>
      <c r="CV46" s="38">
        <f t="shared" si="52"/>
        <v>90</v>
      </c>
      <c r="CW46" s="38">
        <f t="shared" si="53"/>
        <v>22.5</v>
      </c>
      <c r="CX46" s="38">
        <f t="shared" si="54"/>
        <v>72.5</v>
      </c>
      <c r="CY46" s="38">
        <f t="shared" si="55"/>
        <v>47.5</v>
      </c>
      <c r="CZ46" s="39">
        <f t="shared" si="56"/>
        <v>5</v>
      </c>
      <c r="DA46" s="39">
        <f t="shared" si="57"/>
        <v>22.5</v>
      </c>
      <c r="DB46" s="39">
        <f t="shared" si="58"/>
        <v>5</v>
      </c>
      <c r="DC46" s="39">
        <f t="shared" si="59"/>
        <v>47.5</v>
      </c>
      <c r="DD46" s="39">
        <f t="shared" si="60"/>
        <v>22.9</v>
      </c>
      <c r="DE46" s="39">
        <f t="shared" si="61"/>
        <v>5</v>
      </c>
      <c r="DF46" s="39">
        <f t="shared" si="62"/>
        <v>41.674999999999997</v>
      </c>
      <c r="DG46" s="39">
        <f t="shared" si="63"/>
        <v>16.649999999999999</v>
      </c>
      <c r="DH46" s="39">
        <f t="shared" si="64"/>
        <v>72.5</v>
      </c>
      <c r="DI46" s="39">
        <f t="shared" si="65"/>
        <v>33.3333333333333</v>
      </c>
      <c r="DJ46" s="39">
        <f t="shared" si="66"/>
        <v>5</v>
      </c>
      <c r="DK46" s="39">
        <f t="shared" si="67"/>
        <v>54.2</v>
      </c>
      <c r="DL46" s="39">
        <f t="shared" si="68"/>
        <v>22.9</v>
      </c>
      <c r="DM46" s="39">
        <f t="shared" si="69"/>
        <v>90</v>
      </c>
      <c r="DN46" s="39">
        <f t="shared" si="70"/>
        <v>41.674999999999997</v>
      </c>
      <c r="DO46" s="39">
        <f t="shared" si="71"/>
        <v>5</v>
      </c>
      <c r="DP46" s="39">
        <f t="shared" si="72"/>
        <v>72.5</v>
      </c>
      <c r="DQ46" s="39">
        <f t="shared" si="73"/>
        <v>22.5</v>
      </c>
      <c r="DR46" s="39">
        <f t="shared" si="74"/>
        <v>47.5</v>
      </c>
      <c r="DS46" s="40">
        <f t="shared" si="75"/>
        <v>15496.221466182697</v>
      </c>
      <c r="DT46" s="40">
        <f t="shared" si="76"/>
        <v>13062.347540239934</v>
      </c>
      <c r="DU46" s="40">
        <f t="shared" si="77"/>
        <v>9947.2146164837122</v>
      </c>
      <c r="DV46" s="40">
        <f t="shared" si="78"/>
        <v>11710.384788893134</v>
      </c>
      <c r="DW46" s="40">
        <f t="shared" si="79"/>
        <v>8000.3348442405686</v>
      </c>
      <c r="DX46" s="40">
        <f t="shared" si="80"/>
        <v>4145.0619740565926</v>
      </c>
      <c r="DY46" s="40">
        <f t="shared" si="81"/>
        <v>8826.1727285858997</v>
      </c>
      <c r="DZ46" s="40">
        <f t="shared" si="82"/>
        <v>4371.5326476145019</v>
      </c>
      <c r="EA46" s="40">
        <f t="shared" si="83"/>
        <v>12858.42203754633</v>
      </c>
      <c r="EB46" s="40">
        <f t="shared" si="84"/>
        <v>5404.890686572252</v>
      </c>
      <c r="EC46" s="40">
        <f t="shared" si="85"/>
        <v>842.90933162947147</v>
      </c>
      <c r="ED46" s="40">
        <f t="shared" si="86"/>
        <v>7872.6774795543715</v>
      </c>
      <c r="EE46" s="40">
        <f t="shared" si="87"/>
        <v>2301.0397359218127</v>
      </c>
      <c r="EF46" s="40">
        <f t="shared" si="88"/>
        <v>15149.54811160357</v>
      </c>
      <c r="EG46" s="40">
        <f t="shared" si="89"/>
        <v>4269.4679335163528</v>
      </c>
      <c r="EH46" s="40">
        <f t="shared" si="90"/>
        <v>18.902481930486836</v>
      </c>
      <c r="EI46" s="40">
        <f t="shared" si="91"/>
        <v>9671.9151878473458</v>
      </c>
      <c r="EJ46" s="40">
        <f t="shared" si="92"/>
        <v>771.53540568670974</v>
      </c>
      <c r="EK46" s="40">
        <f t="shared" si="93"/>
        <v>3971.7252967670283</v>
      </c>
      <c r="EL46" s="1">
        <f t="shared" si="114"/>
        <v>18.902481930486836</v>
      </c>
      <c r="EM46" s="2">
        <f t="shared" si="105"/>
        <v>16</v>
      </c>
      <c r="EN46" s="42"/>
      <c r="EO46" s="42"/>
      <c r="EP46" s="43"/>
      <c r="EQ46" s="44"/>
      <c r="ER46" s="45"/>
      <c r="ES46" s="45"/>
      <c r="ET46" s="74"/>
      <c r="EU46" s="75"/>
      <c r="EV46" s="75"/>
      <c r="EW46" s="75"/>
      <c r="EX46" s="75"/>
    </row>
    <row r="47" spans="1:154" s="73" customFormat="1" ht="15">
      <c r="A47" s="190" t="s">
        <v>123</v>
      </c>
      <c r="B47" s="188" t="s">
        <v>109</v>
      </c>
      <c r="C47" s="188" t="s">
        <v>115</v>
      </c>
      <c r="D47" s="188">
        <v>59.45</v>
      </c>
      <c r="E47" s="188">
        <v>15</v>
      </c>
      <c r="F47" s="188">
        <v>4</v>
      </c>
      <c r="G47" s="107">
        <f t="shared" si="0"/>
        <v>1.8502943650126156</v>
      </c>
      <c r="H47" s="107">
        <f t="shared" si="1"/>
        <v>73.333333333333329</v>
      </c>
      <c r="I47" s="107">
        <f t="shared" si="2"/>
        <v>67.283431455004205</v>
      </c>
      <c r="J47" s="183">
        <f t="shared" si="3"/>
        <v>59.45</v>
      </c>
      <c r="K47" s="184">
        <f t="shared" si="4"/>
        <v>26.666666666666668</v>
      </c>
      <c r="L47" s="184">
        <f t="shared" si="5"/>
        <v>14.862500000000001</v>
      </c>
      <c r="M47" s="76">
        <f t="shared" si="117"/>
        <v>4.1590856512489154</v>
      </c>
      <c r="N47" s="77">
        <f t="shared" si="118"/>
        <v>67.278856652892642</v>
      </c>
      <c r="O47" s="77">
        <f t="shared" si="119"/>
        <v>28.562057695858453</v>
      </c>
      <c r="P47" s="78" t="str">
        <f t="shared" si="120"/>
        <v>4 : 67 : 29 %</v>
      </c>
      <c r="Q47" s="79" t="str">
        <f t="shared" ca="1" si="98"/>
        <v>S/SR</v>
      </c>
      <c r="R47" s="86">
        <f t="shared" si="107"/>
        <v>67.278856652892642</v>
      </c>
      <c r="S47" s="87">
        <f t="shared" si="116"/>
        <v>4.1590856512489154</v>
      </c>
      <c r="T47" s="87">
        <f t="shared" si="108"/>
        <v>28.562057695858453</v>
      </c>
      <c r="U47" s="80">
        <f t="shared" si="109"/>
        <v>11</v>
      </c>
      <c r="V47" s="81">
        <f t="shared" si="110"/>
        <v>172</v>
      </c>
      <c r="W47" s="82">
        <f t="shared" si="111"/>
        <v>73</v>
      </c>
      <c r="X47" s="92" t="str">
        <f t="shared" si="121"/>
        <v>@rgb(11,172,73)</v>
      </c>
      <c r="Y47" s="93"/>
      <c r="Z47" s="72">
        <f t="shared" si="6"/>
        <v>15</v>
      </c>
      <c r="AA47" s="72">
        <f t="shared" si="7"/>
        <v>4</v>
      </c>
      <c r="AB47" s="72">
        <f t="shared" si="8"/>
        <v>1.8502943650126156</v>
      </c>
      <c r="AC47" s="72" t="str">
        <f t="shared" si="100"/>
        <v>No</v>
      </c>
      <c r="AD47" s="72">
        <f t="shared" si="122"/>
        <v>26.666666666666668</v>
      </c>
      <c r="AE47" s="33">
        <f t="shared" si="123"/>
        <v>0.81537498307611544</v>
      </c>
      <c r="AF47" s="33">
        <f t="shared" si="124"/>
        <v>-1.0116009116784801</v>
      </c>
      <c r="AG47" s="33">
        <f t="shared" si="125"/>
        <v>2.6988412620169004</v>
      </c>
      <c r="AH47" s="34">
        <f t="shared" si="9"/>
        <v>0.47463337213651646</v>
      </c>
      <c r="AI47" s="35">
        <f t="shared" si="10"/>
        <v>0.11978706359991897</v>
      </c>
      <c r="AJ47" s="35">
        <f t="shared" si="11"/>
        <v>0.40040667134562824</v>
      </c>
      <c r="AK47" s="35">
        <v>0</v>
      </c>
      <c r="AL47" s="35">
        <v>-0.75645121485307587</v>
      </c>
      <c r="AM47" s="35">
        <v>-11.346768222796136</v>
      </c>
      <c r="AN47" s="35">
        <f t="shared" si="126"/>
        <v>0.47463337213651646</v>
      </c>
      <c r="AO47" s="35">
        <f t="shared" si="126"/>
        <v>0.11978706359991897</v>
      </c>
      <c r="AP47" s="35">
        <f t="shared" si="126"/>
        <v>0.40040667134562824</v>
      </c>
      <c r="AQ47" s="35">
        <v>57.375671196608707</v>
      </c>
      <c r="AR47" s="35">
        <v>5.7915837760921756</v>
      </c>
      <c r="AS47" s="35">
        <v>1.1079551571654598</v>
      </c>
      <c r="AT47" s="35">
        <f t="shared" si="127"/>
        <v>0.47463337213651646</v>
      </c>
      <c r="AU47" s="35">
        <f t="shared" si="127"/>
        <v>0.11978706359991897</v>
      </c>
      <c r="AV47" s="35">
        <f t="shared" si="127"/>
        <v>0.40040667134562824</v>
      </c>
      <c r="AW47" s="36">
        <f t="shared" si="128"/>
        <v>0</v>
      </c>
      <c r="AX47" s="36">
        <f t="shared" si="128"/>
        <v>0.75645121485307587</v>
      </c>
      <c r="AY47" s="36">
        <f t="shared" si="128"/>
        <v>11.346768222796136</v>
      </c>
      <c r="AZ47" s="36">
        <f t="shared" si="129"/>
        <v>0.47463337213651646</v>
      </c>
      <c r="BA47" s="36">
        <f t="shared" si="129"/>
        <v>0.87623827845299485</v>
      </c>
      <c r="BB47" s="36">
        <f t="shared" si="129"/>
        <v>11.747174894141764</v>
      </c>
      <c r="BC47" s="35">
        <f t="shared" si="130"/>
        <v>57.375671196608707</v>
      </c>
      <c r="BD47" s="35">
        <f t="shared" si="130"/>
        <v>6.5480349909452515</v>
      </c>
      <c r="BE47" s="35">
        <f t="shared" si="130"/>
        <v>12.454723379961596</v>
      </c>
      <c r="BF47" s="36">
        <f t="shared" si="131"/>
        <v>0.82723803005300711</v>
      </c>
      <c r="BG47" s="36">
        <f t="shared" si="131"/>
        <v>13.381698168453191</v>
      </c>
      <c r="BH47" s="36">
        <f t="shared" si="112"/>
        <v>5.6809650783429362</v>
      </c>
      <c r="BI47" s="35">
        <f t="shared" si="113"/>
        <v>5.0276770411321792</v>
      </c>
      <c r="BJ47" s="5"/>
      <c r="BK47" s="5"/>
      <c r="BL47" s="19"/>
      <c r="BM47" s="19"/>
      <c r="BN47" s="37">
        <f t="shared" si="18"/>
        <v>90</v>
      </c>
      <c r="BO47" s="37">
        <f t="shared" si="19"/>
        <v>72.5</v>
      </c>
      <c r="BP47" s="37">
        <f t="shared" si="20"/>
        <v>72.5</v>
      </c>
      <c r="BQ47" s="37">
        <f t="shared" si="21"/>
        <v>47.5</v>
      </c>
      <c r="BR47" s="37">
        <f t="shared" si="22"/>
        <v>54.2</v>
      </c>
      <c r="BS47" s="37">
        <f t="shared" si="23"/>
        <v>47.5</v>
      </c>
      <c r="BT47" s="37">
        <f t="shared" si="24"/>
        <v>41.674999999999997</v>
      </c>
      <c r="BU47" s="37">
        <f t="shared" si="25"/>
        <v>41.674999999999997</v>
      </c>
      <c r="BV47" s="37">
        <f t="shared" si="26"/>
        <v>22.5</v>
      </c>
      <c r="BW47" s="37">
        <f t="shared" si="27"/>
        <v>33.3333333333333</v>
      </c>
      <c r="BX47" s="37">
        <f t="shared" si="28"/>
        <v>22.5</v>
      </c>
      <c r="BY47" s="37">
        <f t="shared" si="29"/>
        <v>22.9</v>
      </c>
      <c r="BZ47" s="37">
        <f t="shared" si="30"/>
        <v>22.9</v>
      </c>
      <c r="CA47" s="37">
        <f t="shared" si="31"/>
        <v>5</v>
      </c>
      <c r="CB47" s="37">
        <f t="shared" si="32"/>
        <v>16.649999999999999</v>
      </c>
      <c r="CC47" s="37">
        <f t="shared" si="33"/>
        <v>5</v>
      </c>
      <c r="CD47" s="37">
        <f t="shared" si="34"/>
        <v>5</v>
      </c>
      <c r="CE47" s="37">
        <f t="shared" si="35"/>
        <v>5</v>
      </c>
      <c r="CF47" s="37">
        <f t="shared" si="36"/>
        <v>5</v>
      </c>
      <c r="CG47" s="38">
        <f t="shared" si="37"/>
        <v>5</v>
      </c>
      <c r="CH47" s="38">
        <f t="shared" si="38"/>
        <v>5</v>
      </c>
      <c r="CI47" s="38">
        <f t="shared" si="39"/>
        <v>22.5</v>
      </c>
      <c r="CJ47" s="38">
        <f t="shared" si="40"/>
        <v>5</v>
      </c>
      <c r="CK47" s="38">
        <f t="shared" si="41"/>
        <v>22.9</v>
      </c>
      <c r="CL47" s="38">
        <f t="shared" si="42"/>
        <v>47.5</v>
      </c>
      <c r="CM47" s="38">
        <f t="shared" si="43"/>
        <v>16.649999999999999</v>
      </c>
      <c r="CN47" s="38">
        <f t="shared" si="44"/>
        <v>41.674999999999997</v>
      </c>
      <c r="CO47" s="38">
        <f t="shared" si="45"/>
        <v>5</v>
      </c>
      <c r="CP47" s="38">
        <f t="shared" si="46"/>
        <v>33.3333333333333</v>
      </c>
      <c r="CQ47" s="38">
        <f t="shared" si="47"/>
        <v>72.5</v>
      </c>
      <c r="CR47" s="38">
        <f t="shared" si="48"/>
        <v>22.9</v>
      </c>
      <c r="CS47" s="38">
        <f t="shared" si="49"/>
        <v>54.2</v>
      </c>
      <c r="CT47" s="38">
        <f t="shared" si="50"/>
        <v>5</v>
      </c>
      <c r="CU47" s="38">
        <f t="shared" si="51"/>
        <v>41.674999999999997</v>
      </c>
      <c r="CV47" s="38">
        <f t="shared" si="52"/>
        <v>90</v>
      </c>
      <c r="CW47" s="38">
        <f t="shared" si="53"/>
        <v>22.5</v>
      </c>
      <c r="CX47" s="38">
        <f t="shared" si="54"/>
        <v>72.5</v>
      </c>
      <c r="CY47" s="38">
        <f t="shared" si="55"/>
        <v>47.5</v>
      </c>
      <c r="CZ47" s="39">
        <f t="shared" si="56"/>
        <v>5</v>
      </c>
      <c r="DA47" s="39">
        <f t="shared" si="57"/>
        <v>22.5</v>
      </c>
      <c r="DB47" s="39">
        <f t="shared" si="58"/>
        <v>5</v>
      </c>
      <c r="DC47" s="39">
        <f t="shared" si="59"/>
        <v>47.5</v>
      </c>
      <c r="DD47" s="39">
        <f t="shared" si="60"/>
        <v>22.9</v>
      </c>
      <c r="DE47" s="39">
        <f t="shared" si="61"/>
        <v>5</v>
      </c>
      <c r="DF47" s="39">
        <f t="shared" si="62"/>
        <v>41.674999999999997</v>
      </c>
      <c r="DG47" s="39">
        <f t="shared" si="63"/>
        <v>16.649999999999999</v>
      </c>
      <c r="DH47" s="39">
        <f t="shared" si="64"/>
        <v>72.5</v>
      </c>
      <c r="DI47" s="39">
        <f t="shared" si="65"/>
        <v>33.3333333333333</v>
      </c>
      <c r="DJ47" s="39">
        <f t="shared" si="66"/>
        <v>5</v>
      </c>
      <c r="DK47" s="39">
        <f t="shared" si="67"/>
        <v>54.2</v>
      </c>
      <c r="DL47" s="39">
        <f t="shared" si="68"/>
        <v>22.9</v>
      </c>
      <c r="DM47" s="39">
        <f t="shared" si="69"/>
        <v>90</v>
      </c>
      <c r="DN47" s="39">
        <f t="shared" si="70"/>
        <v>41.674999999999997</v>
      </c>
      <c r="DO47" s="39">
        <f t="shared" si="71"/>
        <v>5</v>
      </c>
      <c r="DP47" s="39">
        <f t="shared" si="72"/>
        <v>72.5</v>
      </c>
      <c r="DQ47" s="39">
        <f t="shared" si="73"/>
        <v>22.5</v>
      </c>
      <c r="DR47" s="39">
        <f t="shared" si="74"/>
        <v>47.5</v>
      </c>
      <c r="DS47" s="40">
        <f t="shared" si="75"/>
        <v>11802.489125084132</v>
      </c>
      <c r="DT47" s="40">
        <f t="shared" si="76"/>
        <v>8585.8851035227981</v>
      </c>
      <c r="DU47" s="40">
        <f t="shared" si="77"/>
        <v>7230.7971400266024</v>
      </c>
      <c r="DV47" s="40">
        <f t="shared" si="78"/>
        <v>6115.7365012923219</v>
      </c>
      <c r="DW47" s="40">
        <f t="shared" si="79"/>
        <v>4505.6349240282661</v>
      </c>
      <c r="DX47" s="40">
        <f t="shared" si="80"/>
        <v>2824.8085899444159</v>
      </c>
      <c r="DY47" s="40">
        <f t="shared" si="81"/>
        <v>4142.6742112737238</v>
      </c>
      <c r="DZ47" s="40">
        <f t="shared" si="82"/>
        <v>2204.8984234741629</v>
      </c>
      <c r="EA47" s="40">
        <f t="shared" si="83"/>
        <v>6145.5878990618448</v>
      </c>
      <c r="EB47" s="40">
        <f t="shared" si="84"/>
        <v>2026.2003524631143</v>
      </c>
      <c r="EC47" s="40">
        <f t="shared" si="85"/>
        <v>918.82003986222935</v>
      </c>
      <c r="ED47" s="40">
        <f t="shared" si="86"/>
        <v>2978.0088740357087</v>
      </c>
      <c r="EE47" s="40">
        <f t="shared" si="87"/>
        <v>554.33725932536822</v>
      </c>
      <c r="EF47" s="40">
        <f t="shared" si="88"/>
        <v>7653.9838775005101</v>
      </c>
      <c r="EG47" s="40">
        <f t="shared" si="89"/>
        <v>983.52967264145559</v>
      </c>
      <c r="EH47" s="40">
        <f t="shared" si="90"/>
        <v>1072.1280548046989</v>
      </c>
      <c r="EI47" s="40">
        <f t="shared" si="91"/>
        <v>3936.3959140043144</v>
      </c>
      <c r="EJ47" s="40">
        <f t="shared" si="92"/>
        <v>64.71601830089557</v>
      </c>
      <c r="EK47" s="40">
        <f t="shared" si="93"/>
        <v>750.55596615260504</v>
      </c>
      <c r="EL47" s="1">
        <f t="shared" si="114"/>
        <v>64.71601830089557</v>
      </c>
      <c r="EM47" s="2">
        <f t="shared" si="105"/>
        <v>18</v>
      </c>
      <c r="EN47" s="42"/>
      <c r="EO47" s="42"/>
      <c r="EP47" s="43"/>
      <c r="EQ47" s="44"/>
      <c r="ER47" s="45"/>
      <c r="ES47" s="45"/>
      <c r="ET47" s="74"/>
      <c r="EU47" s="75"/>
      <c r="EV47" s="75"/>
      <c r="EW47" s="75"/>
      <c r="EX47" s="75"/>
    </row>
    <row r="48" spans="1:154" s="73" customFormat="1" ht="15">
      <c r="A48" s="190" t="s">
        <v>123</v>
      </c>
      <c r="B48" s="188" t="s">
        <v>109</v>
      </c>
      <c r="C48" s="188" t="s">
        <v>115</v>
      </c>
      <c r="D48" s="188">
        <v>64.900000000000006</v>
      </c>
      <c r="E48" s="188">
        <v>17</v>
      </c>
      <c r="F48" s="188">
        <v>5</v>
      </c>
      <c r="G48" s="107">
        <f t="shared" si="0"/>
        <v>1.8489984591679507</v>
      </c>
      <c r="H48" s="107">
        <f t="shared" si="1"/>
        <v>70.588235294117652</v>
      </c>
      <c r="I48" s="107">
        <f t="shared" si="2"/>
        <v>77.04160246533128</v>
      </c>
      <c r="J48" s="183">
        <f t="shared" si="3"/>
        <v>64.900000000000006</v>
      </c>
      <c r="K48" s="184">
        <f t="shared" si="4"/>
        <v>29.411764705882355</v>
      </c>
      <c r="L48" s="184">
        <f t="shared" si="5"/>
        <v>12.98</v>
      </c>
      <c r="M48" s="76">
        <f t="shared" si="117"/>
        <v>4.4517644878198066</v>
      </c>
      <c r="N48" s="77">
        <f t="shared" si="118"/>
        <v>77.107242817750077</v>
      </c>
      <c r="O48" s="77">
        <f t="shared" si="119"/>
        <v>18.440992694430118</v>
      </c>
      <c r="P48" s="78" t="str">
        <f t="shared" si="120"/>
        <v>4 : 77 : 18 %</v>
      </c>
      <c r="Q48" s="79" t="str">
        <f t="shared" ca="1" si="98"/>
        <v>S/SR</v>
      </c>
      <c r="R48" s="86">
        <f t="shared" si="107"/>
        <v>77.107242817750077</v>
      </c>
      <c r="S48" s="87">
        <f t="shared" si="116"/>
        <v>4.4517644878198066</v>
      </c>
      <c r="T48" s="87">
        <f t="shared" si="108"/>
        <v>18.440992694430118</v>
      </c>
      <c r="U48" s="80">
        <f t="shared" si="109"/>
        <v>11</v>
      </c>
      <c r="V48" s="81">
        <f t="shared" si="110"/>
        <v>197</v>
      </c>
      <c r="W48" s="82">
        <f t="shared" si="111"/>
        <v>47</v>
      </c>
      <c r="X48" s="92" t="str">
        <f t="shared" si="121"/>
        <v>@rgb(11,197,47)</v>
      </c>
      <c r="Y48" s="93"/>
      <c r="Z48" s="72">
        <f t="shared" si="6"/>
        <v>17</v>
      </c>
      <c r="AA48" s="72">
        <f t="shared" si="7"/>
        <v>5</v>
      </c>
      <c r="AB48" s="72">
        <f t="shared" si="8"/>
        <v>1.8489984591679507</v>
      </c>
      <c r="AC48" s="72" t="str">
        <f t="shared" si="100"/>
        <v>No</v>
      </c>
      <c r="AD48" s="72">
        <f t="shared" si="122"/>
        <v>29.411764705882351</v>
      </c>
      <c r="AE48" s="33">
        <f t="shared" si="123"/>
        <v>0.85192978345417569</v>
      </c>
      <c r="AF48" s="33">
        <f t="shared" si="124"/>
        <v>-0.87546873735389974</v>
      </c>
      <c r="AG48" s="33">
        <f t="shared" si="125"/>
        <v>2.563409711275944</v>
      </c>
      <c r="AH48" s="34">
        <f t="shared" si="9"/>
        <v>0.53481719547895501</v>
      </c>
      <c r="AI48" s="35">
        <f t="shared" si="10"/>
        <v>0.30073518608021921</v>
      </c>
      <c r="AJ48" s="35">
        <f t="shared" si="11"/>
        <v>0.62704518298395584</v>
      </c>
      <c r="AK48" s="35">
        <v>0</v>
      </c>
      <c r="AL48" s="35">
        <v>-0.75645121485307587</v>
      </c>
      <c r="AM48" s="35">
        <v>-11.346768222796136</v>
      </c>
      <c r="AN48" s="35">
        <f t="shared" si="126"/>
        <v>0.53481719547895501</v>
      </c>
      <c r="AO48" s="35">
        <f t="shared" si="126"/>
        <v>0.30073518608021921</v>
      </c>
      <c r="AP48" s="35">
        <f t="shared" si="126"/>
        <v>0.62704518298395584</v>
      </c>
      <c r="AQ48" s="35">
        <v>57.375671196608707</v>
      </c>
      <c r="AR48" s="35">
        <v>5.7915837760921756</v>
      </c>
      <c r="AS48" s="35">
        <v>1.1079551571654598</v>
      </c>
      <c r="AT48" s="35">
        <f t="shared" si="127"/>
        <v>0.53481719547895501</v>
      </c>
      <c r="AU48" s="35">
        <f t="shared" si="127"/>
        <v>0.30073518608021921</v>
      </c>
      <c r="AV48" s="35">
        <f t="shared" si="127"/>
        <v>0.62704518298395584</v>
      </c>
      <c r="AW48" s="36">
        <f t="shared" si="128"/>
        <v>0</v>
      </c>
      <c r="AX48" s="36">
        <f t="shared" si="128"/>
        <v>0.75645121485307587</v>
      </c>
      <c r="AY48" s="36">
        <f t="shared" si="128"/>
        <v>11.346768222796136</v>
      </c>
      <c r="AZ48" s="36">
        <f t="shared" si="129"/>
        <v>0.53481719547895501</v>
      </c>
      <c r="BA48" s="36">
        <f t="shared" si="129"/>
        <v>1.0571864009332952</v>
      </c>
      <c r="BB48" s="36">
        <f t="shared" si="129"/>
        <v>11.973813405780092</v>
      </c>
      <c r="BC48" s="35">
        <f t="shared" si="130"/>
        <v>57.375671196608707</v>
      </c>
      <c r="BD48" s="35">
        <f t="shared" si="130"/>
        <v>6.5480349909452515</v>
      </c>
      <c r="BE48" s="35">
        <f t="shared" si="130"/>
        <v>12.454723379961596</v>
      </c>
      <c r="BF48" s="36">
        <f t="shared" si="131"/>
        <v>0.93213235562212715</v>
      </c>
      <c r="BG48" s="36">
        <f t="shared" si="131"/>
        <v>16.14509394643115</v>
      </c>
      <c r="BH48" s="36">
        <f t="shared" si="112"/>
        <v>3.861265798606496</v>
      </c>
      <c r="BI48" s="35">
        <f t="shared" si="113"/>
        <v>4.7758931024860667</v>
      </c>
      <c r="BJ48" s="5"/>
      <c r="BK48" s="5"/>
      <c r="BL48" s="19"/>
      <c r="BM48" s="19"/>
      <c r="BN48" s="37">
        <f t="shared" si="18"/>
        <v>90</v>
      </c>
      <c r="BO48" s="37">
        <f t="shared" si="19"/>
        <v>72.5</v>
      </c>
      <c r="BP48" s="37">
        <f t="shared" si="20"/>
        <v>72.5</v>
      </c>
      <c r="BQ48" s="37">
        <f t="shared" si="21"/>
        <v>47.5</v>
      </c>
      <c r="BR48" s="37">
        <f t="shared" si="22"/>
        <v>54.2</v>
      </c>
      <c r="BS48" s="37">
        <f t="shared" si="23"/>
        <v>47.5</v>
      </c>
      <c r="BT48" s="37">
        <f t="shared" si="24"/>
        <v>41.674999999999997</v>
      </c>
      <c r="BU48" s="37">
        <f t="shared" si="25"/>
        <v>41.674999999999997</v>
      </c>
      <c r="BV48" s="37">
        <f t="shared" si="26"/>
        <v>22.5</v>
      </c>
      <c r="BW48" s="37">
        <f t="shared" si="27"/>
        <v>33.3333333333333</v>
      </c>
      <c r="BX48" s="37">
        <f t="shared" si="28"/>
        <v>22.5</v>
      </c>
      <c r="BY48" s="37">
        <f t="shared" si="29"/>
        <v>22.9</v>
      </c>
      <c r="BZ48" s="37">
        <f t="shared" si="30"/>
        <v>22.9</v>
      </c>
      <c r="CA48" s="37">
        <f t="shared" si="31"/>
        <v>5</v>
      </c>
      <c r="CB48" s="37">
        <f t="shared" si="32"/>
        <v>16.649999999999999</v>
      </c>
      <c r="CC48" s="37">
        <f t="shared" si="33"/>
        <v>5</v>
      </c>
      <c r="CD48" s="37">
        <f t="shared" si="34"/>
        <v>5</v>
      </c>
      <c r="CE48" s="37">
        <f t="shared" si="35"/>
        <v>5</v>
      </c>
      <c r="CF48" s="37">
        <f t="shared" si="36"/>
        <v>5</v>
      </c>
      <c r="CG48" s="38">
        <f t="shared" si="37"/>
        <v>5</v>
      </c>
      <c r="CH48" s="38">
        <f t="shared" si="38"/>
        <v>5</v>
      </c>
      <c r="CI48" s="38">
        <f t="shared" si="39"/>
        <v>22.5</v>
      </c>
      <c r="CJ48" s="38">
        <f t="shared" si="40"/>
        <v>5</v>
      </c>
      <c r="CK48" s="38">
        <f t="shared" si="41"/>
        <v>22.9</v>
      </c>
      <c r="CL48" s="38">
        <f t="shared" si="42"/>
        <v>47.5</v>
      </c>
      <c r="CM48" s="38">
        <f t="shared" si="43"/>
        <v>16.649999999999999</v>
      </c>
      <c r="CN48" s="38">
        <f t="shared" si="44"/>
        <v>41.674999999999997</v>
      </c>
      <c r="CO48" s="38">
        <f t="shared" si="45"/>
        <v>5</v>
      </c>
      <c r="CP48" s="38">
        <f t="shared" si="46"/>
        <v>33.3333333333333</v>
      </c>
      <c r="CQ48" s="38">
        <f t="shared" si="47"/>
        <v>72.5</v>
      </c>
      <c r="CR48" s="38">
        <f t="shared" si="48"/>
        <v>22.9</v>
      </c>
      <c r="CS48" s="38">
        <f t="shared" si="49"/>
        <v>54.2</v>
      </c>
      <c r="CT48" s="38">
        <f t="shared" si="50"/>
        <v>5</v>
      </c>
      <c r="CU48" s="38">
        <f t="shared" si="51"/>
        <v>41.674999999999997</v>
      </c>
      <c r="CV48" s="38">
        <f t="shared" si="52"/>
        <v>90</v>
      </c>
      <c r="CW48" s="38">
        <f t="shared" si="53"/>
        <v>22.5</v>
      </c>
      <c r="CX48" s="38">
        <f t="shared" si="54"/>
        <v>72.5</v>
      </c>
      <c r="CY48" s="38">
        <f t="shared" si="55"/>
        <v>47.5</v>
      </c>
      <c r="CZ48" s="39">
        <f t="shared" si="56"/>
        <v>5</v>
      </c>
      <c r="DA48" s="39">
        <f t="shared" si="57"/>
        <v>22.5</v>
      </c>
      <c r="DB48" s="39">
        <f t="shared" si="58"/>
        <v>5</v>
      </c>
      <c r="DC48" s="39">
        <f t="shared" si="59"/>
        <v>47.5</v>
      </c>
      <c r="DD48" s="39">
        <f t="shared" si="60"/>
        <v>22.9</v>
      </c>
      <c r="DE48" s="39">
        <f t="shared" si="61"/>
        <v>5</v>
      </c>
      <c r="DF48" s="39">
        <f t="shared" si="62"/>
        <v>41.674999999999997</v>
      </c>
      <c r="DG48" s="39">
        <f t="shared" si="63"/>
        <v>16.649999999999999</v>
      </c>
      <c r="DH48" s="39">
        <f t="shared" si="64"/>
        <v>72.5</v>
      </c>
      <c r="DI48" s="39">
        <f t="shared" si="65"/>
        <v>33.3333333333333</v>
      </c>
      <c r="DJ48" s="39">
        <f t="shared" si="66"/>
        <v>5</v>
      </c>
      <c r="DK48" s="39">
        <f t="shared" si="67"/>
        <v>54.2</v>
      </c>
      <c r="DL48" s="39">
        <f t="shared" si="68"/>
        <v>22.9</v>
      </c>
      <c r="DM48" s="39">
        <f t="shared" si="69"/>
        <v>90</v>
      </c>
      <c r="DN48" s="39">
        <f t="shared" si="70"/>
        <v>41.674999999999997</v>
      </c>
      <c r="DO48" s="39">
        <f t="shared" si="71"/>
        <v>5</v>
      </c>
      <c r="DP48" s="39">
        <f t="shared" si="72"/>
        <v>72.5</v>
      </c>
      <c r="DQ48" s="39">
        <f t="shared" si="73"/>
        <v>22.5</v>
      </c>
      <c r="DR48" s="39">
        <f t="shared" si="74"/>
        <v>47.5</v>
      </c>
      <c r="DS48" s="40">
        <f t="shared" si="75"/>
        <v>12698.615350637143</v>
      </c>
      <c r="DT48" s="40">
        <f t="shared" si="76"/>
        <v>9846.4923634057814</v>
      </c>
      <c r="DU48" s="40">
        <f t="shared" si="77"/>
        <v>7793.1736090895829</v>
      </c>
      <c r="DV48" s="40">
        <f t="shared" si="78"/>
        <v>7897.0309530752656</v>
      </c>
      <c r="DW48" s="40">
        <f t="shared" si="79"/>
        <v>5433.1948566289893</v>
      </c>
      <c r="DX48" s="40">
        <f t="shared" si="80"/>
        <v>2910.3996925930692</v>
      </c>
      <c r="DY48" s="40">
        <f t="shared" si="81"/>
        <v>5580.4665665949005</v>
      </c>
      <c r="DZ48" s="40">
        <f t="shared" si="82"/>
        <v>2644.2207479227368</v>
      </c>
      <c r="EA48" s="40">
        <f t="shared" si="83"/>
        <v>8447.5695427447499</v>
      </c>
      <c r="EB48" s="40">
        <f t="shared" si="84"/>
        <v>2972.0819802331757</v>
      </c>
      <c r="EC48" s="40">
        <f t="shared" si="85"/>
        <v>527.62577609655568</v>
      </c>
      <c r="ED48" s="40">
        <f t="shared" si="86"/>
        <v>4557.4691708951841</v>
      </c>
      <c r="EE48" s="40">
        <f t="shared" si="87"/>
        <v>884.9619131753542</v>
      </c>
      <c r="EF48" s="40">
        <f t="shared" si="88"/>
        <v>10320.446555513388</v>
      </c>
      <c r="EG48" s="40">
        <f t="shared" si="89"/>
        <v>1944.0598761818906</v>
      </c>
      <c r="EH48" s="40">
        <f t="shared" si="90"/>
        <v>347.18403454899624</v>
      </c>
      <c r="EI48" s="40">
        <f t="shared" si="91"/>
        <v>5904.6278011971899</v>
      </c>
      <c r="EJ48" s="40">
        <f t="shared" si="92"/>
        <v>38.002788865194816</v>
      </c>
      <c r="EK48" s="40">
        <f t="shared" si="93"/>
        <v>1721.3152950311928</v>
      </c>
      <c r="EL48" s="1">
        <f t="shared" si="114"/>
        <v>38.002788865194816</v>
      </c>
      <c r="EM48" s="2">
        <f t="shared" si="105"/>
        <v>18</v>
      </c>
      <c r="EN48" s="42"/>
      <c r="EO48" s="42"/>
      <c r="EP48" s="43"/>
      <c r="EQ48" s="44"/>
      <c r="ER48" s="45"/>
      <c r="ES48" s="45"/>
      <c r="ET48" s="74"/>
      <c r="EU48" s="75"/>
      <c r="EV48" s="75"/>
      <c r="EW48" s="75"/>
      <c r="EX48" s="75"/>
    </row>
    <row r="49" spans="1:154" s="73" customFormat="1" ht="15">
      <c r="A49" s="190" t="s">
        <v>123</v>
      </c>
      <c r="B49" s="188" t="s">
        <v>109</v>
      </c>
      <c r="C49" s="188" t="s">
        <v>115</v>
      </c>
      <c r="D49" s="188">
        <v>67.08</v>
      </c>
      <c r="E49" s="188">
        <v>13</v>
      </c>
      <c r="F49" s="188">
        <v>5</v>
      </c>
      <c r="G49" s="107">
        <f t="shared" si="0"/>
        <v>1.1926058437686344</v>
      </c>
      <c r="H49" s="107">
        <f t="shared" si="1"/>
        <v>61.53846153846154</v>
      </c>
      <c r="I49" s="107">
        <f t="shared" si="2"/>
        <v>74.537865235539655</v>
      </c>
      <c r="J49" s="183">
        <f t="shared" si="3"/>
        <v>67.08</v>
      </c>
      <c r="K49" s="184">
        <f t="shared" si="4"/>
        <v>38.461538461538467</v>
      </c>
      <c r="L49" s="184">
        <f t="shared" si="5"/>
        <v>13.416</v>
      </c>
      <c r="M49" s="76">
        <f t="shared" si="117"/>
        <v>3.3369211347640766</v>
      </c>
      <c r="N49" s="77">
        <f t="shared" si="118"/>
        <v>81.89388088935749</v>
      </c>
      <c r="O49" s="77">
        <f t="shared" si="119"/>
        <v>14.769197975878436</v>
      </c>
      <c r="P49" s="78" t="str">
        <f t="shared" si="120"/>
        <v>3 : 82 : 15 %</v>
      </c>
      <c r="Q49" s="79" t="str">
        <f t="shared" ca="1" si="98"/>
        <v>S/SR</v>
      </c>
      <c r="R49" s="86">
        <f t="shared" si="107"/>
        <v>81.89388088935749</v>
      </c>
      <c r="S49" s="87">
        <f t="shared" si="116"/>
        <v>3.3369211347640766</v>
      </c>
      <c r="T49" s="87">
        <f t="shared" si="108"/>
        <v>14.769197975878436</v>
      </c>
      <c r="U49" s="80">
        <f t="shared" si="109"/>
        <v>9</v>
      </c>
      <c r="V49" s="81">
        <f t="shared" si="110"/>
        <v>209</v>
      </c>
      <c r="W49" s="82">
        <f t="shared" si="111"/>
        <v>38</v>
      </c>
      <c r="X49" s="92" t="str">
        <f t="shared" si="121"/>
        <v>@rgb(9,209,38)</v>
      </c>
      <c r="Y49" s="93"/>
      <c r="Z49" s="72">
        <f t="shared" si="6"/>
        <v>12.999999999999998</v>
      </c>
      <c r="AA49" s="72">
        <f t="shared" si="7"/>
        <v>5</v>
      </c>
      <c r="AB49" s="72">
        <f t="shared" si="8"/>
        <v>1.1926058437686342</v>
      </c>
      <c r="AC49" s="72" t="str">
        <f t="shared" si="100"/>
        <v>No</v>
      </c>
      <c r="AD49" s="72">
        <f t="shared" si="122"/>
        <v>38.461538461538467</v>
      </c>
      <c r="AE49" s="33">
        <f t="shared" si="123"/>
        <v>0.86611982606348403</v>
      </c>
      <c r="AF49" s="33">
        <f t="shared" si="124"/>
        <v>-0.47000362924573519</v>
      </c>
      <c r="AG49" s="33">
        <f t="shared" si="125"/>
        <v>2.5964480245209076</v>
      </c>
      <c r="AH49" s="34">
        <f t="shared" si="9"/>
        <v>0.55817968163092024</v>
      </c>
      <c r="AI49" s="35">
        <f t="shared" si="10"/>
        <v>0.80692228435857938</v>
      </c>
      <c r="AJ49" s="35">
        <f t="shared" si="11"/>
        <v>0.57167552808262911</v>
      </c>
      <c r="AK49" s="35">
        <v>0</v>
      </c>
      <c r="AL49" s="35">
        <v>-0.75645121485307587</v>
      </c>
      <c r="AM49" s="35">
        <v>-11.346768222796136</v>
      </c>
      <c r="AN49" s="35">
        <f t="shared" si="126"/>
        <v>0.55817968163092024</v>
      </c>
      <c r="AO49" s="35">
        <f t="shared" si="126"/>
        <v>0.80692228435857938</v>
      </c>
      <c r="AP49" s="35">
        <f t="shared" si="126"/>
        <v>0.57167552808262911</v>
      </c>
      <c r="AQ49" s="35">
        <v>57.375671196608707</v>
      </c>
      <c r="AR49" s="35">
        <v>5.7915837760921756</v>
      </c>
      <c r="AS49" s="35">
        <v>1.1079551571654598</v>
      </c>
      <c r="AT49" s="35">
        <f t="shared" si="127"/>
        <v>0.55817968163092024</v>
      </c>
      <c r="AU49" s="35">
        <f t="shared" si="127"/>
        <v>0.80692228435857938</v>
      </c>
      <c r="AV49" s="35">
        <f t="shared" si="127"/>
        <v>0.57167552808262911</v>
      </c>
      <c r="AW49" s="36">
        <f t="shared" si="128"/>
        <v>0</v>
      </c>
      <c r="AX49" s="36">
        <f t="shared" si="128"/>
        <v>0.75645121485307587</v>
      </c>
      <c r="AY49" s="36">
        <f t="shared" si="128"/>
        <v>11.346768222796136</v>
      </c>
      <c r="AZ49" s="36">
        <f t="shared" si="129"/>
        <v>0.55817968163092024</v>
      </c>
      <c r="BA49" s="36">
        <f t="shared" si="129"/>
        <v>1.5633734992116552</v>
      </c>
      <c r="BB49" s="36">
        <f t="shared" si="129"/>
        <v>11.918443750878765</v>
      </c>
      <c r="BC49" s="35">
        <f t="shared" si="130"/>
        <v>57.375671196608707</v>
      </c>
      <c r="BD49" s="35">
        <f t="shared" si="130"/>
        <v>6.5480349909452515</v>
      </c>
      <c r="BE49" s="35">
        <f t="shared" si="130"/>
        <v>12.454723379961596</v>
      </c>
      <c r="BF49" s="36">
        <f t="shared" si="131"/>
        <v>0.97285080939308022</v>
      </c>
      <c r="BG49" s="36">
        <f t="shared" si="131"/>
        <v>23.875460369004109</v>
      </c>
      <c r="BH49" s="36">
        <f t="shared" si="112"/>
        <v>4.3058333189932654</v>
      </c>
      <c r="BI49" s="35">
        <f t="shared" si="113"/>
        <v>3.4300440545923361</v>
      </c>
      <c r="BJ49" s="5"/>
      <c r="BK49" s="5"/>
      <c r="BL49" s="19"/>
      <c r="BM49" s="19"/>
      <c r="BN49" s="37">
        <f t="shared" si="18"/>
        <v>90</v>
      </c>
      <c r="BO49" s="37">
        <f t="shared" si="19"/>
        <v>72.5</v>
      </c>
      <c r="BP49" s="37">
        <f t="shared" si="20"/>
        <v>72.5</v>
      </c>
      <c r="BQ49" s="37">
        <f t="shared" si="21"/>
        <v>47.5</v>
      </c>
      <c r="BR49" s="37">
        <f t="shared" si="22"/>
        <v>54.2</v>
      </c>
      <c r="BS49" s="37">
        <f t="shared" si="23"/>
        <v>47.5</v>
      </c>
      <c r="BT49" s="37">
        <f t="shared" si="24"/>
        <v>41.674999999999997</v>
      </c>
      <c r="BU49" s="37">
        <f t="shared" si="25"/>
        <v>41.674999999999997</v>
      </c>
      <c r="BV49" s="37">
        <f t="shared" si="26"/>
        <v>22.5</v>
      </c>
      <c r="BW49" s="37">
        <f t="shared" si="27"/>
        <v>33.3333333333333</v>
      </c>
      <c r="BX49" s="37">
        <f t="shared" si="28"/>
        <v>22.5</v>
      </c>
      <c r="BY49" s="37">
        <f t="shared" si="29"/>
        <v>22.9</v>
      </c>
      <c r="BZ49" s="37">
        <f t="shared" si="30"/>
        <v>22.9</v>
      </c>
      <c r="CA49" s="37">
        <f t="shared" si="31"/>
        <v>5</v>
      </c>
      <c r="CB49" s="37">
        <f t="shared" si="32"/>
        <v>16.649999999999999</v>
      </c>
      <c r="CC49" s="37">
        <f t="shared" si="33"/>
        <v>5</v>
      </c>
      <c r="CD49" s="37">
        <f t="shared" si="34"/>
        <v>5</v>
      </c>
      <c r="CE49" s="37">
        <f t="shared" si="35"/>
        <v>5</v>
      </c>
      <c r="CF49" s="37">
        <f t="shared" si="36"/>
        <v>5</v>
      </c>
      <c r="CG49" s="38">
        <f t="shared" si="37"/>
        <v>5</v>
      </c>
      <c r="CH49" s="38">
        <f t="shared" si="38"/>
        <v>5</v>
      </c>
      <c r="CI49" s="38">
        <f t="shared" si="39"/>
        <v>22.5</v>
      </c>
      <c r="CJ49" s="38">
        <f t="shared" si="40"/>
        <v>5</v>
      </c>
      <c r="CK49" s="38">
        <f t="shared" si="41"/>
        <v>22.9</v>
      </c>
      <c r="CL49" s="38">
        <f t="shared" si="42"/>
        <v>47.5</v>
      </c>
      <c r="CM49" s="38">
        <f t="shared" si="43"/>
        <v>16.649999999999999</v>
      </c>
      <c r="CN49" s="38">
        <f t="shared" si="44"/>
        <v>41.674999999999997</v>
      </c>
      <c r="CO49" s="38">
        <f t="shared" si="45"/>
        <v>5</v>
      </c>
      <c r="CP49" s="38">
        <f t="shared" si="46"/>
        <v>33.3333333333333</v>
      </c>
      <c r="CQ49" s="38">
        <f t="shared" si="47"/>
        <v>72.5</v>
      </c>
      <c r="CR49" s="38">
        <f t="shared" si="48"/>
        <v>22.9</v>
      </c>
      <c r="CS49" s="38">
        <f t="shared" si="49"/>
        <v>54.2</v>
      </c>
      <c r="CT49" s="38">
        <f t="shared" si="50"/>
        <v>5</v>
      </c>
      <c r="CU49" s="38">
        <f t="shared" si="51"/>
        <v>41.674999999999997</v>
      </c>
      <c r="CV49" s="38">
        <f t="shared" si="52"/>
        <v>90</v>
      </c>
      <c r="CW49" s="38">
        <f t="shared" si="53"/>
        <v>22.5</v>
      </c>
      <c r="CX49" s="38">
        <f t="shared" si="54"/>
        <v>72.5</v>
      </c>
      <c r="CY49" s="38">
        <f t="shared" si="55"/>
        <v>47.5</v>
      </c>
      <c r="CZ49" s="39">
        <f t="shared" si="56"/>
        <v>5</v>
      </c>
      <c r="DA49" s="39">
        <f t="shared" si="57"/>
        <v>22.5</v>
      </c>
      <c r="DB49" s="39">
        <f t="shared" si="58"/>
        <v>5</v>
      </c>
      <c r="DC49" s="39">
        <f t="shared" si="59"/>
        <v>47.5</v>
      </c>
      <c r="DD49" s="39">
        <f t="shared" si="60"/>
        <v>22.9</v>
      </c>
      <c r="DE49" s="39">
        <f t="shared" si="61"/>
        <v>5</v>
      </c>
      <c r="DF49" s="39">
        <f t="shared" si="62"/>
        <v>41.674999999999997</v>
      </c>
      <c r="DG49" s="39">
        <f t="shared" si="63"/>
        <v>16.649999999999999</v>
      </c>
      <c r="DH49" s="39">
        <f t="shared" si="64"/>
        <v>72.5</v>
      </c>
      <c r="DI49" s="39">
        <f t="shared" si="65"/>
        <v>33.3333333333333</v>
      </c>
      <c r="DJ49" s="39">
        <f t="shared" si="66"/>
        <v>5</v>
      </c>
      <c r="DK49" s="39">
        <f t="shared" si="67"/>
        <v>54.2</v>
      </c>
      <c r="DL49" s="39">
        <f t="shared" si="68"/>
        <v>22.9</v>
      </c>
      <c r="DM49" s="39">
        <f t="shared" si="69"/>
        <v>90</v>
      </c>
      <c r="DN49" s="39">
        <f t="shared" si="70"/>
        <v>41.674999999999997</v>
      </c>
      <c r="DO49" s="39">
        <f t="shared" si="71"/>
        <v>5</v>
      </c>
      <c r="DP49" s="39">
        <f t="shared" si="72"/>
        <v>72.5</v>
      </c>
      <c r="DQ49" s="39">
        <f t="shared" si="73"/>
        <v>22.5</v>
      </c>
      <c r="DR49" s="39">
        <f t="shared" si="74"/>
        <v>47.5</v>
      </c>
      <c r="DS49" s="40">
        <f t="shared" si="75"/>
        <v>13518.595385720704</v>
      </c>
      <c r="DT49" s="40">
        <f t="shared" si="76"/>
        <v>10755.965696281703</v>
      </c>
      <c r="DU49" s="40">
        <f t="shared" si="77"/>
        <v>8406.6017943099359</v>
      </c>
      <c r="DV49" s="40">
        <f t="shared" si="78"/>
        <v>8934.3518542259862</v>
      </c>
      <c r="DW49" s="40">
        <f t="shared" si="79"/>
        <v>6133.4407155943672</v>
      </c>
      <c r="DX49" s="40">
        <f t="shared" si="80"/>
        <v>3228.7538065802655</v>
      </c>
      <c r="DY49" s="40">
        <f t="shared" si="81"/>
        <v>6450.4944671429394</v>
      </c>
      <c r="DZ49" s="40">
        <f t="shared" si="82"/>
        <v>3090.9040873233143</v>
      </c>
      <c r="EA49" s="40">
        <f t="shared" si="83"/>
        <v>9612.7380121702681</v>
      </c>
      <c r="EB49" s="40">
        <f t="shared" si="84"/>
        <v>3602.5386452972657</v>
      </c>
      <c r="EC49" s="40">
        <f t="shared" si="85"/>
        <v>550.90581885059498</v>
      </c>
      <c r="ED49" s="40">
        <f t="shared" si="86"/>
        <v>5417.780185340609</v>
      </c>
      <c r="EE49" s="40">
        <f t="shared" si="87"/>
        <v>1215.7750349568196</v>
      </c>
      <c r="EF49" s="40">
        <f t="shared" si="88"/>
        <v>11575.108322731265</v>
      </c>
      <c r="EG49" s="40">
        <f t="shared" si="89"/>
        <v>2518.7186314255405</v>
      </c>
      <c r="EH49" s="40">
        <f t="shared" si="90"/>
        <v>163.91222743982544</v>
      </c>
      <c r="EI49" s="40">
        <f t="shared" si="91"/>
        <v>6863.2444207594981</v>
      </c>
      <c r="EJ49" s="40">
        <f t="shared" si="92"/>
        <v>150.77612941159234</v>
      </c>
      <c r="EK49" s="40">
        <f t="shared" si="93"/>
        <v>2257.0102750855453</v>
      </c>
      <c r="EL49" s="1">
        <f t="shared" si="114"/>
        <v>150.77612941159234</v>
      </c>
      <c r="EM49" s="2">
        <f t="shared" si="105"/>
        <v>18</v>
      </c>
      <c r="EN49" s="42"/>
      <c r="EO49" s="42"/>
      <c r="EP49" s="43"/>
      <c r="EQ49" s="44"/>
      <c r="ER49" s="45"/>
      <c r="ES49" s="45"/>
      <c r="ET49" s="74"/>
      <c r="EU49" s="75"/>
      <c r="EV49" s="75"/>
      <c r="EW49" s="75"/>
      <c r="EX49" s="75"/>
    </row>
    <row r="50" spans="1:154" s="73" customFormat="1" ht="15">
      <c r="A50" s="190" t="s">
        <v>123</v>
      </c>
      <c r="B50" s="188" t="s">
        <v>109</v>
      </c>
      <c r="C50" s="188" t="s">
        <v>115</v>
      </c>
      <c r="D50" s="188">
        <v>66.06</v>
      </c>
      <c r="E50" s="188">
        <v>14</v>
      </c>
      <c r="F50" s="188">
        <v>3</v>
      </c>
      <c r="G50" s="107">
        <f t="shared" si="0"/>
        <v>1.6651528913109295</v>
      </c>
      <c r="H50" s="107">
        <f t="shared" si="1"/>
        <v>78.571428571428569</v>
      </c>
      <c r="I50" s="107">
        <f t="shared" si="2"/>
        <v>45.413260672116252</v>
      </c>
      <c r="J50" s="183">
        <f t="shared" si="3"/>
        <v>66.06</v>
      </c>
      <c r="K50" s="184">
        <f t="shared" si="4"/>
        <v>21.428571428571427</v>
      </c>
      <c r="L50" s="184">
        <f t="shared" si="5"/>
        <v>22.02</v>
      </c>
      <c r="M50" s="76">
        <f t="shared" si="117"/>
        <v>4.9882734612959219</v>
      </c>
      <c r="N50" s="77">
        <f t="shared" si="118"/>
        <v>37.891146537661641</v>
      </c>
      <c r="O50" s="77">
        <f t="shared" si="119"/>
        <v>57.120580001042434</v>
      </c>
      <c r="P50" s="78" t="str">
        <f t="shared" si="120"/>
        <v>5 : 38 : 57 %</v>
      </c>
      <c r="Q50" s="79" t="str">
        <f t="shared" ca="1" si="98"/>
        <v>SR</v>
      </c>
      <c r="R50" s="86">
        <f t="shared" si="107"/>
        <v>37.891146537661641</v>
      </c>
      <c r="S50" s="87">
        <f t="shared" si="116"/>
        <v>4.9882734612959219</v>
      </c>
      <c r="T50" s="87">
        <f t="shared" si="108"/>
        <v>57.120580001042434</v>
      </c>
      <c r="U50" s="80">
        <f t="shared" si="109"/>
        <v>13</v>
      </c>
      <c r="V50" s="81">
        <f t="shared" si="110"/>
        <v>97</v>
      </c>
      <c r="W50" s="82">
        <f t="shared" si="111"/>
        <v>146</v>
      </c>
      <c r="X50" s="92" t="str">
        <f t="shared" si="121"/>
        <v>@rgb(13,97,146)</v>
      </c>
      <c r="Y50" s="93"/>
      <c r="Z50" s="72">
        <f t="shared" si="6"/>
        <v>14</v>
      </c>
      <c r="AA50" s="72">
        <f t="shared" si="7"/>
        <v>3</v>
      </c>
      <c r="AB50" s="72">
        <f t="shared" si="8"/>
        <v>1.6651528913109295</v>
      </c>
      <c r="AC50" s="72" t="str">
        <f t="shared" si="100"/>
        <v>No</v>
      </c>
      <c r="AD50" s="72">
        <f t="shared" si="122"/>
        <v>21.428571428571427</v>
      </c>
      <c r="AE50" s="33">
        <f t="shared" si="123"/>
        <v>0.85950961179955265</v>
      </c>
      <c r="AF50" s="33">
        <f t="shared" si="124"/>
        <v>-1.2992829841302609</v>
      </c>
      <c r="AG50" s="33">
        <f t="shared" si="125"/>
        <v>3.0919511312945338</v>
      </c>
      <c r="AH50" s="34">
        <f t="shared" si="9"/>
        <v>0.54729662486678354</v>
      </c>
      <c r="AI50" s="35">
        <f t="shared" si="10"/>
        <v>-0.28199791104819361</v>
      </c>
      <c r="AJ50" s="35">
        <f t="shared" si="11"/>
        <v>-0.25245990555016107</v>
      </c>
      <c r="AK50" s="35">
        <v>0</v>
      </c>
      <c r="AL50" s="35">
        <v>-0.75645121485307587</v>
      </c>
      <c r="AM50" s="35">
        <v>-11.346768222796136</v>
      </c>
      <c r="AN50" s="35">
        <f t="shared" si="126"/>
        <v>0.54729662486678354</v>
      </c>
      <c r="AO50" s="35">
        <f t="shared" si="126"/>
        <v>-0.28199791104819361</v>
      </c>
      <c r="AP50" s="35">
        <f t="shared" si="126"/>
        <v>-0.25245990555016107</v>
      </c>
      <c r="AQ50" s="35">
        <v>57.375671196608707</v>
      </c>
      <c r="AR50" s="35">
        <v>5.7915837760921756</v>
      </c>
      <c r="AS50" s="35">
        <v>1.1079551571654598</v>
      </c>
      <c r="AT50" s="35">
        <f t="shared" si="127"/>
        <v>0.54729662486678354</v>
      </c>
      <c r="AU50" s="35">
        <f t="shared" si="127"/>
        <v>-0.28199791104819361</v>
      </c>
      <c r="AV50" s="35">
        <f t="shared" si="127"/>
        <v>-0.25245990555016107</v>
      </c>
      <c r="AW50" s="36">
        <f t="shared" si="128"/>
        <v>0</v>
      </c>
      <c r="AX50" s="36">
        <f t="shared" si="128"/>
        <v>0.75645121485307587</v>
      </c>
      <c r="AY50" s="36">
        <f t="shared" si="128"/>
        <v>11.346768222796136</v>
      </c>
      <c r="AZ50" s="36">
        <f t="shared" si="129"/>
        <v>0.54729662486678354</v>
      </c>
      <c r="BA50" s="36">
        <f t="shared" si="129"/>
        <v>0.47445330380488226</v>
      </c>
      <c r="BB50" s="36">
        <f t="shared" si="129"/>
        <v>11.094308317245975</v>
      </c>
      <c r="BC50" s="35">
        <f t="shared" si="130"/>
        <v>57.375671196608707</v>
      </c>
      <c r="BD50" s="35">
        <f t="shared" si="130"/>
        <v>6.5480349909452515</v>
      </c>
      <c r="BE50" s="35">
        <f t="shared" si="130"/>
        <v>12.454723379961596</v>
      </c>
      <c r="BF50" s="36">
        <f t="shared" si="131"/>
        <v>0.95388274063298895</v>
      </c>
      <c r="BG50" s="36">
        <f t="shared" si="131"/>
        <v>7.2457356208536678</v>
      </c>
      <c r="BH50" s="36">
        <f t="shared" si="112"/>
        <v>10.922884605405144</v>
      </c>
      <c r="BI50" s="35">
        <f t="shared" si="113"/>
        <v>5.2294409457348427</v>
      </c>
      <c r="BJ50" s="5"/>
      <c r="BK50" s="5"/>
      <c r="BL50" s="19"/>
      <c r="BM50" s="19"/>
      <c r="BN50" s="37">
        <f t="shared" si="18"/>
        <v>90</v>
      </c>
      <c r="BO50" s="37">
        <f t="shared" si="19"/>
        <v>72.5</v>
      </c>
      <c r="BP50" s="37">
        <f t="shared" si="20"/>
        <v>72.5</v>
      </c>
      <c r="BQ50" s="37">
        <f t="shared" si="21"/>
        <v>47.5</v>
      </c>
      <c r="BR50" s="37">
        <f t="shared" si="22"/>
        <v>54.2</v>
      </c>
      <c r="BS50" s="37">
        <f t="shared" si="23"/>
        <v>47.5</v>
      </c>
      <c r="BT50" s="37">
        <f t="shared" si="24"/>
        <v>41.674999999999997</v>
      </c>
      <c r="BU50" s="37">
        <f t="shared" si="25"/>
        <v>41.674999999999997</v>
      </c>
      <c r="BV50" s="37">
        <f t="shared" si="26"/>
        <v>22.5</v>
      </c>
      <c r="BW50" s="37">
        <f t="shared" si="27"/>
        <v>33.3333333333333</v>
      </c>
      <c r="BX50" s="37">
        <f t="shared" si="28"/>
        <v>22.5</v>
      </c>
      <c r="BY50" s="37">
        <f t="shared" si="29"/>
        <v>22.9</v>
      </c>
      <c r="BZ50" s="37">
        <f t="shared" si="30"/>
        <v>22.9</v>
      </c>
      <c r="CA50" s="37">
        <f t="shared" si="31"/>
        <v>5</v>
      </c>
      <c r="CB50" s="37">
        <f t="shared" si="32"/>
        <v>16.649999999999999</v>
      </c>
      <c r="CC50" s="37">
        <f t="shared" si="33"/>
        <v>5</v>
      </c>
      <c r="CD50" s="37">
        <f t="shared" si="34"/>
        <v>5</v>
      </c>
      <c r="CE50" s="37">
        <f t="shared" si="35"/>
        <v>5</v>
      </c>
      <c r="CF50" s="37">
        <f t="shared" si="36"/>
        <v>5</v>
      </c>
      <c r="CG50" s="38">
        <f t="shared" si="37"/>
        <v>5</v>
      </c>
      <c r="CH50" s="38">
        <f t="shared" si="38"/>
        <v>5</v>
      </c>
      <c r="CI50" s="38">
        <f t="shared" si="39"/>
        <v>22.5</v>
      </c>
      <c r="CJ50" s="38">
        <f t="shared" si="40"/>
        <v>5</v>
      </c>
      <c r="CK50" s="38">
        <f t="shared" si="41"/>
        <v>22.9</v>
      </c>
      <c r="CL50" s="38">
        <f t="shared" si="42"/>
        <v>47.5</v>
      </c>
      <c r="CM50" s="38">
        <f t="shared" si="43"/>
        <v>16.649999999999999</v>
      </c>
      <c r="CN50" s="38">
        <f t="shared" si="44"/>
        <v>41.674999999999997</v>
      </c>
      <c r="CO50" s="38">
        <f t="shared" si="45"/>
        <v>5</v>
      </c>
      <c r="CP50" s="38">
        <f t="shared" si="46"/>
        <v>33.3333333333333</v>
      </c>
      <c r="CQ50" s="38">
        <f t="shared" si="47"/>
        <v>72.5</v>
      </c>
      <c r="CR50" s="38">
        <f t="shared" si="48"/>
        <v>22.9</v>
      </c>
      <c r="CS50" s="38">
        <f t="shared" si="49"/>
        <v>54.2</v>
      </c>
      <c r="CT50" s="38">
        <f t="shared" si="50"/>
        <v>5</v>
      </c>
      <c r="CU50" s="38">
        <f t="shared" si="51"/>
        <v>41.674999999999997</v>
      </c>
      <c r="CV50" s="38">
        <f t="shared" si="52"/>
        <v>90</v>
      </c>
      <c r="CW50" s="38">
        <f t="shared" si="53"/>
        <v>22.5</v>
      </c>
      <c r="CX50" s="38">
        <f t="shared" si="54"/>
        <v>72.5</v>
      </c>
      <c r="CY50" s="38">
        <f t="shared" si="55"/>
        <v>47.5</v>
      </c>
      <c r="CZ50" s="39">
        <f t="shared" si="56"/>
        <v>5</v>
      </c>
      <c r="DA50" s="39">
        <f t="shared" si="57"/>
        <v>22.5</v>
      </c>
      <c r="DB50" s="39">
        <f t="shared" si="58"/>
        <v>5</v>
      </c>
      <c r="DC50" s="39">
        <f t="shared" si="59"/>
        <v>47.5</v>
      </c>
      <c r="DD50" s="39">
        <f t="shared" si="60"/>
        <v>22.9</v>
      </c>
      <c r="DE50" s="39">
        <f t="shared" si="61"/>
        <v>5</v>
      </c>
      <c r="DF50" s="39">
        <f t="shared" si="62"/>
        <v>41.674999999999997</v>
      </c>
      <c r="DG50" s="39">
        <f t="shared" si="63"/>
        <v>16.649999999999999</v>
      </c>
      <c r="DH50" s="39">
        <f t="shared" si="64"/>
        <v>72.5</v>
      </c>
      <c r="DI50" s="39">
        <f t="shared" si="65"/>
        <v>33.3333333333333</v>
      </c>
      <c r="DJ50" s="39">
        <f t="shared" si="66"/>
        <v>5</v>
      </c>
      <c r="DK50" s="39">
        <f t="shared" si="67"/>
        <v>54.2</v>
      </c>
      <c r="DL50" s="39">
        <f t="shared" si="68"/>
        <v>22.9</v>
      </c>
      <c r="DM50" s="39">
        <f t="shared" si="69"/>
        <v>90</v>
      </c>
      <c r="DN50" s="39">
        <f t="shared" si="70"/>
        <v>41.674999999999997</v>
      </c>
      <c r="DO50" s="39">
        <f t="shared" si="71"/>
        <v>5</v>
      </c>
      <c r="DP50" s="39">
        <f t="shared" si="72"/>
        <v>72.5</v>
      </c>
      <c r="DQ50" s="39">
        <f t="shared" si="73"/>
        <v>22.5</v>
      </c>
      <c r="DR50" s="39">
        <f t="shared" si="74"/>
        <v>47.5</v>
      </c>
      <c r="DS50" s="40">
        <f t="shared" si="75"/>
        <v>11025.376029298401</v>
      </c>
      <c r="DT50" s="40">
        <f t="shared" si="76"/>
        <v>6838.2453004072713</v>
      </c>
      <c r="DU50" s="40">
        <f t="shared" si="77"/>
        <v>7511.2754716255995</v>
      </c>
      <c r="DV50" s="40">
        <f t="shared" si="78"/>
        <v>2981.6299734199456</v>
      </c>
      <c r="DW50" s="40">
        <f t="shared" si="79"/>
        <v>3817.5765990415821</v>
      </c>
      <c r="DX50" s="40">
        <f t="shared" si="80"/>
        <v>4616.1318178073134</v>
      </c>
      <c r="DY50" s="40">
        <f t="shared" si="81"/>
        <v>2035.6681519286715</v>
      </c>
      <c r="DZ50" s="40">
        <f t="shared" si="82"/>
        <v>2998.1012967708803</v>
      </c>
      <c r="EA50" s="40">
        <f t="shared" si="83"/>
        <v>1625.0146464326199</v>
      </c>
      <c r="EB50" s="40">
        <f t="shared" si="84"/>
        <v>1390.0491843853727</v>
      </c>
      <c r="EC50" s="40">
        <f t="shared" si="85"/>
        <v>4220.9881639890273</v>
      </c>
      <c r="ED50" s="40">
        <f t="shared" si="86"/>
        <v>554.09420965344952</v>
      </c>
      <c r="EE50" s="40">
        <f t="shared" si="87"/>
        <v>1757.8567444610874</v>
      </c>
      <c r="EF50" s="40">
        <f t="shared" si="88"/>
        <v>2162.8839175414923</v>
      </c>
      <c r="EG50" s="40">
        <f t="shared" si="89"/>
        <v>388.87935445656706</v>
      </c>
      <c r="EH50" s="40">
        <f t="shared" si="90"/>
        <v>5431.887606316227</v>
      </c>
      <c r="EI50" s="40">
        <f t="shared" si="91"/>
        <v>473.41408875981983</v>
      </c>
      <c r="EJ50" s="40">
        <f t="shared" si="92"/>
        <v>2396.3574350978993</v>
      </c>
      <c r="EK50" s="40">
        <f t="shared" si="93"/>
        <v>184.88576192885949</v>
      </c>
      <c r="EL50" s="1">
        <f t="shared" si="114"/>
        <v>184.88576192885949</v>
      </c>
      <c r="EM50" s="2">
        <f t="shared" si="105"/>
        <v>19</v>
      </c>
      <c r="EN50" s="42"/>
      <c r="EO50" s="42"/>
      <c r="EP50" s="43"/>
      <c r="EQ50" s="44"/>
      <c r="ER50" s="45"/>
      <c r="ES50" s="45"/>
      <c r="ET50" s="74"/>
      <c r="EU50" s="75"/>
      <c r="EV50" s="75"/>
      <c r="EW50" s="75"/>
      <c r="EX50" s="75"/>
    </row>
    <row r="51" spans="1:154" s="73" customFormat="1" ht="15">
      <c r="A51" s="190" t="s">
        <v>123</v>
      </c>
      <c r="B51" s="188" t="s">
        <v>109</v>
      </c>
      <c r="C51" s="188" t="s">
        <v>115</v>
      </c>
      <c r="D51" s="188">
        <v>61.27</v>
      </c>
      <c r="E51" s="188">
        <v>24</v>
      </c>
      <c r="F51" s="188">
        <v>3</v>
      </c>
      <c r="G51" s="107">
        <f t="shared" si="0"/>
        <v>3.4274522604863713</v>
      </c>
      <c r="H51" s="107">
        <f t="shared" si="1"/>
        <v>87.5</v>
      </c>
      <c r="I51" s="107">
        <f t="shared" si="2"/>
        <v>48.963603721233881</v>
      </c>
      <c r="J51" s="183">
        <f t="shared" si="3"/>
        <v>61.27</v>
      </c>
      <c r="K51" s="184">
        <f t="shared" si="4"/>
        <v>12.5</v>
      </c>
      <c r="L51" s="184">
        <f t="shared" si="5"/>
        <v>20.423333333333336</v>
      </c>
      <c r="M51" s="76">
        <f t="shared" si="117"/>
        <v>7.9987022427630103</v>
      </c>
      <c r="N51" s="77">
        <f t="shared" si="118"/>
        <v>0</v>
      </c>
      <c r="O51" s="77">
        <f t="shared" si="119"/>
        <v>92.001297757236969</v>
      </c>
      <c r="P51" s="78" t="str">
        <f t="shared" si="120"/>
        <v>8 : 0 : 92 %</v>
      </c>
      <c r="Q51" s="79" t="str">
        <f t="shared" ca="1" si="98"/>
        <v>R</v>
      </c>
      <c r="R51" s="86">
        <f t="shared" si="107"/>
        <v>0</v>
      </c>
      <c r="S51" s="87">
        <f t="shared" si="116"/>
        <v>7.9987022427630103</v>
      </c>
      <c r="T51" s="87">
        <f t="shared" si="108"/>
        <v>92.001297757236969</v>
      </c>
      <c r="U51" s="80">
        <f t="shared" si="109"/>
        <v>20</v>
      </c>
      <c r="V51" s="81">
        <f t="shared" si="110"/>
        <v>0</v>
      </c>
      <c r="W51" s="82">
        <f t="shared" si="111"/>
        <v>235</v>
      </c>
      <c r="X51" s="92" t="str">
        <f t="shared" si="121"/>
        <v>@rgb(20,0,235)</v>
      </c>
      <c r="Y51" s="93"/>
      <c r="Z51" s="72">
        <f t="shared" si="6"/>
        <v>24</v>
      </c>
      <c r="AA51" s="72">
        <f t="shared" si="7"/>
        <v>3</v>
      </c>
      <c r="AB51" s="72">
        <f t="shared" si="8"/>
        <v>3.4274522604863713</v>
      </c>
      <c r="AC51" s="72" t="str">
        <f t="shared" si="100"/>
        <v>No</v>
      </c>
      <c r="AD51" s="72">
        <f t="shared" si="122"/>
        <v>12.5</v>
      </c>
      <c r="AE51" s="33">
        <f t="shared" si="123"/>
        <v>0.82776182427247369</v>
      </c>
      <c r="AF51" s="33">
        <f t="shared" si="124"/>
        <v>-1.9459101490553135</v>
      </c>
      <c r="AG51" s="33">
        <f t="shared" si="125"/>
        <v>3.0166780380694536</v>
      </c>
      <c r="AH51" s="34">
        <f t="shared" si="9"/>
        <v>0.49502706748220071</v>
      </c>
      <c r="AI51" s="35">
        <f t="shared" si="10"/>
        <v>-1.2896131930352697</v>
      </c>
      <c r="AJ51" s="35">
        <f t="shared" si="11"/>
        <v>-0.12801981552228625</v>
      </c>
      <c r="AK51" s="35">
        <v>0</v>
      </c>
      <c r="AL51" s="35">
        <v>-0.75645121485307587</v>
      </c>
      <c r="AM51" s="35">
        <v>-11.346768222796136</v>
      </c>
      <c r="AN51" s="35">
        <f t="shared" si="126"/>
        <v>0.49502706748220071</v>
      </c>
      <c r="AO51" s="35">
        <f t="shared" si="126"/>
        <v>-0.75645121485307587</v>
      </c>
      <c r="AP51" s="35">
        <f t="shared" si="126"/>
        <v>-0.12801981552228625</v>
      </c>
      <c r="AQ51" s="35">
        <v>57.375671196608707</v>
      </c>
      <c r="AR51" s="35">
        <v>5.7915837760921756</v>
      </c>
      <c r="AS51" s="35">
        <v>1.1079551571654598</v>
      </c>
      <c r="AT51" s="35">
        <f t="shared" si="127"/>
        <v>0.49502706748220071</v>
      </c>
      <c r="AU51" s="35">
        <f t="shared" si="127"/>
        <v>-0.75645121485307587</v>
      </c>
      <c r="AV51" s="35">
        <f t="shared" si="127"/>
        <v>-0.12801981552228625</v>
      </c>
      <c r="AW51" s="36">
        <f t="shared" si="128"/>
        <v>0</v>
      </c>
      <c r="AX51" s="36">
        <f t="shared" si="128"/>
        <v>0.75645121485307587</v>
      </c>
      <c r="AY51" s="36">
        <f t="shared" si="128"/>
        <v>11.346768222796136</v>
      </c>
      <c r="AZ51" s="36">
        <f t="shared" si="129"/>
        <v>0.49502706748220071</v>
      </c>
      <c r="BA51" s="36">
        <f t="shared" si="129"/>
        <v>0</v>
      </c>
      <c r="BB51" s="36">
        <f t="shared" si="129"/>
        <v>11.21874840727385</v>
      </c>
      <c r="BC51" s="35">
        <f t="shared" si="130"/>
        <v>57.375671196608707</v>
      </c>
      <c r="BD51" s="35">
        <f t="shared" si="130"/>
        <v>6.5480349909452515</v>
      </c>
      <c r="BE51" s="35">
        <f t="shared" si="130"/>
        <v>12.454723379961596</v>
      </c>
      <c r="BF51" s="36">
        <f t="shared" si="131"/>
        <v>0.86278218129404671</v>
      </c>
      <c r="BG51" s="36">
        <f t="shared" si="131"/>
        <v>0</v>
      </c>
      <c r="BH51" s="36">
        <f t="shared" si="112"/>
        <v>9.923744871574641</v>
      </c>
      <c r="BI51" s="35">
        <f t="shared" si="113"/>
        <v>9.2708245675242509</v>
      </c>
      <c r="BJ51" s="5"/>
      <c r="BK51" s="5"/>
      <c r="BL51" s="19"/>
      <c r="BM51" s="19"/>
      <c r="BN51" s="37">
        <f t="shared" si="18"/>
        <v>90</v>
      </c>
      <c r="BO51" s="37">
        <f t="shared" si="19"/>
        <v>72.5</v>
      </c>
      <c r="BP51" s="37">
        <f t="shared" si="20"/>
        <v>72.5</v>
      </c>
      <c r="BQ51" s="37">
        <f t="shared" si="21"/>
        <v>47.5</v>
      </c>
      <c r="BR51" s="37">
        <f t="shared" si="22"/>
        <v>54.2</v>
      </c>
      <c r="BS51" s="37">
        <f t="shared" si="23"/>
        <v>47.5</v>
      </c>
      <c r="BT51" s="37">
        <f t="shared" si="24"/>
        <v>41.674999999999997</v>
      </c>
      <c r="BU51" s="37">
        <f t="shared" si="25"/>
        <v>41.674999999999997</v>
      </c>
      <c r="BV51" s="37">
        <f t="shared" si="26"/>
        <v>22.5</v>
      </c>
      <c r="BW51" s="37">
        <f t="shared" si="27"/>
        <v>33.3333333333333</v>
      </c>
      <c r="BX51" s="37">
        <f t="shared" si="28"/>
        <v>22.5</v>
      </c>
      <c r="BY51" s="37">
        <f t="shared" si="29"/>
        <v>22.9</v>
      </c>
      <c r="BZ51" s="37">
        <f t="shared" si="30"/>
        <v>22.9</v>
      </c>
      <c r="CA51" s="37">
        <f t="shared" si="31"/>
        <v>5</v>
      </c>
      <c r="CB51" s="37">
        <f t="shared" si="32"/>
        <v>16.649999999999999</v>
      </c>
      <c r="CC51" s="37">
        <f t="shared" si="33"/>
        <v>5</v>
      </c>
      <c r="CD51" s="37">
        <f t="shared" si="34"/>
        <v>5</v>
      </c>
      <c r="CE51" s="37">
        <f t="shared" si="35"/>
        <v>5</v>
      </c>
      <c r="CF51" s="37">
        <f t="shared" si="36"/>
        <v>5</v>
      </c>
      <c r="CG51" s="38">
        <f t="shared" si="37"/>
        <v>5</v>
      </c>
      <c r="CH51" s="38">
        <f t="shared" si="38"/>
        <v>5</v>
      </c>
      <c r="CI51" s="38">
        <f t="shared" si="39"/>
        <v>22.5</v>
      </c>
      <c r="CJ51" s="38">
        <f t="shared" si="40"/>
        <v>5</v>
      </c>
      <c r="CK51" s="38">
        <f t="shared" si="41"/>
        <v>22.9</v>
      </c>
      <c r="CL51" s="38">
        <f t="shared" si="42"/>
        <v>47.5</v>
      </c>
      <c r="CM51" s="38">
        <f t="shared" si="43"/>
        <v>16.649999999999999</v>
      </c>
      <c r="CN51" s="38">
        <f t="shared" si="44"/>
        <v>41.674999999999997</v>
      </c>
      <c r="CO51" s="38">
        <f t="shared" si="45"/>
        <v>5</v>
      </c>
      <c r="CP51" s="38">
        <f t="shared" si="46"/>
        <v>33.3333333333333</v>
      </c>
      <c r="CQ51" s="38">
        <f t="shared" si="47"/>
        <v>72.5</v>
      </c>
      <c r="CR51" s="38">
        <f t="shared" si="48"/>
        <v>22.9</v>
      </c>
      <c r="CS51" s="38">
        <f t="shared" si="49"/>
        <v>54.2</v>
      </c>
      <c r="CT51" s="38">
        <f t="shared" si="50"/>
        <v>5</v>
      </c>
      <c r="CU51" s="38">
        <f t="shared" si="51"/>
        <v>41.674999999999997</v>
      </c>
      <c r="CV51" s="38">
        <f t="shared" si="52"/>
        <v>90</v>
      </c>
      <c r="CW51" s="38">
        <f t="shared" si="53"/>
        <v>22.5</v>
      </c>
      <c r="CX51" s="38">
        <f t="shared" si="54"/>
        <v>72.5</v>
      </c>
      <c r="CY51" s="38">
        <f t="shared" si="55"/>
        <v>47.5</v>
      </c>
      <c r="CZ51" s="39">
        <f t="shared" si="56"/>
        <v>5</v>
      </c>
      <c r="DA51" s="39">
        <f t="shared" si="57"/>
        <v>22.5</v>
      </c>
      <c r="DB51" s="39">
        <f t="shared" si="58"/>
        <v>5</v>
      </c>
      <c r="DC51" s="39">
        <f t="shared" si="59"/>
        <v>47.5</v>
      </c>
      <c r="DD51" s="39">
        <f t="shared" si="60"/>
        <v>22.9</v>
      </c>
      <c r="DE51" s="39">
        <f t="shared" si="61"/>
        <v>5</v>
      </c>
      <c r="DF51" s="39">
        <f t="shared" si="62"/>
        <v>41.674999999999997</v>
      </c>
      <c r="DG51" s="39">
        <f t="shared" si="63"/>
        <v>16.649999999999999</v>
      </c>
      <c r="DH51" s="39">
        <f t="shared" si="64"/>
        <v>72.5</v>
      </c>
      <c r="DI51" s="39">
        <f t="shared" si="65"/>
        <v>33.3333333333333</v>
      </c>
      <c r="DJ51" s="39">
        <f t="shared" si="66"/>
        <v>5</v>
      </c>
      <c r="DK51" s="39">
        <f t="shared" si="67"/>
        <v>54.2</v>
      </c>
      <c r="DL51" s="39">
        <f t="shared" si="68"/>
        <v>22.9</v>
      </c>
      <c r="DM51" s="39">
        <f t="shared" si="69"/>
        <v>90</v>
      </c>
      <c r="DN51" s="39">
        <f t="shared" si="70"/>
        <v>41.674999999999997</v>
      </c>
      <c r="DO51" s="39">
        <f t="shared" si="71"/>
        <v>5</v>
      </c>
      <c r="DP51" s="39">
        <f t="shared" si="72"/>
        <v>72.5</v>
      </c>
      <c r="DQ51" s="39">
        <f t="shared" si="73"/>
        <v>22.5</v>
      </c>
      <c r="DR51" s="39">
        <f t="shared" si="74"/>
        <v>47.5</v>
      </c>
      <c r="DS51" s="40">
        <f t="shared" si="75"/>
        <v>14318.438645314445</v>
      </c>
      <c r="DT51" s="40">
        <f t="shared" si="76"/>
        <v>9015.8478023078569</v>
      </c>
      <c r="DU51" s="40">
        <f t="shared" si="77"/>
        <v>12235.893223811152</v>
      </c>
      <c r="DV51" s="40">
        <f t="shared" si="78"/>
        <v>3565.7180265841603</v>
      </c>
      <c r="DW51" s="40">
        <f t="shared" si="79"/>
        <v>7433.9592661871957</v>
      </c>
      <c r="DX51" s="40">
        <f t="shared" si="80"/>
        <v>11385.828335949303</v>
      </c>
      <c r="DY51" s="40">
        <f t="shared" si="81"/>
        <v>3944.0517765841601</v>
      </c>
      <c r="DZ51" s="40">
        <f t="shared" si="82"/>
        <v>8548.7167293338716</v>
      </c>
      <c r="EA51" s="40">
        <f t="shared" si="83"/>
        <v>615.58825086046227</v>
      </c>
      <c r="EB51" s="40">
        <f t="shared" si="84"/>
        <v>5194.8846932508259</v>
      </c>
      <c r="EC51" s="40">
        <f t="shared" si="85"/>
        <v>13035.763448087453</v>
      </c>
      <c r="ED51" s="40">
        <f t="shared" si="86"/>
        <v>2175.3967869811249</v>
      </c>
      <c r="EE51" s="40">
        <f t="shared" si="87"/>
        <v>7934.6780265841608</v>
      </c>
      <c r="EF51" s="40">
        <f t="shared" si="88"/>
        <v>37.997407853873632</v>
      </c>
      <c r="EG51" s="40">
        <f t="shared" si="89"/>
        <v>4344.3868238344485</v>
      </c>
      <c r="EH51" s="40">
        <f t="shared" si="90"/>
        <v>15678.218026584158</v>
      </c>
      <c r="EI51" s="40">
        <f t="shared" si="91"/>
        <v>895.54282935716753</v>
      </c>
      <c r="EJ51" s="40">
        <f t="shared" si="92"/>
        <v>10095.672605080865</v>
      </c>
      <c r="EK51" s="40">
        <f t="shared" si="93"/>
        <v>4245.6077172190162</v>
      </c>
      <c r="EL51" s="1">
        <f t="shared" si="114"/>
        <v>37.997407853873632</v>
      </c>
      <c r="EM51" s="2">
        <f t="shared" si="105"/>
        <v>14</v>
      </c>
      <c r="EN51" s="42"/>
      <c r="EO51" s="42"/>
      <c r="EP51" s="43"/>
      <c r="EQ51" s="44"/>
      <c r="ER51" s="45"/>
      <c r="ES51" s="45"/>
      <c r="ET51" s="74"/>
      <c r="EU51" s="75"/>
      <c r="EV51" s="75"/>
      <c r="EW51" s="75"/>
      <c r="EX51" s="75"/>
    </row>
    <row r="52" spans="1:154" s="73" customFormat="1" ht="15">
      <c r="A52" s="190" t="s">
        <v>123</v>
      </c>
      <c r="B52" s="188" t="s">
        <v>109</v>
      </c>
      <c r="C52" s="188" t="s">
        <v>115</v>
      </c>
      <c r="D52" s="188">
        <v>38.020000000000003</v>
      </c>
      <c r="E52" s="188">
        <v>7</v>
      </c>
      <c r="F52" s="188">
        <v>4</v>
      </c>
      <c r="G52" s="107">
        <f t="shared" si="0"/>
        <v>0.78905839032088365</v>
      </c>
      <c r="H52" s="107">
        <f t="shared" si="1"/>
        <v>42.857142857142854</v>
      </c>
      <c r="I52" s="107">
        <f t="shared" si="2"/>
        <v>105.20778537611781</v>
      </c>
      <c r="J52" s="183">
        <f t="shared" si="3"/>
        <v>38.020000000000003</v>
      </c>
      <c r="K52" s="184">
        <f t="shared" si="4"/>
        <v>57.142857142857139</v>
      </c>
      <c r="L52" s="184">
        <f t="shared" si="5"/>
        <v>9.5050000000000008</v>
      </c>
      <c r="M52" s="76">
        <f t="shared" si="117"/>
        <v>0.97282419060916692</v>
      </c>
      <c r="N52" s="77">
        <f t="shared" si="118"/>
        <v>99.027175809390812</v>
      </c>
      <c r="O52" s="77">
        <f t="shared" si="119"/>
        <v>0</v>
      </c>
      <c r="P52" s="78" t="str">
        <f t="shared" si="120"/>
        <v>1 : 99 : 0 %</v>
      </c>
      <c r="Q52" s="79" t="str">
        <f t="shared" ca="1" si="98"/>
        <v>S</v>
      </c>
      <c r="R52" s="86">
        <f t="shared" si="107"/>
        <v>99.027175809390812</v>
      </c>
      <c r="S52" s="87">
        <f t="shared" si="116"/>
        <v>0.97282419060916692</v>
      </c>
      <c r="T52" s="87">
        <f t="shared" si="108"/>
        <v>0</v>
      </c>
      <c r="U52" s="80">
        <f t="shared" si="109"/>
        <v>2</v>
      </c>
      <c r="V52" s="81">
        <f t="shared" si="110"/>
        <v>253</v>
      </c>
      <c r="W52" s="82">
        <f t="shared" si="111"/>
        <v>0</v>
      </c>
      <c r="X52" s="92" t="str">
        <f t="shared" si="121"/>
        <v>@rgb(2,253,0)</v>
      </c>
      <c r="Y52" s="93"/>
      <c r="Z52" s="72">
        <f t="shared" si="6"/>
        <v>7.0000000000000009</v>
      </c>
      <c r="AA52" s="72">
        <f t="shared" si="7"/>
        <v>4</v>
      </c>
      <c r="AB52" s="72">
        <f t="shared" si="8"/>
        <v>0.78905839032088387</v>
      </c>
      <c r="AC52" s="72" t="str">
        <f t="shared" si="100"/>
        <v>No</v>
      </c>
      <c r="AD52" s="72">
        <f t="shared" si="122"/>
        <v>57.142857142857139</v>
      </c>
      <c r="AE52" s="33">
        <f t="shared" si="123"/>
        <v>0.65205992441941785</v>
      </c>
      <c r="AF52" s="33">
        <f t="shared" si="124"/>
        <v>0.28768207245178085</v>
      </c>
      <c r="AG52" s="33">
        <f t="shared" si="125"/>
        <v>2.2518179759403925</v>
      </c>
      <c r="AH52" s="34">
        <f t="shared" si="9"/>
        <v>0.20575145956412955</v>
      </c>
      <c r="AI52" s="35">
        <f t="shared" si="10"/>
        <v>1.6338144285340443</v>
      </c>
      <c r="AJ52" s="35">
        <f t="shared" si="11"/>
        <v>1.1518485133051968</v>
      </c>
      <c r="AK52" s="35">
        <v>0</v>
      </c>
      <c r="AL52" s="35">
        <v>-0.75645121485307587</v>
      </c>
      <c r="AM52" s="35">
        <v>-11.346768222796136</v>
      </c>
      <c r="AN52" s="35">
        <f t="shared" si="126"/>
        <v>0.20575145956412955</v>
      </c>
      <c r="AO52" s="35">
        <f t="shared" si="126"/>
        <v>1.6338144285340443</v>
      </c>
      <c r="AP52" s="35">
        <f t="shared" si="126"/>
        <v>1.1518485133051968</v>
      </c>
      <c r="AQ52" s="35">
        <v>57.375671196608707</v>
      </c>
      <c r="AR52" s="35">
        <v>5.7915837760921756</v>
      </c>
      <c r="AS52" s="35">
        <v>1.1079551571654598</v>
      </c>
      <c r="AT52" s="35">
        <f t="shared" si="127"/>
        <v>0.20575145956412955</v>
      </c>
      <c r="AU52" s="35">
        <f t="shared" si="127"/>
        <v>1.6338144285340443</v>
      </c>
      <c r="AV52" s="35">
        <f t="shared" si="127"/>
        <v>1.1079551571654598</v>
      </c>
      <c r="AW52" s="36">
        <f t="shared" si="128"/>
        <v>0</v>
      </c>
      <c r="AX52" s="36">
        <f t="shared" si="128"/>
        <v>0.75645121485307587</v>
      </c>
      <c r="AY52" s="36">
        <f t="shared" si="128"/>
        <v>11.346768222796136</v>
      </c>
      <c r="AZ52" s="36">
        <f t="shared" si="129"/>
        <v>0.20575145956412955</v>
      </c>
      <c r="BA52" s="36">
        <f t="shared" si="129"/>
        <v>2.3902656433871203</v>
      </c>
      <c r="BB52" s="36">
        <f t="shared" si="129"/>
        <v>12.454723379961596</v>
      </c>
      <c r="BC52" s="35">
        <f t="shared" si="130"/>
        <v>57.375671196608707</v>
      </c>
      <c r="BD52" s="35">
        <f t="shared" si="130"/>
        <v>6.5480349909452515</v>
      </c>
      <c r="BE52" s="35">
        <f t="shared" si="130"/>
        <v>12.454723379961596</v>
      </c>
      <c r="BF52" s="36">
        <f t="shared" si="131"/>
        <v>0.35860401329177105</v>
      </c>
      <c r="BG52" s="36">
        <f t="shared" si="131"/>
        <v>36.503556359922108</v>
      </c>
      <c r="BH52" s="36">
        <f t="shared" si="112"/>
        <v>0</v>
      </c>
      <c r="BI52" s="35">
        <f t="shared" si="113"/>
        <v>2.7128089886089697</v>
      </c>
      <c r="BJ52" s="5"/>
      <c r="BK52" s="5"/>
      <c r="BL52" s="19"/>
      <c r="BM52" s="19"/>
      <c r="BN52" s="37">
        <f t="shared" si="18"/>
        <v>90</v>
      </c>
      <c r="BO52" s="37">
        <f t="shared" si="19"/>
        <v>72.5</v>
      </c>
      <c r="BP52" s="37">
        <f t="shared" si="20"/>
        <v>72.5</v>
      </c>
      <c r="BQ52" s="37">
        <f t="shared" si="21"/>
        <v>47.5</v>
      </c>
      <c r="BR52" s="37">
        <f t="shared" si="22"/>
        <v>54.2</v>
      </c>
      <c r="BS52" s="37">
        <f t="shared" si="23"/>
        <v>47.5</v>
      </c>
      <c r="BT52" s="37">
        <f t="shared" si="24"/>
        <v>41.674999999999997</v>
      </c>
      <c r="BU52" s="37">
        <f t="shared" si="25"/>
        <v>41.674999999999997</v>
      </c>
      <c r="BV52" s="37">
        <f t="shared" si="26"/>
        <v>22.5</v>
      </c>
      <c r="BW52" s="37">
        <f t="shared" si="27"/>
        <v>33.3333333333333</v>
      </c>
      <c r="BX52" s="37">
        <f t="shared" si="28"/>
        <v>22.5</v>
      </c>
      <c r="BY52" s="37">
        <f t="shared" si="29"/>
        <v>22.9</v>
      </c>
      <c r="BZ52" s="37">
        <f t="shared" si="30"/>
        <v>22.9</v>
      </c>
      <c r="CA52" s="37">
        <f t="shared" si="31"/>
        <v>5</v>
      </c>
      <c r="CB52" s="37">
        <f t="shared" si="32"/>
        <v>16.649999999999999</v>
      </c>
      <c r="CC52" s="37">
        <f t="shared" si="33"/>
        <v>5</v>
      </c>
      <c r="CD52" s="37">
        <f t="shared" si="34"/>
        <v>5</v>
      </c>
      <c r="CE52" s="37">
        <f t="shared" si="35"/>
        <v>5</v>
      </c>
      <c r="CF52" s="37">
        <f t="shared" si="36"/>
        <v>5</v>
      </c>
      <c r="CG52" s="38">
        <f t="shared" si="37"/>
        <v>5</v>
      </c>
      <c r="CH52" s="38">
        <f t="shared" si="38"/>
        <v>5</v>
      </c>
      <c r="CI52" s="38">
        <f t="shared" si="39"/>
        <v>22.5</v>
      </c>
      <c r="CJ52" s="38">
        <f t="shared" si="40"/>
        <v>5</v>
      </c>
      <c r="CK52" s="38">
        <f t="shared" si="41"/>
        <v>22.9</v>
      </c>
      <c r="CL52" s="38">
        <f t="shared" si="42"/>
        <v>47.5</v>
      </c>
      <c r="CM52" s="38">
        <f t="shared" si="43"/>
        <v>16.649999999999999</v>
      </c>
      <c r="CN52" s="38">
        <f t="shared" si="44"/>
        <v>41.674999999999997</v>
      </c>
      <c r="CO52" s="38">
        <f t="shared" si="45"/>
        <v>5</v>
      </c>
      <c r="CP52" s="38">
        <f t="shared" si="46"/>
        <v>33.3333333333333</v>
      </c>
      <c r="CQ52" s="38">
        <f t="shared" si="47"/>
        <v>72.5</v>
      </c>
      <c r="CR52" s="38">
        <f t="shared" si="48"/>
        <v>22.9</v>
      </c>
      <c r="CS52" s="38">
        <f t="shared" si="49"/>
        <v>54.2</v>
      </c>
      <c r="CT52" s="38">
        <f t="shared" si="50"/>
        <v>5</v>
      </c>
      <c r="CU52" s="38">
        <f t="shared" si="51"/>
        <v>41.674999999999997</v>
      </c>
      <c r="CV52" s="38">
        <f t="shared" si="52"/>
        <v>90</v>
      </c>
      <c r="CW52" s="38">
        <f t="shared" si="53"/>
        <v>22.5</v>
      </c>
      <c r="CX52" s="38">
        <f t="shared" si="54"/>
        <v>72.5</v>
      </c>
      <c r="CY52" s="38">
        <f t="shared" si="55"/>
        <v>47.5</v>
      </c>
      <c r="CZ52" s="39">
        <f t="shared" si="56"/>
        <v>5</v>
      </c>
      <c r="DA52" s="39">
        <f t="shared" si="57"/>
        <v>22.5</v>
      </c>
      <c r="DB52" s="39">
        <f t="shared" si="58"/>
        <v>5</v>
      </c>
      <c r="DC52" s="39">
        <f t="shared" si="59"/>
        <v>47.5</v>
      </c>
      <c r="DD52" s="39">
        <f t="shared" si="60"/>
        <v>22.9</v>
      </c>
      <c r="DE52" s="39">
        <f t="shared" si="61"/>
        <v>5</v>
      </c>
      <c r="DF52" s="39">
        <f t="shared" si="62"/>
        <v>41.674999999999997</v>
      </c>
      <c r="DG52" s="39">
        <f t="shared" si="63"/>
        <v>16.649999999999999</v>
      </c>
      <c r="DH52" s="39">
        <f t="shared" si="64"/>
        <v>72.5</v>
      </c>
      <c r="DI52" s="39">
        <f t="shared" si="65"/>
        <v>33.3333333333333</v>
      </c>
      <c r="DJ52" s="39">
        <f t="shared" si="66"/>
        <v>5</v>
      </c>
      <c r="DK52" s="39">
        <f t="shared" si="67"/>
        <v>54.2</v>
      </c>
      <c r="DL52" s="39">
        <f t="shared" si="68"/>
        <v>22.9</v>
      </c>
      <c r="DM52" s="39">
        <f t="shared" si="69"/>
        <v>90</v>
      </c>
      <c r="DN52" s="39">
        <f t="shared" si="70"/>
        <v>41.674999999999997</v>
      </c>
      <c r="DO52" s="39">
        <f t="shared" si="71"/>
        <v>5</v>
      </c>
      <c r="DP52" s="39">
        <f t="shared" si="72"/>
        <v>72.5</v>
      </c>
      <c r="DQ52" s="39">
        <f t="shared" si="73"/>
        <v>22.5</v>
      </c>
      <c r="DR52" s="39">
        <f t="shared" si="74"/>
        <v>47.5</v>
      </c>
      <c r="DS52" s="40">
        <f t="shared" si="75"/>
        <v>16791.947823286271</v>
      </c>
      <c r="DT52" s="40">
        <f t="shared" si="76"/>
        <v>14463.496669957593</v>
      </c>
      <c r="DU52" s="40">
        <f t="shared" si="77"/>
        <v>10997.545516628914</v>
      </c>
      <c r="DV52" s="40">
        <f t="shared" si="78"/>
        <v>13262.137879488051</v>
      </c>
      <c r="DW52" s="40">
        <f t="shared" si="79"/>
        <v>9152.8891413577003</v>
      </c>
      <c r="DX52" s="40">
        <f t="shared" si="80"/>
        <v>4844.8279356898329</v>
      </c>
      <c r="DY52" s="40">
        <f t="shared" si="81"/>
        <v>10179.471834949843</v>
      </c>
      <c r="DZ52" s="40">
        <f t="shared" si="82"/>
        <v>5223.1616856898327</v>
      </c>
      <c r="EA52" s="40">
        <f t="shared" si="83"/>
        <v>14560.77908901851</v>
      </c>
      <c r="EB52" s="40">
        <f t="shared" si="84"/>
        <v>6473.9946023564989</v>
      </c>
      <c r="EC52" s="40">
        <f t="shared" si="85"/>
        <v>1192.110354750751</v>
      </c>
      <c r="ED52" s="40">
        <f t="shared" si="86"/>
        <v>9213.7879356898338</v>
      </c>
      <c r="EE52" s="40">
        <f t="shared" si="87"/>
        <v>3014.6867300219669</v>
      </c>
      <c r="EF52" s="40">
        <f t="shared" si="88"/>
        <v>16957.327935689831</v>
      </c>
      <c r="EG52" s="40">
        <f t="shared" si="89"/>
        <v>5271.8515364298219</v>
      </c>
      <c r="EH52" s="40">
        <f t="shared" si="90"/>
        <v>122.70804809339336</v>
      </c>
      <c r="EI52" s="40">
        <f t="shared" si="91"/>
        <v>11128.876782361152</v>
      </c>
      <c r="EJ52" s="40">
        <f t="shared" si="92"/>
        <v>1226.1592014220719</v>
      </c>
      <c r="EK52" s="40">
        <f t="shared" si="93"/>
        <v>4927.5179918916128</v>
      </c>
      <c r="EL52" s="1">
        <f t="shared" si="114"/>
        <v>122.70804809339336</v>
      </c>
      <c r="EM52" s="2">
        <f t="shared" si="105"/>
        <v>16</v>
      </c>
      <c r="EN52" s="42"/>
      <c r="EO52" s="42"/>
      <c r="EP52" s="43"/>
      <c r="EQ52" s="44"/>
      <c r="ER52" s="45"/>
      <c r="ES52" s="45"/>
      <c r="ET52" s="74"/>
      <c r="EU52" s="75"/>
      <c r="EV52" s="75"/>
      <c r="EW52" s="75"/>
      <c r="EX52" s="75"/>
    </row>
    <row r="53" spans="1:154" s="73" customFormat="1" ht="15">
      <c r="A53" s="190" t="s">
        <v>124</v>
      </c>
      <c r="B53" s="188" t="s">
        <v>108</v>
      </c>
      <c r="C53" s="188" t="s">
        <v>115</v>
      </c>
      <c r="D53" s="188">
        <v>77.25</v>
      </c>
      <c r="E53" s="188">
        <v>15</v>
      </c>
      <c r="F53" s="188">
        <v>4.5999999999999996</v>
      </c>
      <c r="G53" s="107">
        <f t="shared" si="0"/>
        <v>1.3462783171521038</v>
      </c>
      <c r="H53" s="107">
        <f t="shared" si="1"/>
        <v>69.333333333333343</v>
      </c>
      <c r="I53" s="107">
        <f t="shared" si="2"/>
        <v>59.546925566343035</v>
      </c>
      <c r="J53" s="183">
        <f t="shared" si="3"/>
        <v>77.25</v>
      </c>
      <c r="K53" s="184">
        <f t="shared" si="4"/>
        <v>30.666666666666664</v>
      </c>
      <c r="L53" s="184">
        <f t="shared" si="5"/>
        <v>16.793478260869566</v>
      </c>
      <c r="M53" s="76">
        <f t="shared" si="117"/>
        <v>4.4750915343238669</v>
      </c>
      <c r="N53" s="77">
        <f t="shared" si="118"/>
        <v>67.168632401874945</v>
      </c>
      <c r="O53" s="77">
        <f t="shared" si="119"/>
        <v>28.356276063801193</v>
      </c>
      <c r="P53" s="78" t="str">
        <f t="shared" si="120"/>
        <v>4 : 67 : 28 %</v>
      </c>
      <c r="Q53" s="79" t="str">
        <f t="shared" ca="1" si="98"/>
        <v>S/SR</v>
      </c>
      <c r="R53" s="86">
        <f t="shared" si="107"/>
        <v>67.168632401874945</v>
      </c>
      <c r="S53" s="87">
        <f t="shared" si="116"/>
        <v>4.4750915343238669</v>
      </c>
      <c r="T53" s="87">
        <f t="shared" si="108"/>
        <v>28.356276063801193</v>
      </c>
      <c r="U53" s="80">
        <f t="shared" si="109"/>
        <v>11</v>
      </c>
      <c r="V53" s="81">
        <f t="shared" si="110"/>
        <v>171</v>
      </c>
      <c r="W53" s="82">
        <f t="shared" si="111"/>
        <v>72</v>
      </c>
      <c r="X53" s="92" t="str">
        <f t="shared" si="121"/>
        <v>@rgb(11,171,72)</v>
      </c>
      <c r="Y53" s="93"/>
      <c r="Z53" s="72">
        <f t="shared" si="6"/>
        <v>15</v>
      </c>
      <c r="AA53" s="72">
        <f t="shared" si="7"/>
        <v>4.5999999999999996</v>
      </c>
      <c r="AB53" s="72">
        <f t="shared" si="8"/>
        <v>1.3462783171521038</v>
      </c>
      <c r="AC53" s="72" t="str">
        <f t="shared" si="100"/>
        <v>No</v>
      </c>
      <c r="AD53" s="72">
        <f t="shared" si="122"/>
        <v>30.666666666666664</v>
      </c>
      <c r="AE53" s="33">
        <f t="shared" si="123"/>
        <v>0.92945998451009659</v>
      </c>
      <c r="AF53" s="33">
        <f t="shared" si="124"/>
        <v>-0.81574950265227786</v>
      </c>
      <c r="AG53" s="33">
        <f t="shared" si="125"/>
        <v>2.8209906122828055</v>
      </c>
      <c r="AH53" s="34">
        <f t="shared" si="9"/>
        <v>0.662462918497423</v>
      </c>
      <c r="AI53" s="35">
        <f t="shared" si="10"/>
        <v>0.37832276506161044</v>
      </c>
      <c r="AJ53" s="35">
        <f t="shared" si="11"/>
        <v>0.1967521303969022</v>
      </c>
      <c r="AK53" s="35">
        <v>0</v>
      </c>
      <c r="AL53" s="35">
        <v>-0.75645121485307587</v>
      </c>
      <c r="AM53" s="35">
        <v>-11.346768222796136</v>
      </c>
      <c r="AN53" s="35">
        <f t="shared" si="126"/>
        <v>0.662462918497423</v>
      </c>
      <c r="AO53" s="35">
        <f t="shared" si="126"/>
        <v>0.37832276506161044</v>
      </c>
      <c r="AP53" s="35">
        <f t="shared" si="126"/>
        <v>0.1967521303969022</v>
      </c>
      <c r="AQ53" s="35">
        <v>57.375671196608707</v>
      </c>
      <c r="AR53" s="35">
        <v>5.7915837760921756</v>
      </c>
      <c r="AS53" s="35">
        <v>1.1079551571654598</v>
      </c>
      <c r="AT53" s="35">
        <f t="shared" si="127"/>
        <v>0.662462918497423</v>
      </c>
      <c r="AU53" s="35">
        <f t="shared" si="127"/>
        <v>0.37832276506161044</v>
      </c>
      <c r="AV53" s="35">
        <f t="shared" si="127"/>
        <v>0.1967521303969022</v>
      </c>
      <c r="AW53" s="36">
        <f t="shared" si="128"/>
        <v>0</v>
      </c>
      <c r="AX53" s="36">
        <f t="shared" si="128"/>
        <v>0.75645121485307587</v>
      </c>
      <c r="AY53" s="36">
        <f t="shared" si="128"/>
        <v>11.346768222796136</v>
      </c>
      <c r="AZ53" s="36">
        <f t="shared" si="129"/>
        <v>0.662462918497423</v>
      </c>
      <c r="BA53" s="36">
        <f t="shared" si="129"/>
        <v>1.1347739799146863</v>
      </c>
      <c r="BB53" s="36">
        <f t="shared" si="129"/>
        <v>11.543520353193038</v>
      </c>
      <c r="BC53" s="35">
        <f t="shared" si="130"/>
        <v>57.375671196608707</v>
      </c>
      <c r="BD53" s="35">
        <f t="shared" si="130"/>
        <v>6.5480349909452515</v>
      </c>
      <c r="BE53" s="35">
        <f t="shared" si="130"/>
        <v>12.454723379961596</v>
      </c>
      <c r="BF53" s="36">
        <f t="shared" si="131"/>
        <v>1.1546059587300812</v>
      </c>
      <c r="BG53" s="36">
        <f t="shared" si="131"/>
        <v>17.329992608223286</v>
      </c>
      <c r="BH53" s="36">
        <f t="shared" si="112"/>
        <v>7.3161241640628702</v>
      </c>
      <c r="BI53" s="35">
        <f t="shared" si="113"/>
        <v>3.8758604184287209</v>
      </c>
      <c r="BJ53" s="5"/>
      <c r="BK53" s="5"/>
      <c r="BL53" s="19"/>
      <c r="BM53" s="19"/>
      <c r="BN53" s="37">
        <f t="shared" si="18"/>
        <v>90</v>
      </c>
      <c r="BO53" s="37">
        <f t="shared" si="19"/>
        <v>72.5</v>
      </c>
      <c r="BP53" s="37">
        <f t="shared" si="20"/>
        <v>72.5</v>
      </c>
      <c r="BQ53" s="37">
        <f t="shared" si="21"/>
        <v>47.5</v>
      </c>
      <c r="BR53" s="37">
        <f t="shared" si="22"/>
        <v>54.2</v>
      </c>
      <c r="BS53" s="37">
        <f t="shared" si="23"/>
        <v>47.5</v>
      </c>
      <c r="BT53" s="37">
        <f t="shared" si="24"/>
        <v>41.674999999999997</v>
      </c>
      <c r="BU53" s="37">
        <f t="shared" si="25"/>
        <v>41.674999999999997</v>
      </c>
      <c r="BV53" s="37">
        <f t="shared" si="26"/>
        <v>22.5</v>
      </c>
      <c r="BW53" s="37">
        <f t="shared" si="27"/>
        <v>33.3333333333333</v>
      </c>
      <c r="BX53" s="37">
        <f t="shared" si="28"/>
        <v>22.5</v>
      </c>
      <c r="BY53" s="37">
        <f t="shared" si="29"/>
        <v>22.9</v>
      </c>
      <c r="BZ53" s="37">
        <f t="shared" si="30"/>
        <v>22.9</v>
      </c>
      <c r="CA53" s="37">
        <f t="shared" si="31"/>
        <v>5</v>
      </c>
      <c r="CB53" s="37">
        <f t="shared" si="32"/>
        <v>16.649999999999999</v>
      </c>
      <c r="CC53" s="37">
        <f t="shared" si="33"/>
        <v>5</v>
      </c>
      <c r="CD53" s="37">
        <f t="shared" si="34"/>
        <v>5</v>
      </c>
      <c r="CE53" s="37">
        <f t="shared" si="35"/>
        <v>5</v>
      </c>
      <c r="CF53" s="37">
        <f t="shared" si="36"/>
        <v>5</v>
      </c>
      <c r="CG53" s="38">
        <f t="shared" si="37"/>
        <v>5</v>
      </c>
      <c r="CH53" s="38">
        <f t="shared" si="38"/>
        <v>5</v>
      </c>
      <c r="CI53" s="38">
        <f t="shared" si="39"/>
        <v>22.5</v>
      </c>
      <c r="CJ53" s="38">
        <f t="shared" si="40"/>
        <v>5</v>
      </c>
      <c r="CK53" s="38">
        <f t="shared" si="41"/>
        <v>22.9</v>
      </c>
      <c r="CL53" s="38">
        <f t="shared" si="42"/>
        <v>47.5</v>
      </c>
      <c r="CM53" s="38">
        <f t="shared" si="43"/>
        <v>16.649999999999999</v>
      </c>
      <c r="CN53" s="38">
        <f t="shared" si="44"/>
        <v>41.674999999999997</v>
      </c>
      <c r="CO53" s="38">
        <f t="shared" si="45"/>
        <v>5</v>
      </c>
      <c r="CP53" s="38">
        <f t="shared" si="46"/>
        <v>33.3333333333333</v>
      </c>
      <c r="CQ53" s="38">
        <f t="shared" si="47"/>
        <v>72.5</v>
      </c>
      <c r="CR53" s="38">
        <f t="shared" si="48"/>
        <v>22.9</v>
      </c>
      <c r="CS53" s="38">
        <f t="shared" si="49"/>
        <v>54.2</v>
      </c>
      <c r="CT53" s="38">
        <f t="shared" si="50"/>
        <v>5</v>
      </c>
      <c r="CU53" s="38">
        <f t="shared" si="51"/>
        <v>41.674999999999997</v>
      </c>
      <c r="CV53" s="38">
        <f t="shared" si="52"/>
        <v>90</v>
      </c>
      <c r="CW53" s="38">
        <f t="shared" si="53"/>
        <v>22.5</v>
      </c>
      <c r="CX53" s="38">
        <f t="shared" si="54"/>
        <v>72.5</v>
      </c>
      <c r="CY53" s="38">
        <f t="shared" si="55"/>
        <v>47.5</v>
      </c>
      <c r="CZ53" s="39">
        <f t="shared" si="56"/>
        <v>5</v>
      </c>
      <c r="DA53" s="39">
        <f t="shared" si="57"/>
        <v>22.5</v>
      </c>
      <c r="DB53" s="39">
        <f t="shared" si="58"/>
        <v>5</v>
      </c>
      <c r="DC53" s="39">
        <f t="shared" si="59"/>
        <v>47.5</v>
      </c>
      <c r="DD53" s="39">
        <f t="shared" si="60"/>
        <v>22.9</v>
      </c>
      <c r="DE53" s="39">
        <f t="shared" si="61"/>
        <v>5</v>
      </c>
      <c r="DF53" s="39">
        <f t="shared" si="62"/>
        <v>41.674999999999997</v>
      </c>
      <c r="DG53" s="39">
        <f t="shared" si="63"/>
        <v>16.649999999999999</v>
      </c>
      <c r="DH53" s="39">
        <f t="shared" si="64"/>
        <v>72.5</v>
      </c>
      <c r="DI53" s="39">
        <f t="shared" si="65"/>
        <v>33.3333333333333</v>
      </c>
      <c r="DJ53" s="39">
        <f t="shared" si="66"/>
        <v>5</v>
      </c>
      <c r="DK53" s="39">
        <f t="shared" si="67"/>
        <v>54.2</v>
      </c>
      <c r="DL53" s="39">
        <f t="shared" si="68"/>
        <v>22.9</v>
      </c>
      <c r="DM53" s="39">
        <f t="shared" si="69"/>
        <v>90</v>
      </c>
      <c r="DN53" s="39">
        <f t="shared" si="70"/>
        <v>41.674999999999997</v>
      </c>
      <c r="DO53" s="39">
        <f t="shared" si="71"/>
        <v>5</v>
      </c>
      <c r="DP53" s="39">
        <f t="shared" si="72"/>
        <v>72.5</v>
      </c>
      <c r="DQ53" s="39">
        <f t="shared" si="73"/>
        <v>22.5</v>
      </c>
      <c r="DR53" s="39">
        <f t="shared" si="74"/>
        <v>47.5</v>
      </c>
      <c r="DS53" s="40">
        <f t="shared" si="75"/>
        <v>11724.964454350229</v>
      </c>
      <c r="DT53" s="40">
        <f t="shared" si="76"/>
        <v>8526.6229958185231</v>
      </c>
      <c r="DU53" s="40">
        <f t="shared" si="77"/>
        <v>7168.1905239859416</v>
      </c>
      <c r="DV53" s="40">
        <f t="shared" si="78"/>
        <v>6082.563769344657</v>
      </c>
      <c r="DW53" s="40">
        <f t="shared" si="79"/>
        <v>4462.0492851366125</v>
      </c>
      <c r="DX53" s="40">
        <f t="shared" si="80"/>
        <v>2783.5134806083875</v>
      </c>
      <c r="DY53" s="40">
        <f t="shared" si="81"/>
        <v>4113.3538168991272</v>
      </c>
      <c r="DZ53" s="40">
        <f t="shared" si="82"/>
        <v>2170.7953821785354</v>
      </c>
      <c r="EA53" s="40">
        <f t="shared" si="83"/>
        <v>6138.5045428707899</v>
      </c>
      <c r="EB53" s="40">
        <f t="shared" si="84"/>
        <v>2002.3966818519527</v>
      </c>
      <c r="EC53" s="40">
        <f t="shared" si="85"/>
        <v>898.83643723083333</v>
      </c>
      <c r="ED53" s="40">
        <f t="shared" si="86"/>
        <v>2967.0871335913316</v>
      </c>
      <c r="EE53" s="40">
        <f t="shared" si="87"/>
        <v>537.43362682791451</v>
      </c>
      <c r="EF53" s="40">
        <f t="shared" si="88"/>
        <v>7665.163084339084</v>
      </c>
      <c r="EG53" s="40">
        <f t="shared" si="89"/>
        <v>975.54209647819539</v>
      </c>
      <c r="EH53" s="40">
        <f t="shared" si="90"/>
        <v>1067.0625068665458</v>
      </c>
      <c r="EI53" s="40">
        <f t="shared" si="91"/>
        <v>3944.2306125065024</v>
      </c>
      <c r="EJ53" s="40">
        <f t="shared" si="92"/>
        <v>62.994978699126989</v>
      </c>
      <c r="EK53" s="40">
        <f t="shared" si="93"/>
        <v>753.61279560281457</v>
      </c>
      <c r="EL53" s="1">
        <f t="shared" si="114"/>
        <v>62.994978699126989</v>
      </c>
      <c r="EM53" s="2">
        <f t="shared" si="105"/>
        <v>18</v>
      </c>
      <c r="EN53" s="42"/>
      <c r="EO53" s="42"/>
      <c r="EP53" s="43"/>
      <c r="EQ53" s="44"/>
      <c r="ER53" s="45"/>
      <c r="ES53" s="45"/>
      <c r="ET53" s="74"/>
      <c r="EU53" s="75"/>
      <c r="EV53" s="75"/>
      <c r="EW53" s="75"/>
      <c r="EX53" s="75"/>
    </row>
    <row r="54" spans="1:154" s="73" customFormat="1" ht="15">
      <c r="A54" s="190" t="s">
        <v>124</v>
      </c>
      <c r="B54" s="188" t="s">
        <v>108</v>
      </c>
      <c r="C54" s="188" t="s">
        <v>115</v>
      </c>
      <c r="D54" s="188">
        <v>77.400000000000006</v>
      </c>
      <c r="E54" s="188">
        <v>13</v>
      </c>
      <c r="F54" s="188">
        <v>3.6</v>
      </c>
      <c r="G54" s="107">
        <f t="shared" si="0"/>
        <v>1.2144702842377262</v>
      </c>
      <c r="H54" s="107">
        <f t="shared" si="1"/>
        <v>72.307692307692307</v>
      </c>
      <c r="I54" s="107">
        <f t="shared" si="2"/>
        <v>46.511627906976742</v>
      </c>
      <c r="J54" s="183">
        <f t="shared" si="3"/>
        <v>77.400000000000006</v>
      </c>
      <c r="K54" s="184">
        <f t="shared" si="4"/>
        <v>27.692307692307693</v>
      </c>
      <c r="L54" s="184">
        <f t="shared" si="5"/>
        <v>21.5</v>
      </c>
      <c r="M54" s="76">
        <f t="shared" si="117"/>
        <v>4.4155663657625768</v>
      </c>
      <c r="N54" s="77">
        <f t="shared" si="118"/>
        <v>55.114921772093666</v>
      </c>
      <c r="O54" s="77">
        <f t="shared" si="119"/>
        <v>40.469511862143762</v>
      </c>
      <c r="P54" s="78" t="str">
        <f t="shared" si="120"/>
        <v>4 : 55 : 40 %</v>
      </c>
      <c r="Q54" s="79" t="str">
        <f t="shared" ca="1" si="98"/>
        <v>SR</v>
      </c>
      <c r="R54" s="86">
        <f t="shared" si="107"/>
        <v>55.114921772093666</v>
      </c>
      <c r="S54" s="87">
        <f t="shared" si="116"/>
        <v>4.4155663657625768</v>
      </c>
      <c r="T54" s="87">
        <f t="shared" si="108"/>
        <v>40.469511862143762</v>
      </c>
      <c r="U54" s="80">
        <f t="shared" si="109"/>
        <v>11</v>
      </c>
      <c r="V54" s="81">
        <f t="shared" si="110"/>
        <v>141</v>
      </c>
      <c r="W54" s="82">
        <f t="shared" si="111"/>
        <v>103</v>
      </c>
      <c r="X54" s="92" t="str">
        <f t="shared" si="121"/>
        <v>@rgb(11,141,103)</v>
      </c>
      <c r="Y54" s="93"/>
      <c r="Z54" s="72">
        <f t="shared" si="6"/>
        <v>13</v>
      </c>
      <c r="AA54" s="72">
        <f t="shared" si="7"/>
        <v>3.6</v>
      </c>
      <c r="AB54" s="72">
        <f t="shared" si="8"/>
        <v>1.2144702842377262</v>
      </c>
      <c r="AC54" s="72" t="str">
        <f t="shared" si="100"/>
        <v>No</v>
      </c>
      <c r="AD54" s="72">
        <f t="shared" si="122"/>
        <v>27.692307692307693</v>
      </c>
      <c r="AE54" s="33">
        <f t="shared" si="123"/>
        <v>0.93036193521676114</v>
      </c>
      <c r="AF54" s="33">
        <f t="shared" si="124"/>
        <v>-0.9597758438138938</v>
      </c>
      <c r="AG54" s="33">
        <f t="shared" si="125"/>
        <v>3.068052935133617</v>
      </c>
      <c r="AH54" s="34">
        <f t="shared" si="9"/>
        <v>0.66394789014087563</v>
      </c>
      <c r="AI54" s="35">
        <f t="shared" si="10"/>
        <v>0.189350258773338</v>
      </c>
      <c r="AJ54" s="35">
        <f t="shared" si="11"/>
        <v>-0.21298107237538488</v>
      </c>
      <c r="AK54" s="35">
        <v>0</v>
      </c>
      <c r="AL54" s="35">
        <v>-0.75645121485307587</v>
      </c>
      <c r="AM54" s="35">
        <v>-11.346768222796136</v>
      </c>
      <c r="AN54" s="35">
        <f t="shared" si="126"/>
        <v>0.66394789014087563</v>
      </c>
      <c r="AO54" s="35">
        <f t="shared" si="126"/>
        <v>0.189350258773338</v>
      </c>
      <c r="AP54" s="35">
        <f t="shared" si="126"/>
        <v>-0.21298107237538488</v>
      </c>
      <c r="AQ54" s="35">
        <v>57.375671196608707</v>
      </c>
      <c r="AR54" s="35">
        <v>5.7915837760921756</v>
      </c>
      <c r="AS54" s="35">
        <v>1.1079551571654598</v>
      </c>
      <c r="AT54" s="35">
        <f t="shared" si="127"/>
        <v>0.66394789014087563</v>
      </c>
      <c r="AU54" s="35">
        <f t="shared" si="127"/>
        <v>0.189350258773338</v>
      </c>
      <c r="AV54" s="35">
        <f t="shared" si="127"/>
        <v>-0.21298107237538488</v>
      </c>
      <c r="AW54" s="36">
        <f t="shared" si="128"/>
        <v>0</v>
      </c>
      <c r="AX54" s="36">
        <f t="shared" si="128"/>
        <v>0.75645121485307587</v>
      </c>
      <c r="AY54" s="36">
        <f t="shared" si="128"/>
        <v>11.346768222796136</v>
      </c>
      <c r="AZ54" s="36">
        <f t="shared" si="129"/>
        <v>0.66394789014087563</v>
      </c>
      <c r="BA54" s="36">
        <f t="shared" si="129"/>
        <v>0.94580147362641387</v>
      </c>
      <c r="BB54" s="36">
        <f t="shared" si="129"/>
        <v>11.133787150420751</v>
      </c>
      <c r="BC54" s="35">
        <f t="shared" si="130"/>
        <v>57.375671196608707</v>
      </c>
      <c r="BD54" s="35">
        <f t="shared" si="130"/>
        <v>6.5480349909452515</v>
      </c>
      <c r="BE54" s="35">
        <f t="shared" si="130"/>
        <v>12.454723379961596</v>
      </c>
      <c r="BF54" s="36">
        <f t="shared" si="131"/>
        <v>1.1571941143237021</v>
      </c>
      <c r="BG54" s="36">
        <f t="shared" si="131"/>
        <v>14.444050389686161</v>
      </c>
      <c r="BH54" s="36">
        <f t="shared" si="112"/>
        <v>10.605905801698484</v>
      </c>
      <c r="BI54" s="35">
        <f t="shared" si="113"/>
        <v>3.8157525268292281</v>
      </c>
      <c r="BJ54" s="5"/>
      <c r="BK54" s="5"/>
      <c r="BL54" s="19"/>
      <c r="BM54" s="19"/>
      <c r="BN54" s="37">
        <f t="shared" si="18"/>
        <v>90</v>
      </c>
      <c r="BO54" s="37">
        <f t="shared" si="19"/>
        <v>72.5</v>
      </c>
      <c r="BP54" s="37">
        <f t="shared" si="20"/>
        <v>72.5</v>
      </c>
      <c r="BQ54" s="37">
        <f t="shared" si="21"/>
        <v>47.5</v>
      </c>
      <c r="BR54" s="37">
        <f t="shared" si="22"/>
        <v>54.2</v>
      </c>
      <c r="BS54" s="37">
        <f t="shared" si="23"/>
        <v>47.5</v>
      </c>
      <c r="BT54" s="37">
        <f t="shared" si="24"/>
        <v>41.674999999999997</v>
      </c>
      <c r="BU54" s="37">
        <f t="shared" si="25"/>
        <v>41.674999999999997</v>
      </c>
      <c r="BV54" s="37">
        <f t="shared" si="26"/>
        <v>22.5</v>
      </c>
      <c r="BW54" s="37">
        <f t="shared" si="27"/>
        <v>33.3333333333333</v>
      </c>
      <c r="BX54" s="37">
        <f t="shared" si="28"/>
        <v>22.5</v>
      </c>
      <c r="BY54" s="37">
        <f t="shared" si="29"/>
        <v>22.9</v>
      </c>
      <c r="BZ54" s="37">
        <f t="shared" si="30"/>
        <v>22.9</v>
      </c>
      <c r="CA54" s="37">
        <f t="shared" si="31"/>
        <v>5</v>
      </c>
      <c r="CB54" s="37">
        <f t="shared" si="32"/>
        <v>16.649999999999999</v>
      </c>
      <c r="CC54" s="37">
        <f t="shared" si="33"/>
        <v>5</v>
      </c>
      <c r="CD54" s="37">
        <f t="shared" si="34"/>
        <v>5</v>
      </c>
      <c r="CE54" s="37">
        <f t="shared" si="35"/>
        <v>5</v>
      </c>
      <c r="CF54" s="37">
        <f t="shared" si="36"/>
        <v>5</v>
      </c>
      <c r="CG54" s="38">
        <f t="shared" si="37"/>
        <v>5</v>
      </c>
      <c r="CH54" s="38">
        <f t="shared" si="38"/>
        <v>5</v>
      </c>
      <c r="CI54" s="38">
        <f t="shared" si="39"/>
        <v>22.5</v>
      </c>
      <c r="CJ54" s="38">
        <f t="shared" si="40"/>
        <v>5</v>
      </c>
      <c r="CK54" s="38">
        <f t="shared" si="41"/>
        <v>22.9</v>
      </c>
      <c r="CL54" s="38">
        <f t="shared" si="42"/>
        <v>47.5</v>
      </c>
      <c r="CM54" s="38">
        <f t="shared" si="43"/>
        <v>16.649999999999999</v>
      </c>
      <c r="CN54" s="38">
        <f t="shared" si="44"/>
        <v>41.674999999999997</v>
      </c>
      <c r="CO54" s="38">
        <f t="shared" si="45"/>
        <v>5</v>
      </c>
      <c r="CP54" s="38">
        <f t="shared" si="46"/>
        <v>33.3333333333333</v>
      </c>
      <c r="CQ54" s="38">
        <f t="shared" si="47"/>
        <v>72.5</v>
      </c>
      <c r="CR54" s="38">
        <f t="shared" si="48"/>
        <v>22.9</v>
      </c>
      <c r="CS54" s="38">
        <f t="shared" si="49"/>
        <v>54.2</v>
      </c>
      <c r="CT54" s="38">
        <f t="shared" si="50"/>
        <v>5</v>
      </c>
      <c r="CU54" s="38">
        <f t="shared" si="51"/>
        <v>41.674999999999997</v>
      </c>
      <c r="CV54" s="38">
        <f t="shared" si="52"/>
        <v>90</v>
      </c>
      <c r="CW54" s="38">
        <f t="shared" si="53"/>
        <v>22.5</v>
      </c>
      <c r="CX54" s="38">
        <f t="shared" si="54"/>
        <v>72.5</v>
      </c>
      <c r="CY54" s="38">
        <f t="shared" si="55"/>
        <v>47.5</v>
      </c>
      <c r="CZ54" s="39">
        <f t="shared" si="56"/>
        <v>5</v>
      </c>
      <c r="DA54" s="39">
        <f t="shared" si="57"/>
        <v>22.5</v>
      </c>
      <c r="DB54" s="39">
        <f t="shared" si="58"/>
        <v>5</v>
      </c>
      <c r="DC54" s="39">
        <f t="shared" si="59"/>
        <v>47.5</v>
      </c>
      <c r="DD54" s="39">
        <f t="shared" si="60"/>
        <v>22.9</v>
      </c>
      <c r="DE54" s="39">
        <f t="shared" si="61"/>
        <v>5</v>
      </c>
      <c r="DF54" s="39">
        <f t="shared" si="62"/>
        <v>41.674999999999997</v>
      </c>
      <c r="DG54" s="39">
        <f t="shared" si="63"/>
        <v>16.649999999999999</v>
      </c>
      <c r="DH54" s="39">
        <f t="shared" si="64"/>
        <v>72.5</v>
      </c>
      <c r="DI54" s="39">
        <f t="shared" si="65"/>
        <v>33.3333333333333</v>
      </c>
      <c r="DJ54" s="39">
        <f t="shared" si="66"/>
        <v>5</v>
      </c>
      <c r="DK54" s="39">
        <f t="shared" si="67"/>
        <v>54.2</v>
      </c>
      <c r="DL54" s="39">
        <f t="shared" si="68"/>
        <v>22.9</v>
      </c>
      <c r="DM54" s="39">
        <f t="shared" si="69"/>
        <v>90</v>
      </c>
      <c r="DN54" s="39">
        <f t="shared" si="70"/>
        <v>41.674999999999997</v>
      </c>
      <c r="DO54" s="39">
        <f t="shared" si="71"/>
        <v>5</v>
      </c>
      <c r="DP54" s="39">
        <f t="shared" si="72"/>
        <v>72.5</v>
      </c>
      <c r="DQ54" s="39">
        <f t="shared" si="73"/>
        <v>22.5</v>
      </c>
      <c r="DR54" s="39">
        <f t="shared" si="74"/>
        <v>47.5</v>
      </c>
      <c r="DS54" s="40">
        <f t="shared" si="75"/>
        <v>11094.286936455015</v>
      </c>
      <c r="DT54" s="40">
        <f t="shared" si="76"/>
        <v>7469.8988440816738</v>
      </c>
      <c r="DU54" s="40">
        <f t="shared" si="77"/>
        <v>6957.3094972334275</v>
      </c>
      <c r="DV54" s="40">
        <f t="shared" si="78"/>
        <v>4417.2015692626137</v>
      </c>
      <c r="DW54" s="40">
        <f t="shared" si="79"/>
        <v>3824.9787641379157</v>
      </c>
      <c r="DX54" s="40">
        <f t="shared" si="80"/>
        <v>3172.3417269168717</v>
      </c>
      <c r="DY54" s="40">
        <f t="shared" si="81"/>
        <v>2869.2688033279401</v>
      </c>
      <c r="DZ54" s="40">
        <f t="shared" si="82"/>
        <v>2136.2660373349472</v>
      </c>
      <c r="EA54" s="40">
        <f t="shared" si="83"/>
        <v>3864.5042944435545</v>
      </c>
      <c r="EB54" s="40">
        <f t="shared" si="84"/>
        <v>1361.5998853013191</v>
      </c>
      <c r="EC54" s="40">
        <f t="shared" si="85"/>
        <v>1887.3739566003176</v>
      </c>
      <c r="ED54" s="40">
        <f t="shared" si="86"/>
        <v>1568.0017760644532</v>
      </c>
      <c r="EE54" s="40">
        <f t="shared" si="87"/>
        <v>651.19911570158911</v>
      </c>
      <c r="EF54" s="40">
        <f t="shared" si="88"/>
        <v>4965.1162020702131</v>
      </c>
      <c r="EG54" s="40">
        <f t="shared" si="89"/>
        <v>331.76606524106938</v>
      </c>
      <c r="EH54" s="40">
        <f t="shared" si="90"/>
        <v>2475.3965173787292</v>
      </c>
      <c r="EI54" s="40">
        <f t="shared" si="91"/>
        <v>2090.0268552219668</v>
      </c>
      <c r="EJ54" s="40">
        <f t="shared" si="92"/>
        <v>625.48586422697622</v>
      </c>
      <c r="EK54" s="40">
        <f t="shared" si="93"/>
        <v>107.75635972447138</v>
      </c>
      <c r="EL54" s="1">
        <f t="shared" si="114"/>
        <v>107.75635972447138</v>
      </c>
      <c r="EM54" s="2">
        <f t="shared" si="105"/>
        <v>19</v>
      </c>
      <c r="EN54" s="42"/>
      <c r="EO54" s="42"/>
      <c r="EP54" s="43"/>
      <c r="EQ54" s="44"/>
      <c r="ER54" s="45"/>
      <c r="ES54" s="45"/>
      <c r="ET54" s="74"/>
      <c r="EU54" s="75"/>
      <c r="EV54" s="75"/>
      <c r="EW54" s="75"/>
      <c r="EX54" s="75"/>
    </row>
    <row r="55" spans="1:154" s="73" customFormat="1" ht="15">
      <c r="A55" s="190" t="s">
        <v>124</v>
      </c>
      <c r="B55" s="188" t="s">
        <v>108</v>
      </c>
      <c r="C55" s="188" t="s">
        <v>115</v>
      </c>
      <c r="D55" s="188">
        <v>54.76</v>
      </c>
      <c r="E55" s="188">
        <v>13</v>
      </c>
      <c r="F55" s="188">
        <v>3.6</v>
      </c>
      <c r="G55" s="107">
        <f t="shared" si="0"/>
        <v>1.7165814463111762</v>
      </c>
      <c r="H55" s="107">
        <f t="shared" si="1"/>
        <v>72.307692307692307</v>
      </c>
      <c r="I55" s="107">
        <f t="shared" si="2"/>
        <v>65.741417092768444</v>
      </c>
      <c r="J55" s="183">
        <f t="shared" si="3"/>
        <v>54.76</v>
      </c>
      <c r="K55" s="184">
        <f t="shared" si="4"/>
        <v>27.692307692307693</v>
      </c>
      <c r="L55" s="184">
        <f t="shared" si="5"/>
        <v>15.21111111111111</v>
      </c>
      <c r="M55" s="76">
        <f t="shared" si="117"/>
        <v>3.4628764598537471</v>
      </c>
      <c r="N55" s="77">
        <f t="shared" si="118"/>
        <v>68.232486797311083</v>
      </c>
      <c r="O55" s="77">
        <f t="shared" si="119"/>
        <v>28.304636742835179</v>
      </c>
      <c r="P55" s="78" t="str">
        <f t="shared" si="120"/>
        <v>3 : 68 : 28 %</v>
      </c>
      <c r="Q55" s="79" t="str">
        <f t="shared" ca="1" si="98"/>
        <v>S/SR</v>
      </c>
      <c r="R55" s="86">
        <f t="shared" si="107"/>
        <v>68.232486797311083</v>
      </c>
      <c r="S55" s="87">
        <f t="shared" si="116"/>
        <v>3.4628764598537471</v>
      </c>
      <c r="T55" s="87">
        <f t="shared" si="108"/>
        <v>28.304636742835179</v>
      </c>
      <c r="U55" s="80">
        <f t="shared" si="109"/>
        <v>9</v>
      </c>
      <c r="V55" s="81">
        <f t="shared" si="110"/>
        <v>174</v>
      </c>
      <c r="W55" s="82">
        <f t="shared" si="111"/>
        <v>72</v>
      </c>
      <c r="X55" s="92" t="str">
        <f t="shared" si="121"/>
        <v>@rgb(9,174,72)</v>
      </c>
      <c r="Y55" s="93"/>
      <c r="Z55" s="72">
        <f t="shared" si="6"/>
        <v>13</v>
      </c>
      <c r="AA55" s="72">
        <f t="shared" si="7"/>
        <v>3.6</v>
      </c>
      <c r="AB55" s="72">
        <f t="shared" si="8"/>
        <v>1.7165814463111762</v>
      </c>
      <c r="AC55" s="72" t="str">
        <f t="shared" si="100"/>
        <v>No</v>
      </c>
      <c r="AD55" s="72">
        <f t="shared" si="122"/>
        <v>27.692307692307693</v>
      </c>
      <c r="AE55" s="33">
        <f t="shared" si="123"/>
        <v>0.78255194062117273</v>
      </c>
      <c r="AF55" s="33">
        <f t="shared" si="124"/>
        <v>-0.9597758438138938</v>
      </c>
      <c r="AG55" s="33">
        <f t="shared" si="125"/>
        <v>2.7220261549581837</v>
      </c>
      <c r="AH55" s="34">
        <f t="shared" si="9"/>
        <v>0.42059351503869891</v>
      </c>
      <c r="AI55" s="35">
        <f t="shared" si="10"/>
        <v>0.189350258773338</v>
      </c>
      <c r="AJ55" s="35">
        <f t="shared" si="11"/>
        <v>0.36169635470103856</v>
      </c>
      <c r="AK55" s="35">
        <v>0</v>
      </c>
      <c r="AL55" s="35">
        <v>-0.75645121485307587</v>
      </c>
      <c r="AM55" s="35">
        <v>-11.346768222796136</v>
      </c>
      <c r="AN55" s="35">
        <f t="shared" si="126"/>
        <v>0.42059351503869891</v>
      </c>
      <c r="AO55" s="35">
        <f t="shared" si="126"/>
        <v>0.189350258773338</v>
      </c>
      <c r="AP55" s="35">
        <f t="shared" si="126"/>
        <v>0.36169635470103856</v>
      </c>
      <c r="AQ55" s="35">
        <v>57.375671196608707</v>
      </c>
      <c r="AR55" s="35">
        <v>5.7915837760921756</v>
      </c>
      <c r="AS55" s="35">
        <v>1.1079551571654598</v>
      </c>
      <c r="AT55" s="35">
        <f t="shared" si="127"/>
        <v>0.42059351503869891</v>
      </c>
      <c r="AU55" s="35">
        <f t="shared" si="127"/>
        <v>0.189350258773338</v>
      </c>
      <c r="AV55" s="35">
        <f t="shared" si="127"/>
        <v>0.36169635470103856</v>
      </c>
      <c r="AW55" s="36">
        <f t="shared" si="128"/>
        <v>0</v>
      </c>
      <c r="AX55" s="36">
        <f t="shared" si="128"/>
        <v>0.75645121485307587</v>
      </c>
      <c r="AY55" s="36">
        <f t="shared" si="128"/>
        <v>11.346768222796136</v>
      </c>
      <c r="AZ55" s="36">
        <f t="shared" si="129"/>
        <v>0.42059351503869891</v>
      </c>
      <c r="BA55" s="36">
        <f t="shared" si="129"/>
        <v>0.94580147362641387</v>
      </c>
      <c r="BB55" s="36">
        <f t="shared" si="129"/>
        <v>11.708464577497175</v>
      </c>
      <c r="BC55" s="35">
        <f t="shared" si="130"/>
        <v>57.375671196608707</v>
      </c>
      <c r="BD55" s="35">
        <f t="shared" si="130"/>
        <v>6.5480349909452515</v>
      </c>
      <c r="BE55" s="35">
        <f t="shared" si="130"/>
        <v>12.454723379961596</v>
      </c>
      <c r="BF55" s="36">
        <f t="shared" si="131"/>
        <v>0.7330520171127145</v>
      </c>
      <c r="BG55" s="36">
        <f t="shared" si="131"/>
        <v>14.444050389686161</v>
      </c>
      <c r="BH55" s="36">
        <f t="shared" si="112"/>
        <v>5.9917733995206675</v>
      </c>
      <c r="BI55" s="35">
        <f t="shared" si="113"/>
        <v>4.7239164193191128</v>
      </c>
      <c r="BJ55" s="5"/>
      <c r="BK55" s="5"/>
      <c r="BL55" s="19"/>
      <c r="BM55" s="19"/>
      <c r="BN55" s="37">
        <f t="shared" si="18"/>
        <v>90</v>
      </c>
      <c r="BO55" s="37">
        <f t="shared" si="19"/>
        <v>72.5</v>
      </c>
      <c r="BP55" s="37">
        <f t="shared" si="20"/>
        <v>72.5</v>
      </c>
      <c r="BQ55" s="37">
        <f t="shared" si="21"/>
        <v>47.5</v>
      </c>
      <c r="BR55" s="37">
        <f t="shared" si="22"/>
        <v>54.2</v>
      </c>
      <c r="BS55" s="37">
        <f t="shared" si="23"/>
        <v>47.5</v>
      </c>
      <c r="BT55" s="37">
        <f t="shared" si="24"/>
        <v>41.674999999999997</v>
      </c>
      <c r="BU55" s="37">
        <f t="shared" si="25"/>
        <v>41.674999999999997</v>
      </c>
      <c r="BV55" s="37">
        <f t="shared" si="26"/>
        <v>22.5</v>
      </c>
      <c r="BW55" s="37">
        <f t="shared" si="27"/>
        <v>33.3333333333333</v>
      </c>
      <c r="BX55" s="37">
        <f t="shared" si="28"/>
        <v>22.5</v>
      </c>
      <c r="BY55" s="37">
        <f t="shared" si="29"/>
        <v>22.9</v>
      </c>
      <c r="BZ55" s="37">
        <f t="shared" si="30"/>
        <v>22.9</v>
      </c>
      <c r="CA55" s="37">
        <f t="shared" si="31"/>
        <v>5</v>
      </c>
      <c r="CB55" s="37">
        <f t="shared" si="32"/>
        <v>16.649999999999999</v>
      </c>
      <c r="CC55" s="37">
        <f t="shared" si="33"/>
        <v>5</v>
      </c>
      <c r="CD55" s="37">
        <f t="shared" si="34"/>
        <v>5</v>
      </c>
      <c r="CE55" s="37">
        <f t="shared" si="35"/>
        <v>5</v>
      </c>
      <c r="CF55" s="37">
        <f t="shared" si="36"/>
        <v>5</v>
      </c>
      <c r="CG55" s="38">
        <f t="shared" si="37"/>
        <v>5</v>
      </c>
      <c r="CH55" s="38">
        <f t="shared" si="38"/>
        <v>5</v>
      </c>
      <c r="CI55" s="38">
        <f t="shared" si="39"/>
        <v>22.5</v>
      </c>
      <c r="CJ55" s="38">
        <f t="shared" si="40"/>
        <v>5</v>
      </c>
      <c r="CK55" s="38">
        <f t="shared" si="41"/>
        <v>22.9</v>
      </c>
      <c r="CL55" s="38">
        <f t="shared" si="42"/>
        <v>47.5</v>
      </c>
      <c r="CM55" s="38">
        <f t="shared" si="43"/>
        <v>16.649999999999999</v>
      </c>
      <c r="CN55" s="38">
        <f t="shared" si="44"/>
        <v>41.674999999999997</v>
      </c>
      <c r="CO55" s="38">
        <f t="shared" si="45"/>
        <v>5</v>
      </c>
      <c r="CP55" s="38">
        <f t="shared" si="46"/>
        <v>33.3333333333333</v>
      </c>
      <c r="CQ55" s="38">
        <f t="shared" si="47"/>
        <v>72.5</v>
      </c>
      <c r="CR55" s="38">
        <f t="shared" si="48"/>
        <v>22.9</v>
      </c>
      <c r="CS55" s="38">
        <f t="shared" si="49"/>
        <v>54.2</v>
      </c>
      <c r="CT55" s="38">
        <f t="shared" si="50"/>
        <v>5</v>
      </c>
      <c r="CU55" s="38">
        <f t="shared" si="51"/>
        <v>41.674999999999997</v>
      </c>
      <c r="CV55" s="38">
        <f t="shared" si="52"/>
        <v>90</v>
      </c>
      <c r="CW55" s="38">
        <f t="shared" si="53"/>
        <v>22.5</v>
      </c>
      <c r="CX55" s="38">
        <f t="shared" si="54"/>
        <v>72.5</v>
      </c>
      <c r="CY55" s="38">
        <f t="shared" si="55"/>
        <v>47.5</v>
      </c>
      <c r="CZ55" s="39">
        <f t="shared" si="56"/>
        <v>5</v>
      </c>
      <c r="DA55" s="39">
        <f t="shared" si="57"/>
        <v>22.5</v>
      </c>
      <c r="DB55" s="39">
        <f t="shared" si="58"/>
        <v>5</v>
      </c>
      <c r="DC55" s="39">
        <f t="shared" si="59"/>
        <v>47.5</v>
      </c>
      <c r="DD55" s="39">
        <f t="shared" si="60"/>
        <v>22.9</v>
      </c>
      <c r="DE55" s="39">
        <f t="shared" si="61"/>
        <v>5</v>
      </c>
      <c r="DF55" s="39">
        <f t="shared" si="62"/>
        <v>41.674999999999997</v>
      </c>
      <c r="DG55" s="39">
        <f t="shared" si="63"/>
        <v>16.649999999999999</v>
      </c>
      <c r="DH55" s="39">
        <f t="shared" si="64"/>
        <v>72.5</v>
      </c>
      <c r="DI55" s="39">
        <f t="shared" si="65"/>
        <v>33.3333333333333</v>
      </c>
      <c r="DJ55" s="39">
        <f t="shared" si="66"/>
        <v>5</v>
      </c>
      <c r="DK55" s="39">
        <f t="shared" si="67"/>
        <v>54.2</v>
      </c>
      <c r="DL55" s="39">
        <f t="shared" si="68"/>
        <v>22.9</v>
      </c>
      <c r="DM55" s="39">
        <f t="shared" si="69"/>
        <v>90</v>
      </c>
      <c r="DN55" s="39">
        <f t="shared" si="70"/>
        <v>41.674999999999997</v>
      </c>
      <c r="DO55" s="39">
        <f t="shared" si="71"/>
        <v>5</v>
      </c>
      <c r="DP55" s="39">
        <f t="shared" si="72"/>
        <v>72.5</v>
      </c>
      <c r="DQ55" s="39">
        <f t="shared" si="73"/>
        <v>22.5</v>
      </c>
      <c r="DR55" s="39">
        <f t="shared" si="74"/>
        <v>47.5</v>
      </c>
      <c r="DS55" s="40">
        <f t="shared" si="75"/>
        <v>12030.127230890159</v>
      </c>
      <c r="DT55" s="40">
        <f t="shared" si="76"/>
        <v>8798.1656209858083</v>
      </c>
      <c r="DU55" s="40">
        <f t="shared" si="77"/>
        <v>7400.6908690791524</v>
      </c>
      <c r="DV55" s="40">
        <f t="shared" si="78"/>
        <v>6306.0776068367377</v>
      </c>
      <c r="DW55" s="40">
        <f t="shared" si="79"/>
        <v>4658.5001626784515</v>
      </c>
      <c r="DX55" s="40">
        <f t="shared" si="80"/>
        <v>2912.2103522062853</v>
      </c>
      <c r="DY55" s="40">
        <f t="shared" si="81"/>
        <v>4299.6859432707151</v>
      </c>
      <c r="DZ55" s="40">
        <f t="shared" si="82"/>
        <v>2301.2970480441959</v>
      </c>
      <c r="EA55" s="40">
        <f t="shared" si="83"/>
        <v>6313.9895926876652</v>
      </c>
      <c r="EB55" s="40">
        <f t="shared" si="84"/>
        <v>2135.4828957319619</v>
      </c>
      <c r="EC55" s="40">
        <f t="shared" si="85"/>
        <v>923.72983533341835</v>
      </c>
      <c r="ED55" s="40">
        <f t="shared" si="86"/>
        <v>3103.4059689638134</v>
      </c>
      <c r="EE55" s="40">
        <f t="shared" si="87"/>
        <v>603.92255555362146</v>
      </c>
      <c r="EF55" s="40">
        <f t="shared" si="88"/>
        <v>7807.0279827833147</v>
      </c>
      <c r="EG55" s="40">
        <f t="shared" si="89"/>
        <v>1057.9669458809749</v>
      </c>
      <c r="EH55" s="40">
        <f t="shared" si="90"/>
        <v>1019.2934735224115</v>
      </c>
      <c r="EI55" s="40">
        <f t="shared" si="91"/>
        <v>4047.0532308766587</v>
      </c>
      <c r="EJ55" s="40">
        <f t="shared" si="92"/>
        <v>54.26822542906816</v>
      </c>
      <c r="EK55" s="40">
        <f t="shared" si="93"/>
        <v>800.66072815286338</v>
      </c>
      <c r="EL55" s="1">
        <f t="shared" si="114"/>
        <v>54.26822542906816</v>
      </c>
      <c r="EM55" s="2">
        <f t="shared" si="105"/>
        <v>18</v>
      </c>
      <c r="EN55" s="42"/>
      <c r="EO55" s="42"/>
      <c r="EP55" s="43"/>
      <c r="EQ55" s="44"/>
      <c r="ER55" s="45"/>
      <c r="ES55" s="45"/>
      <c r="ET55" s="74"/>
      <c r="EU55" s="75"/>
      <c r="EV55" s="75"/>
      <c r="EW55" s="75"/>
      <c r="EX55" s="75"/>
    </row>
    <row r="56" spans="1:154" s="73" customFormat="1" ht="15">
      <c r="A56" s="190" t="s">
        <v>124</v>
      </c>
      <c r="B56" s="188" t="s">
        <v>108</v>
      </c>
      <c r="C56" s="188" t="s">
        <v>115</v>
      </c>
      <c r="D56" s="188">
        <v>43.56</v>
      </c>
      <c r="E56" s="188">
        <v>8</v>
      </c>
      <c r="F56" s="188">
        <v>2.6</v>
      </c>
      <c r="G56" s="107">
        <f t="shared" si="0"/>
        <v>1.2396694214876034</v>
      </c>
      <c r="H56" s="107">
        <f t="shared" si="1"/>
        <v>67.5</v>
      </c>
      <c r="I56" s="107">
        <f t="shared" si="2"/>
        <v>59.687786960514231</v>
      </c>
      <c r="J56" s="183">
        <f t="shared" si="3"/>
        <v>43.56</v>
      </c>
      <c r="K56" s="184">
        <f t="shared" si="4"/>
        <v>32.5</v>
      </c>
      <c r="L56" s="184">
        <f t="shared" si="5"/>
        <v>16.753846153846155</v>
      </c>
      <c r="M56" s="76">
        <f t="shared" si="117"/>
        <v>1.8321437390461941</v>
      </c>
      <c r="N56" s="77">
        <f t="shared" si="118"/>
        <v>70.946588092336754</v>
      </c>
      <c r="O56" s="77">
        <f t="shared" si="119"/>
        <v>27.221268168617058</v>
      </c>
      <c r="P56" s="78" t="str">
        <f t="shared" si="120"/>
        <v>2 : 71 : 27 %</v>
      </c>
      <c r="Q56" s="79" t="str">
        <f t="shared" ca="1" si="98"/>
        <v>S/SR</v>
      </c>
      <c r="R56" s="86">
        <f t="shared" si="107"/>
        <v>70.946588092336754</v>
      </c>
      <c r="S56" s="87">
        <f t="shared" si="116"/>
        <v>1.8321437390461941</v>
      </c>
      <c r="T56" s="87">
        <f t="shared" si="108"/>
        <v>27.221268168617058</v>
      </c>
      <c r="U56" s="80">
        <f t="shared" si="109"/>
        <v>5</v>
      </c>
      <c r="V56" s="81">
        <f t="shared" si="110"/>
        <v>181</v>
      </c>
      <c r="W56" s="82">
        <f t="shared" si="111"/>
        <v>69</v>
      </c>
      <c r="X56" s="92" t="str">
        <f t="shared" si="121"/>
        <v>@rgb(5,181,69)</v>
      </c>
      <c r="Y56" s="93"/>
      <c r="Z56" s="72">
        <f t="shared" si="6"/>
        <v>8</v>
      </c>
      <c r="AA56" s="72">
        <f t="shared" si="7"/>
        <v>2.6</v>
      </c>
      <c r="AB56" s="72">
        <f t="shared" si="8"/>
        <v>1.2396694214876034</v>
      </c>
      <c r="AC56" s="72" t="str">
        <f t="shared" si="100"/>
        <v>No</v>
      </c>
      <c r="AD56" s="72">
        <f t="shared" si="122"/>
        <v>32.5</v>
      </c>
      <c r="AE56" s="33">
        <f t="shared" si="123"/>
        <v>0.69795173082428907</v>
      </c>
      <c r="AF56" s="33">
        <f t="shared" si="124"/>
        <v>-0.73088750854279239</v>
      </c>
      <c r="AG56" s="33">
        <f t="shared" si="125"/>
        <v>2.8186278530373232</v>
      </c>
      <c r="AH56" s="34">
        <f t="shared" si="9"/>
        <v>0.28130772962910966</v>
      </c>
      <c r="AI56" s="35">
        <f t="shared" si="10"/>
        <v>0.48673690079290466</v>
      </c>
      <c r="AJ56" s="35">
        <f t="shared" si="11"/>
        <v>0.2006846695754092</v>
      </c>
      <c r="AK56" s="35">
        <v>0</v>
      </c>
      <c r="AL56" s="35">
        <v>-0.75645121485307587</v>
      </c>
      <c r="AM56" s="35">
        <v>-11.346768222796136</v>
      </c>
      <c r="AN56" s="35">
        <f t="shared" si="126"/>
        <v>0.28130772962910966</v>
      </c>
      <c r="AO56" s="35">
        <f t="shared" si="126"/>
        <v>0.48673690079290466</v>
      </c>
      <c r="AP56" s="35">
        <f t="shared" si="126"/>
        <v>0.2006846695754092</v>
      </c>
      <c r="AQ56" s="35">
        <v>57.375671196608707</v>
      </c>
      <c r="AR56" s="35">
        <v>5.7915837760921756</v>
      </c>
      <c r="AS56" s="35">
        <v>1.1079551571654598</v>
      </c>
      <c r="AT56" s="35">
        <f t="shared" si="127"/>
        <v>0.28130772962910966</v>
      </c>
      <c r="AU56" s="35">
        <f t="shared" si="127"/>
        <v>0.48673690079290466</v>
      </c>
      <c r="AV56" s="35">
        <f t="shared" si="127"/>
        <v>0.2006846695754092</v>
      </c>
      <c r="AW56" s="36">
        <f t="shared" si="128"/>
        <v>0</v>
      </c>
      <c r="AX56" s="36">
        <f t="shared" si="128"/>
        <v>0.75645121485307587</v>
      </c>
      <c r="AY56" s="36">
        <f t="shared" si="128"/>
        <v>11.346768222796136</v>
      </c>
      <c r="AZ56" s="36">
        <f t="shared" si="129"/>
        <v>0.28130772962910966</v>
      </c>
      <c r="BA56" s="36">
        <f t="shared" si="129"/>
        <v>1.2431881156459805</v>
      </c>
      <c r="BB56" s="36">
        <f t="shared" si="129"/>
        <v>11.547452892371545</v>
      </c>
      <c r="BC56" s="35">
        <f t="shared" si="130"/>
        <v>57.375671196608707</v>
      </c>
      <c r="BD56" s="35">
        <f t="shared" si="130"/>
        <v>6.5480349909452515</v>
      </c>
      <c r="BE56" s="35">
        <f t="shared" si="130"/>
        <v>12.454723379961596</v>
      </c>
      <c r="BF56" s="36">
        <f t="shared" si="131"/>
        <v>0.49029096089378188</v>
      </c>
      <c r="BG56" s="36">
        <f t="shared" si="131"/>
        <v>18.985666957569482</v>
      </c>
      <c r="BH56" s="36">
        <f t="shared" si="112"/>
        <v>7.2845494830479964</v>
      </c>
      <c r="BI56" s="35">
        <f t="shared" si="113"/>
        <v>3.7368499221488101</v>
      </c>
      <c r="BJ56" s="5"/>
      <c r="BK56" s="5"/>
      <c r="BL56" s="19"/>
      <c r="BM56" s="19"/>
      <c r="BN56" s="37">
        <f t="shared" si="18"/>
        <v>90</v>
      </c>
      <c r="BO56" s="37">
        <f t="shared" si="19"/>
        <v>72.5</v>
      </c>
      <c r="BP56" s="37">
        <f t="shared" si="20"/>
        <v>72.5</v>
      </c>
      <c r="BQ56" s="37">
        <f t="shared" si="21"/>
        <v>47.5</v>
      </c>
      <c r="BR56" s="37">
        <f t="shared" si="22"/>
        <v>54.2</v>
      </c>
      <c r="BS56" s="37">
        <f t="shared" si="23"/>
        <v>47.5</v>
      </c>
      <c r="BT56" s="37">
        <f t="shared" si="24"/>
        <v>41.674999999999997</v>
      </c>
      <c r="BU56" s="37">
        <f t="shared" si="25"/>
        <v>41.674999999999997</v>
      </c>
      <c r="BV56" s="37">
        <f t="shared" si="26"/>
        <v>22.5</v>
      </c>
      <c r="BW56" s="37">
        <f t="shared" si="27"/>
        <v>33.3333333333333</v>
      </c>
      <c r="BX56" s="37">
        <f t="shared" si="28"/>
        <v>22.5</v>
      </c>
      <c r="BY56" s="37">
        <f t="shared" si="29"/>
        <v>22.9</v>
      </c>
      <c r="BZ56" s="37">
        <f t="shared" si="30"/>
        <v>22.9</v>
      </c>
      <c r="CA56" s="37">
        <f t="shared" si="31"/>
        <v>5</v>
      </c>
      <c r="CB56" s="37">
        <f t="shared" si="32"/>
        <v>16.649999999999999</v>
      </c>
      <c r="CC56" s="37">
        <f t="shared" si="33"/>
        <v>5</v>
      </c>
      <c r="CD56" s="37">
        <f t="shared" si="34"/>
        <v>5</v>
      </c>
      <c r="CE56" s="37">
        <f t="shared" si="35"/>
        <v>5</v>
      </c>
      <c r="CF56" s="37">
        <f t="shared" si="36"/>
        <v>5</v>
      </c>
      <c r="CG56" s="38">
        <f t="shared" si="37"/>
        <v>5</v>
      </c>
      <c r="CH56" s="38">
        <f t="shared" si="38"/>
        <v>5</v>
      </c>
      <c r="CI56" s="38">
        <f t="shared" si="39"/>
        <v>22.5</v>
      </c>
      <c r="CJ56" s="38">
        <f t="shared" si="40"/>
        <v>5</v>
      </c>
      <c r="CK56" s="38">
        <f t="shared" si="41"/>
        <v>22.9</v>
      </c>
      <c r="CL56" s="38">
        <f t="shared" si="42"/>
        <v>47.5</v>
      </c>
      <c r="CM56" s="38">
        <f t="shared" si="43"/>
        <v>16.649999999999999</v>
      </c>
      <c r="CN56" s="38">
        <f t="shared" si="44"/>
        <v>41.674999999999997</v>
      </c>
      <c r="CO56" s="38">
        <f t="shared" si="45"/>
        <v>5</v>
      </c>
      <c r="CP56" s="38">
        <f t="shared" si="46"/>
        <v>33.3333333333333</v>
      </c>
      <c r="CQ56" s="38">
        <f t="shared" si="47"/>
        <v>72.5</v>
      </c>
      <c r="CR56" s="38">
        <f t="shared" si="48"/>
        <v>22.9</v>
      </c>
      <c r="CS56" s="38">
        <f t="shared" si="49"/>
        <v>54.2</v>
      </c>
      <c r="CT56" s="38">
        <f t="shared" si="50"/>
        <v>5</v>
      </c>
      <c r="CU56" s="38">
        <f t="shared" si="51"/>
        <v>41.674999999999997</v>
      </c>
      <c r="CV56" s="38">
        <f t="shared" si="52"/>
        <v>90</v>
      </c>
      <c r="CW56" s="38">
        <f t="shared" si="53"/>
        <v>22.5</v>
      </c>
      <c r="CX56" s="38">
        <f t="shared" si="54"/>
        <v>72.5</v>
      </c>
      <c r="CY56" s="38">
        <f t="shared" si="55"/>
        <v>47.5</v>
      </c>
      <c r="CZ56" s="39">
        <f t="shared" si="56"/>
        <v>5</v>
      </c>
      <c r="DA56" s="39">
        <f t="shared" si="57"/>
        <v>22.5</v>
      </c>
      <c r="DB56" s="39">
        <f t="shared" si="58"/>
        <v>5</v>
      </c>
      <c r="DC56" s="39">
        <f t="shared" si="59"/>
        <v>47.5</v>
      </c>
      <c r="DD56" s="39">
        <f t="shared" si="60"/>
        <v>22.9</v>
      </c>
      <c r="DE56" s="39">
        <f t="shared" si="61"/>
        <v>5</v>
      </c>
      <c r="DF56" s="39">
        <f t="shared" si="62"/>
        <v>41.674999999999997</v>
      </c>
      <c r="DG56" s="39">
        <f t="shared" si="63"/>
        <v>16.649999999999999</v>
      </c>
      <c r="DH56" s="39">
        <f t="shared" si="64"/>
        <v>72.5</v>
      </c>
      <c r="DI56" s="39">
        <f t="shared" si="65"/>
        <v>33.3333333333333</v>
      </c>
      <c r="DJ56" s="39">
        <f t="shared" si="66"/>
        <v>5</v>
      </c>
      <c r="DK56" s="39">
        <f t="shared" si="67"/>
        <v>54.2</v>
      </c>
      <c r="DL56" s="39">
        <f t="shared" si="68"/>
        <v>22.9</v>
      </c>
      <c r="DM56" s="39">
        <f t="shared" si="69"/>
        <v>90</v>
      </c>
      <c r="DN56" s="39">
        <f t="shared" si="70"/>
        <v>41.674999999999997</v>
      </c>
      <c r="DO56" s="39">
        <f t="shared" si="71"/>
        <v>5</v>
      </c>
      <c r="DP56" s="39">
        <f t="shared" si="72"/>
        <v>72.5</v>
      </c>
      <c r="DQ56" s="39">
        <f t="shared" si="73"/>
        <v>22.5</v>
      </c>
      <c r="DR56" s="39">
        <f t="shared" si="74"/>
        <v>47.5</v>
      </c>
      <c r="DS56" s="40">
        <f t="shared" si="75"/>
        <v>12616.308117694138</v>
      </c>
      <c r="DT56" s="40">
        <f t="shared" si="76"/>
        <v>9365.1887626591579</v>
      </c>
      <c r="DU56" s="40">
        <f t="shared" si="77"/>
        <v>7834.8025653289678</v>
      </c>
      <c r="DV56" s="40">
        <f t="shared" si="78"/>
        <v>6845.7325411806132</v>
      </c>
      <c r="DW56" s="40">
        <f t="shared" si="79"/>
        <v>5069.540355267698</v>
      </c>
      <c r="DX56" s="40">
        <f t="shared" si="80"/>
        <v>3129.0803476644392</v>
      </c>
      <c r="DY56" s="40">
        <f t="shared" si="81"/>
        <v>4744.4830373534442</v>
      </c>
      <c r="DZ56" s="40">
        <f t="shared" si="82"/>
        <v>2556.030775171273</v>
      </c>
      <c r="EA56" s="40">
        <f t="shared" si="83"/>
        <v>6826.2763197020704</v>
      </c>
      <c r="EB56" s="40">
        <f t="shared" si="84"/>
        <v>2444.439219998656</v>
      </c>
      <c r="EC56" s="40">
        <f t="shared" si="85"/>
        <v>923.35812999991094</v>
      </c>
      <c r="ED56" s="40">
        <f t="shared" si="86"/>
        <v>3480.1811659765617</v>
      </c>
      <c r="EE56" s="40">
        <f t="shared" si="87"/>
        <v>742.9761387517085</v>
      </c>
      <c r="EF56" s="40">
        <f t="shared" si="88"/>
        <v>8300.1569646670905</v>
      </c>
      <c r="EG56" s="40">
        <f t="shared" si="89"/>
        <v>1285.3050974712512</v>
      </c>
      <c r="EH56" s="40">
        <f t="shared" si="90"/>
        <v>866.85257763474146</v>
      </c>
      <c r="EI56" s="40">
        <f t="shared" si="91"/>
        <v>4407.2707673369005</v>
      </c>
      <c r="EJ56" s="40">
        <f t="shared" si="92"/>
        <v>34.738774964930869</v>
      </c>
      <c r="EK56" s="40">
        <f t="shared" si="93"/>
        <v>971.00477115091564</v>
      </c>
      <c r="EL56" s="1">
        <f t="shared" si="114"/>
        <v>34.738774964930869</v>
      </c>
      <c r="EM56" s="2">
        <f t="shared" si="105"/>
        <v>18</v>
      </c>
      <c r="EN56" s="42"/>
      <c r="EO56" s="42"/>
      <c r="EP56" s="43"/>
      <c r="EQ56" s="44"/>
      <c r="ER56" s="45"/>
      <c r="ES56" s="45"/>
      <c r="ET56" s="74"/>
      <c r="EU56" s="75"/>
      <c r="EV56" s="75"/>
      <c r="EW56" s="75"/>
      <c r="EX56" s="75"/>
    </row>
    <row r="57" spans="1:154" s="73" customFormat="1" ht="15">
      <c r="A57" s="190" t="s">
        <v>124</v>
      </c>
      <c r="B57" s="188" t="s">
        <v>108</v>
      </c>
      <c r="C57" s="188" t="s">
        <v>115</v>
      </c>
      <c r="D57" s="188">
        <v>59.52</v>
      </c>
      <c r="E57" s="188">
        <v>11</v>
      </c>
      <c r="F57" s="188">
        <v>3.6</v>
      </c>
      <c r="G57" s="107">
        <f t="shared" si="0"/>
        <v>1.2432795698924732</v>
      </c>
      <c r="H57" s="107">
        <f t="shared" si="1"/>
        <v>67.272727272727266</v>
      </c>
      <c r="I57" s="107">
        <f t="shared" si="2"/>
        <v>60.483870967741936</v>
      </c>
      <c r="J57" s="183">
        <f t="shared" si="3"/>
        <v>59.52</v>
      </c>
      <c r="K57" s="184">
        <f t="shared" si="4"/>
        <v>32.727272727272727</v>
      </c>
      <c r="L57" s="184">
        <f t="shared" si="5"/>
        <v>16.533333333333335</v>
      </c>
      <c r="M57" s="76">
        <f t="shared" si="117"/>
        <v>3.0552223048591225</v>
      </c>
      <c r="N57" s="77">
        <f t="shared" si="118"/>
        <v>70.73858297218537</v>
      </c>
      <c r="O57" s="77">
        <f t="shared" si="119"/>
        <v>26.206194722955495</v>
      </c>
      <c r="P57" s="78" t="str">
        <f t="shared" si="120"/>
        <v>3 : 71 : 26 %</v>
      </c>
      <c r="Q57" s="79" t="str">
        <f t="shared" ca="1" si="98"/>
        <v>S/SR</v>
      </c>
      <c r="R57" s="86">
        <f t="shared" si="107"/>
        <v>70.73858297218537</v>
      </c>
      <c r="S57" s="87">
        <f t="shared" si="116"/>
        <v>3.0552223048591225</v>
      </c>
      <c r="T57" s="87">
        <f t="shared" si="108"/>
        <v>26.206194722955495</v>
      </c>
      <c r="U57" s="80">
        <f t="shared" si="109"/>
        <v>8</v>
      </c>
      <c r="V57" s="81">
        <f t="shared" si="110"/>
        <v>180</v>
      </c>
      <c r="W57" s="82">
        <f t="shared" si="111"/>
        <v>67</v>
      </c>
      <c r="X57" s="92" t="str">
        <f t="shared" si="121"/>
        <v>@rgb(8,180,67)</v>
      </c>
      <c r="Y57" s="93"/>
      <c r="Z57" s="72">
        <f t="shared" si="6"/>
        <v>11</v>
      </c>
      <c r="AA57" s="72">
        <f t="shared" si="7"/>
        <v>3.5999999999999996</v>
      </c>
      <c r="AB57" s="72">
        <f t="shared" si="8"/>
        <v>1.2432795698924732</v>
      </c>
      <c r="AC57" s="72" t="str">
        <f t="shared" si="100"/>
        <v>No</v>
      </c>
      <c r="AD57" s="72">
        <f t="shared" si="122"/>
        <v>32.72727272727272</v>
      </c>
      <c r="AE57" s="33">
        <f t="shared" si="123"/>
        <v>0.81585487758787956</v>
      </c>
      <c r="AF57" s="33">
        <f t="shared" si="124"/>
        <v>-0.72054615474806005</v>
      </c>
      <c r="AG57" s="33">
        <f t="shared" si="125"/>
        <v>2.8053785450627724</v>
      </c>
      <c r="AH57" s="34">
        <f t="shared" si="9"/>
        <v>0.47542347046068489</v>
      </c>
      <c r="AI57" s="35">
        <f t="shared" si="10"/>
        <v>0.49980253243114048</v>
      </c>
      <c r="AJ57" s="35">
        <f t="shared" si="11"/>
        <v>0.22274156681846335</v>
      </c>
      <c r="AK57" s="35">
        <v>0</v>
      </c>
      <c r="AL57" s="35">
        <v>-0.75645121485307587</v>
      </c>
      <c r="AM57" s="35">
        <v>-11.346768222796136</v>
      </c>
      <c r="AN57" s="35">
        <f t="shared" si="126"/>
        <v>0.47542347046068489</v>
      </c>
      <c r="AO57" s="35">
        <f t="shared" si="126"/>
        <v>0.49980253243114048</v>
      </c>
      <c r="AP57" s="35">
        <f t="shared" si="126"/>
        <v>0.22274156681846335</v>
      </c>
      <c r="AQ57" s="35">
        <v>57.375671196608707</v>
      </c>
      <c r="AR57" s="35">
        <v>5.7915837760921756</v>
      </c>
      <c r="AS57" s="35">
        <v>1.1079551571654598</v>
      </c>
      <c r="AT57" s="35">
        <f t="shared" si="127"/>
        <v>0.47542347046068489</v>
      </c>
      <c r="AU57" s="35">
        <f t="shared" si="127"/>
        <v>0.49980253243114048</v>
      </c>
      <c r="AV57" s="35">
        <f t="shared" si="127"/>
        <v>0.22274156681846335</v>
      </c>
      <c r="AW57" s="36">
        <f t="shared" si="128"/>
        <v>0</v>
      </c>
      <c r="AX57" s="36">
        <f t="shared" si="128"/>
        <v>0.75645121485307587</v>
      </c>
      <c r="AY57" s="36">
        <f t="shared" si="128"/>
        <v>11.346768222796136</v>
      </c>
      <c r="AZ57" s="36">
        <f t="shared" si="129"/>
        <v>0.47542347046068489</v>
      </c>
      <c r="BA57" s="36">
        <f t="shared" si="129"/>
        <v>1.2562537472842163</v>
      </c>
      <c r="BB57" s="36">
        <f t="shared" si="129"/>
        <v>11.5695097896146</v>
      </c>
      <c r="BC57" s="35">
        <f t="shared" si="130"/>
        <v>57.375671196608707</v>
      </c>
      <c r="BD57" s="35">
        <f t="shared" si="130"/>
        <v>6.5480349909452515</v>
      </c>
      <c r="BE57" s="35">
        <f t="shared" si="130"/>
        <v>12.454723379961596</v>
      </c>
      <c r="BF57" s="36">
        <f t="shared" si="131"/>
        <v>0.8286150916327506</v>
      </c>
      <c r="BG57" s="36">
        <f t="shared" si="131"/>
        <v>19.185202110578032</v>
      </c>
      <c r="BH57" s="36">
        <f t="shared" si="112"/>
        <v>7.1074528381032991</v>
      </c>
      <c r="BI57" s="35">
        <f t="shared" si="113"/>
        <v>3.6871429638566413</v>
      </c>
      <c r="BJ57" s="5"/>
      <c r="BK57" s="5"/>
      <c r="BL57" s="19"/>
      <c r="BM57" s="19"/>
      <c r="BN57" s="37">
        <f t="shared" si="18"/>
        <v>90</v>
      </c>
      <c r="BO57" s="37">
        <f t="shared" si="19"/>
        <v>72.5</v>
      </c>
      <c r="BP57" s="37">
        <f t="shared" si="20"/>
        <v>72.5</v>
      </c>
      <c r="BQ57" s="37">
        <f t="shared" si="21"/>
        <v>47.5</v>
      </c>
      <c r="BR57" s="37">
        <f t="shared" si="22"/>
        <v>54.2</v>
      </c>
      <c r="BS57" s="37">
        <f t="shared" si="23"/>
        <v>47.5</v>
      </c>
      <c r="BT57" s="37">
        <f t="shared" si="24"/>
        <v>41.674999999999997</v>
      </c>
      <c r="BU57" s="37">
        <f t="shared" si="25"/>
        <v>41.674999999999997</v>
      </c>
      <c r="BV57" s="37">
        <f t="shared" si="26"/>
        <v>22.5</v>
      </c>
      <c r="BW57" s="37">
        <f t="shared" si="27"/>
        <v>33.3333333333333</v>
      </c>
      <c r="BX57" s="37">
        <f t="shared" si="28"/>
        <v>22.5</v>
      </c>
      <c r="BY57" s="37">
        <f t="shared" si="29"/>
        <v>22.9</v>
      </c>
      <c r="BZ57" s="37">
        <f t="shared" si="30"/>
        <v>22.9</v>
      </c>
      <c r="CA57" s="37">
        <f t="shared" si="31"/>
        <v>5</v>
      </c>
      <c r="CB57" s="37">
        <f t="shared" si="32"/>
        <v>16.649999999999999</v>
      </c>
      <c r="CC57" s="37">
        <f t="shared" si="33"/>
        <v>5</v>
      </c>
      <c r="CD57" s="37">
        <f t="shared" si="34"/>
        <v>5</v>
      </c>
      <c r="CE57" s="37">
        <f t="shared" si="35"/>
        <v>5</v>
      </c>
      <c r="CF57" s="37">
        <f t="shared" si="36"/>
        <v>5</v>
      </c>
      <c r="CG57" s="38">
        <f t="shared" si="37"/>
        <v>5</v>
      </c>
      <c r="CH57" s="38">
        <f t="shared" si="38"/>
        <v>5</v>
      </c>
      <c r="CI57" s="38">
        <f t="shared" si="39"/>
        <v>22.5</v>
      </c>
      <c r="CJ57" s="38">
        <f t="shared" si="40"/>
        <v>5</v>
      </c>
      <c r="CK57" s="38">
        <f t="shared" si="41"/>
        <v>22.9</v>
      </c>
      <c r="CL57" s="38">
        <f t="shared" si="42"/>
        <v>47.5</v>
      </c>
      <c r="CM57" s="38">
        <f t="shared" si="43"/>
        <v>16.649999999999999</v>
      </c>
      <c r="CN57" s="38">
        <f t="shared" si="44"/>
        <v>41.674999999999997</v>
      </c>
      <c r="CO57" s="38">
        <f t="shared" si="45"/>
        <v>5</v>
      </c>
      <c r="CP57" s="38">
        <f t="shared" si="46"/>
        <v>33.3333333333333</v>
      </c>
      <c r="CQ57" s="38">
        <f t="shared" si="47"/>
        <v>72.5</v>
      </c>
      <c r="CR57" s="38">
        <f t="shared" si="48"/>
        <v>22.9</v>
      </c>
      <c r="CS57" s="38">
        <f t="shared" si="49"/>
        <v>54.2</v>
      </c>
      <c r="CT57" s="38">
        <f t="shared" si="50"/>
        <v>5</v>
      </c>
      <c r="CU57" s="38">
        <f t="shared" si="51"/>
        <v>41.674999999999997</v>
      </c>
      <c r="CV57" s="38">
        <f t="shared" si="52"/>
        <v>90</v>
      </c>
      <c r="CW57" s="38">
        <f t="shared" si="53"/>
        <v>22.5</v>
      </c>
      <c r="CX57" s="38">
        <f t="shared" si="54"/>
        <v>72.5</v>
      </c>
      <c r="CY57" s="38">
        <f t="shared" si="55"/>
        <v>47.5</v>
      </c>
      <c r="CZ57" s="39">
        <f t="shared" si="56"/>
        <v>5</v>
      </c>
      <c r="DA57" s="39">
        <f t="shared" si="57"/>
        <v>22.5</v>
      </c>
      <c r="DB57" s="39">
        <f t="shared" si="58"/>
        <v>5</v>
      </c>
      <c r="DC57" s="39">
        <f t="shared" si="59"/>
        <v>47.5</v>
      </c>
      <c r="DD57" s="39">
        <f t="shared" si="60"/>
        <v>22.9</v>
      </c>
      <c r="DE57" s="39">
        <f t="shared" si="61"/>
        <v>5</v>
      </c>
      <c r="DF57" s="39">
        <f t="shared" si="62"/>
        <v>41.674999999999997</v>
      </c>
      <c r="DG57" s="39">
        <f t="shared" si="63"/>
        <v>16.649999999999999</v>
      </c>
      <c r="DH57" s="39">
        <f t="shared" si="64"/>
        <v>72.5</v>
      </c>
      <c r="DI57" s="39">
        <f t="shared" si="65"/>
        <v>33.3333333333333</v>
      </c>
      <c r="DJ57" s="39">
        <f t="shared" si="66"/>
        <v>5</v>
      </c>
      <c r="DK57" s="39">
        <f t="shared" si="67"/>
        <v>54.2</v>
      </c>
      <c r="DL57" s="39">
        <f t="shared" si="68"/>
        <v>22.9</v>
      </c>
      <c r="DM57" s="39">
        <f t="shared" si="69"/>
        <v>90</v>
      </c>
      <c r="DN57" s="39">
        <f t="shared" si="70"/>
        <v>41.674999999999997</v>
      </c>
      <c r="DO57" s="39">
        <f t="shared" si="71"/>
        <v>5</v>
      </c>
      <c r="DP57" s="39">
        <f t="shared" si="72"/>
        <v>72.5</v>
      </c>
      <c r="DQ57" s="39">
        <f t="shared" si="73"/>
        <v>22.5</v>
      </c>
      <c r="DR57" s="39">
        <f t="shared" si="74"/>
        <v>47.5</v>
      </c>
      <c r="DS57" s="40">
        <f t="shared" si="75"/>
        <v>12330.658354276271</v>
      </c>
      <c r="DT57" s="40">
        <f t="shared" si="76"/>
        <v>9157.8743196428986</v>
      </c>
      <c r="DU57" s="40">
        <f t="shared" si="77"/>
        <v>7599.2407309198534</v>
      </c>
      <c r="DV57" s="40">
        <f t="shared" si="78"/>
        <v>6750.325698738081</v>
      </c>
      <c r="DW57" s="40">
        <f t="shared" si="79"/>
        <v>4915.2492298181423</v>
      </c>
      <c r="DX57" s="40">
        <f t="shared" si="80"/>
        <v>2965.0726975535417</v>
      </c>
      <c r="DY57" s="40">
        <f t="shared" si="81"/>
        <v>4656.3459738602023</v>
      </c>
      <c r="DZ57" s="40">
        <f t="shared" si="82"/>
        <v>2427.499941986247</v>
      </c>
      <c r="EA57" s="40">
        <f t="shared" si="83"/>
        <v>6842.7770778332615</v>
      </c>
      <c r="EB57" s="40">
        <f t="shared" si="84"/>
        <v>2366.7128127689907</v>
      </c>
      <c r="EC57" s="40">
        <f t="shared" si="85"/>
        <v>830.90466418722895</v>
      </c>
      <c r="ED57" s="40">
        <f t="shared" si="86"/>
        <v>3465.99835644531</v>
      </c>
      <c r="EE57" s="40">
        <f t="shared" si="87"/>
        <v>678.27085204351954</v>
      </c>
      <c r="EF57" s="40">
        <f t="shared" si="88"/>
        <v>8394.9930431998891</v>
      </c>
      <c r="EG57" s="40">
        <f t="shared" si="89"/>
        <v>1268.7937724605231</v>
      </c>
      <c r="EH57" s="40">
        <f t="shared" si="90"/>
        <v>824.48704083081032</v>
      </c>
      <c r="EI57" s="40">
        <f t="shared" si="91"/>
        <v>4473.8594544768439</v>
      </c>
      <c r="EJ57" s="40">
        <f t="shared" si="92"/>
        <v>20.620629553855945</v>
      </c>
      <c r="EK57" s="40">
        <f t="shared" si="93"/>
        <v>997.24004201534967</v>
      </c>
      <c r="EL57" s="1">
        <f t="shared" si="114"/>
        <v>20.620629553855945</v>
      </c>
      <c r="EM57" s="2">
        <f t="shared" si="105"/>
        <v>18</v>
      </c>
      <c r="EN57" s="42"/>
      <c r="EO57" s="42"/>
      <c r="EP57" s="43"/>
      <c r="EQ57" s="44"/>
      <c r="ER57" s="45"/>
      <c r="ES57" s="45"/>
      <c r="ET57" s="74"/>
      <c r="EU57" s="75"/>
      <c r="EV57" s="75"/>
      <c r="EW57" s="75"/>
      <c r="EX57" s="75"/>
    </row>
    <row r="58" spans="1:154" s="73" customFormat="1" ht="15">
      <c r="A58" s="190" t="s">
        <v>124</v>
      </c>
      <c r="B58" s="188" t="s">
        <v>108</v>
      </c>
      <c r="C58" s="188" t="s">
        <v>115</v>
      </c>
      <c r="D58" s="188">
        <v>42.87</v>
      </c>
      <c r="E58" s="188">
        <v>9</v>
      </c>
      <c r="F58" s="188">
        <v>2.6</v>
      </c>
      <c r="G58" s="107">
        <f t="shared" si="0"/>
        <v>1.4928854676930254</v>
      </c>
      <c r="H58" s="107">
        <f t="shared" si="1"/>
        <v>71.111111111111114</v>
      </c>
      <c r="I58" s="107">
        <f t="shared" si="2"/>
        <v>60.648472125029166</v>
      </c>
      <c r="J58" s="183">
        <f t="shared" si="3"/>
        <v>42.87</v>
      </c>
      <c r="K58" s="184">
        <f t="shared" si="4"/>
        <v>28.888888888888893</v>
      </c>
      <c r="L58" s="184">
        <f t="shared" si="5"/>
        <v>16.488461538461536</v>
      </c>
      <c r="M58" s="76">
        <f t="shared" si="117"/>
        <v>2.0461558511420428</v>
      </c>
      <c r="N58" s="77">
        <f t="shared" si="118"/>
        <v>67.452864183955356</v>
      </c>
      <c r="O58" s="77">
        <f t="shared" si="119"/>
        <v>30.500979964902605</v>
      </c>
      <c r="P58" s="78" t="str">
        <f t="shared" si="120"/>
        <v>2 : 67 : 31 %</v>
      </c>
      <c r="Q58" s="79" t="str">
        <f t="shared" ca="1" si="98"/>
        <v>S/SR</v>
      </c>
      <c r="R58" s="86">
        <f t="shared" si="107"/>
        <v>67.452864183955356</v>
      </c>
      <c r="S58" s="87">
        <f t="shared" si="116"/>
        <v>2.0461558511420428</v>
      </c>
      <c r="T58" s="87">
        <f t="shared" si="108"/>
        <v>30.500979964902605</v>
      </c>
      <c r="U58" s="80">
        <f t="shared" si="109"/>
        <v>5</v>
      </c>
      <c r="V58" s="81">
        <f t="shared" si="110"/>
        <v>172</v>
      </c>
      <c r="W58" s="82">
        <f t="shared" si="111"/>
        <v>78</v>
      </c>
      <c r="X58" s="92" t="str">
        <f t="shared" si="121"/>
        <v>@rgb(5,172,78)</v>
      </c>
      <c r="Y58" s="93"/>
      <c r="Z58" s="72">
        <f t="shared" si="6"/>
        <v>9</v>
      </c>
      <c r="AA58" s="72">
        <f t="shared" si="7"/>
        <v>2.6</v>
      </c>
      <c r="AB58" s="72">
        <f t="shared" si="8"/>
        <v>1.4928854676930254</v>
      </c>
      <c r="AC58" s="72" t="str">
        <f t="shared" si="100"/>
        <v>No</v>
      </c>
      <c r="AD58" s="72">
        <f t="shared" si="122"/>
        <v>28.888888888888889</v>
      </c>
      <c r="AE58" s="33">
        <f t="shared" si="123"/>
        <v>0.69240181048628702</v>
      </c>
      <c r="AF58" s="33">
        <f t="shared" si="124"/>
        <v>-0.90078654533818958</v>
      </c>
      <c r="AG58" s="33">
        <f t="shared" si="125"/>
        <v>2.8026608355824494</v>
      </c>
      <c r="AH58" s="34">
        <f t="shared" si="9"/>
        <v>0.2721703407846231</v>
      </c>
      <c r="AI58" s="35">
        <f t="shared" si="10"/>
        <v>0.26751515902239476</v>
      </c>
      <c r="AJ58" s="35">
        <f t="shared" si="11"/>
        <v>0.22726693695685185</v>
      </c>
      <c r="AK58" s="35">
        <v>0</v>
      </c>
      <c r="AL58" s="35">
        <v>-0.75645121485307587</v>
      </c>
      <c r="AM58" s="35">
        <v>-11.346768222796136</v>
      </c>
      <c r="AN58" s="35">
        <f t="shared" si="126"/>
        <v>0.2721703407846231</v>
      </c>
      <c r="AO58" s="35">
        <f t="shared" si="126"/>
        <v>0.26751515902239476</v>
      </c>
      <c r="AP58" s="35">
        <f t="shared" si="126"/>
        <v>0.22726693695685185</v>
      </c>
      <c r="AQ58" s="35">
        <v>57.375671196608707</v>
      </c>
      <c r="AR58" s="35">
        <v>5.7915837760921756</v>
      </c>
      <c r="AS58" s="35">
        <v>1.1079551571654598</v>
      </c>
      <c r="AT58" s="35">
        <f t="shared" si="127"/>
        <v>0.2721703407846231</v>
      </c>
      <c r="AU58" s="35">
        <f t="shared" si="127"/>
        <v>0.26751515902239476</v>
      </c>
      <c r="AV58" s="35">
        <f t="shared" si="127"/>
        <v>0.22726693695685185</v>
      </c>
      <c r="AW58" s="36">
        <f t="shared" si="128"/>
        <v>0</v>
      </c>
      <c r="AX58" s="36">
        <f t="shared" si="128"/>
        <v>0.75645121485307587</v>
      </c>
      <c r="AY58" s="36">
        <f t="shared" si="128"/>
        <v>11.346768222796136</v>
      </c>
      <c r="AZ58" s="36">
        <f t="shared" si="129"/>
        <v>0.2721703407846231</v>
      </c>
      <c r="BA58" s="36">
        <f t="shared" si="129"/>
        <v>1.0239663738754707</v>
      </c>
      <c r="BB58" s="36">
        <f t="shared" si="129"/>
        <v>11.574035159752988</v>
      </c>
      <c r="BC58" s="35">
        <f t="shared" si="130"/>
        <v>57.375671196608707</v>
      </c>
      <c r="BD58" s="35">
        <f t="shared" si="130"/>
        <v>6.5480349909452515</v>
      </c>
      <c r="BE58" s="35">
        <f t="shared" si="130"/>
        <v>12.454723379961596</v>
      </c>
      <c r="BF58" s="36">
        <f t="shared" si="131"/>
        <v>0.47436541500661383</v>
      </c>
      <c r="BG58" s="36">
        <f t="shared" si="131"/>
        <v>15.637765761658743</v>
      </c>
      <c r="BH58" s="36">
        <f t="shared" si="112"/>
        <v>7.0711182684759422</v>
      </c>
      <c r="BI58" s="35">
        <f t="shared" si="113"/>
        <v>4.3134591739018626</v>
      </c>
      <c r="BJ58" s="5"/>
      <c r="BK58" s="5"/>
      <c r="BL58" s="19"/>
      <c r="BM58" s="19"/>
      <c r="BN58" s="37">
        <f t="shared" si="18"/>
        <v>90</v>
      </c>
      <c r="BO58" s="37">
        <f t="shared" si="19"/>
        <v>72.5</v>
      </c>
      <c r="BP58" s="37">
        <f t="shared" si="20"/>
        <v>72.5</v>
      </c>
      <c r="BQ58" s="37">
        <f t="shared" si="21"/>
        <v>47.5</v>
      </c>
      <c r="BR58" s="37">
        <f t="shared" si="22"/>
        <v>54.2</v>
      </c>
      <c r="BS58" s="37">
        <f t="shared" si="23"/>
        <v>47.5</v>
      </c>
      <c r="BT58" s="37">
        <f t="shared" si="24"/>
        <v>41.674999999999997</v>
      </c>
      <c r="BU58" s="37">
        <f t="shared" si="25"/>
        <v>41.674999999999997</v>
      </c>
      <c r="BV58" s="37">
        <f t="shared" si="26"/>
        <v>22.5</v>
      </c>
      <c r="BW58" s="37">
        <f t="shared" si="27"/>
        <v>33.3333333333333</v>
      </c>
      <c r="BX58" s="37">
        <f t="shared" si="28"/>
        <v>22.5</v>
      </c>
      <c r="BY58" s="37">
        <f t="shared" si="29"/>
        <v>22.9</v>
      </c>
      <c r="BZ58" s="37">
        <f t="shared" si="30"/>
        <v>22.9</v>
      </c>
      <c r="CA58" s="37">
        <f t="shared" si="31"/>
        <v>5</v>
      </c>
      <c r="CB58" s="37">
        <f t="shared" si="32"/>
        <v>16.649999999999999</v>
      </c>
      <c r="CC58" s="37">
        <f t="shared" si="33"/>
        <v>5</v>
      </c>
      <c r="CD58" s="37">
        <f t="shared" si="34"/>
        <v>5</v>
      </c>
      <c r="CE58" s="37">
        <f t="shared" si="35"/>
        <v>5</v>
      </c>
      <c r="CF58" s="37">
        <f t="shared" si="36"/>
        <v>5</v>
      </c>
      <c r="CG58" s="38">
        <f t="shared" si="37"/>
        <v>5</v>
      </c>
      <c r="CH58" s="38">
        <f t="shared" si="38"/>
        <v>5</v>
      </c>
      <c r="CI58" s="38">
        <f t="shared" si="39"/>
        <v>22.5</v>
      </c>
      <c r="CJ58" s="38">
        <f t="shared" si="40"/>
        <v>5</v>
      </c>
      <c r="CK58" s="38">
        <f t="shared" si="41"/>
        <v>22.9</v>
      </c>
      <c r="CL58" s="38">
        <f t="shared" si="42"/>
        <v>47.5</v>
      </c>
      <c r="CM58" s="38">
        <f t="shared" si="43"/>
        <v>16.649999999999999</v>
      </c>
      <c r="CN58" s="38">
        <f t="shared" si="44"/>
        <v>41.674999999999997</v>
      </c>
      <c r="CO58" s="38">
        <f t="shared" si="45"/>
        <v>5</v>
      </c>
      <c r="CP58" s="38">
        <f t="shared" si="46"/>
        <v>33.3333333333333</v>
      </c>
      <c r="CQ58" s="38">
        <f t="shared" si="47"/>
        <v>72.5</v>
      </c>
      <c r="CR58" s="38">
        <f t="shared" si="48"/>
        <v>22.9</v>
      </c>
      <c r="CS58" s="38">
        <f t="shared" si="49"/>
        <v>54.2</v>
      </c>
      <c r="CT58" s="38">
        <f t="shared" si="50"/>
        <v>5</v>
      </c>
      <c r="CU58" s="38">
        <f t="shared" si="51"/>
        <v>41.674999999999997</v>
      </c>
      <c r="CV58" s="38">
        <f t="shared" si="52"/>
        <v>90</v>
      </c>
      <c r="CW58" s="38">
        <f t="shared" si="53"/>
        <v>22.5</v>
      </c>
      <c r="CX58" s="38">
        <f t="shared" si="54"/>
        <v>72.5</v>
      </c>
      <c r="CY58" s="38">
        <f t="shared" si="55"/>
        <v>47.5</v>
      </c>
      <c r="CZ58" s="39">
        <f t="shared" si="56"/>
        <v>5</v>
      </c>
      <c r="DA58" s="39">
        <f t="shared" si="57"/>
        <v>22.5</v>
      </c>
      <c r="DB58" s="39">
        <f t="shared" si="58"/>
        <v>5</v>
      </c>
      <c r="DC58" s="39">
        <f t="shared" si="59"/>
        <v>47.5</v>
      </c>
      <c r="DD58" s="39">
        <f t="shared" si="60"/>
        <v>22.9</v>
      </c>
      <c r="DE58" s="39">
        <f t="shared" si="61"/>
        <v>5</v>
      </c>
      <c r="DF58" s="39">
        <f t="shared" si="62"/>
        <v>41.674999999999997</v>
      </c>
      <c r="DG58" s="39">
        <f t="shared" si="63"/>
        <v>16.649999999999999</v>
      </c>
      <c r="DH58" s="39">
        <f t="shared" si="64"/>
        <v>72.5</v>
      </c>
      <c r="DI58" s="39">
        <f t="shared" si="65"/>
        <v>33.3333333333333</v>
      </c>
      <c r="DJ58" s="39">
        <f t="shared" si="66"/>
        <v>5</v>
      </c>
      <c r="DK58" s="39">
        <f t="shared" si="67"/>
        <v>54.2</v>
      </c>
      <c r="DL58" s="39">
        <f t="shared" si="68"/>
        <v>22.9</v>
      </c>
      <c r="DM58" s="39">
        <f t="shared" si="69"/>
        <v>90</v>
      </c>
      <c r="DN58" s="39">
        <f t="shared" si="70"/>
        <v>41.674999999999997</v>
      </c>
      <c r="DO58" s="39">
        <f t="shared" si="71"/>
        <v>5</v>
      </c>
      <c r="DP58" s="39">
        <f t="shared" si="72"/>
        <v>72.5</v>
      </c>
      <c r="DQ58" s="39">
        <f t="shared" si="73"/>
        <v>22.5</v>
      </c>
      <c r="DR58" s="39">
        <f t="shared" si="74"/>
        <v>47.5</v>
      </c>
      <c r="DS58" s="40">
        <f t="shared" si="75"/>
        <v>12286.538924511531</v>
      </c>
      <c r="DT58" s="40">
        <f t="shared" si="76"/>
        <v>8928.1200805299122</v>
      </c>
      <c r="DU58" s="40">
        <f t="shared" si="77"/>
        <v>7634.804132863067</v>
      </c>
      <c r="DV58" s="40">
        <f t="shared" si="78"/>
        <v>6255.3788748418847</v>
      </c>
      <c r="DW58" s="40">
        <f t="shared" si="79"/>
        <v>4762.7560629241889</v>
      </c>
      <c r="DX58" s="40">
        <f t="shared" si="80"/>
        <v>3114.4687162224009</v>
      </c>
      <c r="DY58" s="40">
        <f t="shared" si="81"/>
        <v>4276.2350216126451</v>
      </c>
      <c r="DZ58" s="40">
        <f t="shared" si="82"/>
        <v>2426.7932164490549</v>
      </c>
      <c r="EA58" s="40">
        <f t="shared" si="83"/>
        <v>6082.6376691538571</v>
      </c>
      <c r="EB58" s="40">
        <f t="shared" si="84"/>
        <v>2151.0520858723467</v>
      </c>
      <c r="EC58" s="40">
        <f t="shared" si="85"/>
        <v>1094.1332995817356</v>
      </c>
      <c r="ED58" s="40">
        <f t="shared" si="86"/>
        <v>2981.4840734027771</v>
      </c>
      <c r="EE58" s="40">
        <f t="shared" si="87"/>
        <v>668.29612129007455</v>
      </c>
      <c r="EF58" s="40">
        <f t="shared" si="88"/>
        <v>7449.2188251722373</v>
      </c>
      <c r="EG58" s="40">
        <f t="shared" si="89"/>
        <v>1002.6292695553391</v>
      </c>
      <c r="EH58" s="40">
        <f t="shared" si="90"/>
        <v>1167.3985079332697</v>
      </c>
      <c r="EI58" s="40">
        <f t="shared" si="91"/>
        <v>3793.4028775053912</v>
      </c>
      <c r="EJ58" s="40">
        <f t="shared" si="92"/>
        <v>98.214455600115912</v>
      </c>
      <c r="EK58" s="40">
        <f t="shared" si="93"/>
        <v>695.80866655275349</v>
      </c>
      <c r="EL58" s="1">
        <f t="shared" si="114"/>
        <v>98.214455600115912</v>
      </c>
      <c r="EM58" s="2">
        <f t="shared" si="105"/>
        <v>18</v>
      </c>
      <c r="EN58" s="42"/>
      <c r="EO58" s="42"/>
      <c r="EP58" s="43"/>
      <c r="EQ58" s="44"/>
      <c r="ER58" s="45"/>
      <c r="ES58" s="45"/>
      <c r="ET58" s="74"/>
      <c r="EU58" s="75"/>
      <c r="EV58" s="75"/>
      <c r="EW58" s="75"/>
      <c r="EX58" s="75"/>
    </row>
    <row r="59" spans="1:154" s="73" customFormat="1" ht="15">
      <c r="A59" s="190" t="s">
        <v>125</v>
      </c>
      <c r="B59" s="188" t="s">
        <v>111</v>
      </c>
      <c r="C59" s="188" t="s">
        <v>115</v>
      </c>
      <c r="D59" s="188">
        <v>667.95</v>
      </c>
      <c r="E59" s="188">
        <v>214</v>
      </c>
      <c r="F59" s="188">
        <v>54</v>
      </c>
      <c r="G59" s="107">
        <f t="shared" si="0"/>
        <v>2.395388876412905</v>
      </c>
      <c r="H59" s="107">
        <f t="shared" si="1"/>
        <v>74.766355140186917</v>
      </c>
      <c r="I59" s="107">
        <f t="shared" si="2"/>
        <v>80.844374578935543</v>
      </c>
      <c r="J59" s="183">
        <f t="shared" si="3"/>
        <v>667.95</v>
      </c>
      <c r="K59" s="184">
        <f t="shared" si="4"/>
        <v>25.233644859813083</v>
      </c>
      <c r="L59" s="184">
        <f t="shared" si="5"/>
        <v>12.369444444444445</v>
      </c>
      <c r="M59" s="76">
        <f t="shared" si="117"/>
        <v>29.618304706107828</v>
      </c>
      <c r="N59" s="77">
        <f t="shared" si="118"/>
        <v>55.352068059488552</v>
      </c>
      <c r="O59" s="77">
        <f t="shared" si="119"/>
        <v>15.029627234403604</v>
      </c>
      <c r="P59" s="78" t="str">
        <f t="shared" si="120"/>
        <v>30 : 55 : 15 %</v>
      </c>
      <c r="Q59" s="79" t="str">
        <f t="shared" ca="1" si="98"/>
        <v>S/CSR</v>
      </c>
      <c r="R59" s="86">
        <f t="shared" si="107"/>
        <v>55.352068059488552</v>
      </c>
      <c r="S59" s="87">
        <f t="shared" si="116"/>
        <v>29.618304706107828</v>
      </c>
      <c r="T59" s="87">
        <f t="shared" si="108"/>
        <v>15.029627234403604</v>
      </c>
      <c r="U59" s="80">
        <f t="shared" si="109"/>
        <v>76</v>
      </c>
      <c r="V59" s="81">
        <f t="shared" si="110"/>
        <v>141</v>
      </c>
      <c r="W59" s="82">
        <f t="shared" si="111"/>
        <v>38</v>
      </c>
      <c r="X59" s="92" t="str">
        <f t="shared" si="121"/>
        <v>@rgb(76,141,38)</v>
      </c>
      <c r="Y59" s="93"/>
      <c r="Z59" s="72">
        <f t="shared" si="6"/>
        <v>214.00000000000003</v>
      </c>
      <c r="AA59" s="72">
        <f t="shared" si="7"/>
        <v>54</v>
      </c>
      <c r="AB59" s="72">
        <f t="shared" si="8"/>
        <v>2.3953888764129054</v>
      </c>
      <c r="AC59" s="72" t="str">
        <f t="shared" si="100"/>
        <v>No</v>
      </c>
      <c r="AD59" s="72">
        <f t="shared" si="122"/>
        <v>25.233644859813079</v>
      </c>
      <c r="AE59" s="33">
        <f t="shared" si="123"/>
        <v>2.7330868344788839</v>
      </c>
      <c r="AF59" s="33">
        <f t="shared" si="124"/>
        <v>-1.0861897686695527</v>
      </c>
      <c r="AG59" s="33">
        <f t="shared" si="125"/>
        <v>2.5152292738715469</v>
      </c>
      <c r="AH59" s="34">
        <f t="shared" si="9"/>
        <v>3.6319541642860349</v>
      </c>
      <c r="AI59" s="35">
        <f t="shared" si="10"/>
        <v>1.8183982580026958E-2</v>
      </c>
      <c r="AJ59" s="35">
        <f t="shared" si="11"/>
        <v>0.70788636151444706</v>
      </c>
      <c r="AK59" s="35">
        <v>0</v>
      </c>
      <c r="AL59" s="35">
        <v>-0.75645121485307587</v>
      </c>
      <c r="AM59" s="35">
        <v>-11.346768222796136</v>
      </c>
      <c r="AN59" s="35">
        <f t="shared" si="126"/>
        <v>3.6319541642860349</v>
      </c>
      <c r="AO59" s="35">
        <f t="shared" si="126"/>
        <v>1.8183982580026958E-2</v>
      </c>
      <c r="AP59" s="35">
        <f t="shared" si="126"/>
        <v>0.70788636151444706</v>
      </c>
      <c r="AQ59" s="35">
        <v>57.375671196608707</v>
      </c>
      <c r="AR59" s="35">
        <v>5.7915837760921756</v>
      </c>
      <c r="AS59" s="35">
        <v>1.1079551571654598</v>
      </c>
      <c r="AT59" s="35">
        <f t="shared" si="127"/>
        <v>3.6319541642860349</v>
      </c>
      <c r="AU59" s="35">
        <f t="shared" si="127"/>
        <v>1.8183982580026958E-2</v>
      </c>
      <c r="AV59" s="35">
        <f t="shared" si="127"/>
        <v>0.70788636151444706</v>
      </c>
      <c r="AW59" s="36">
        <f t="shared" si="128"/>
        <v>0</v>
      </c>
      <c r="AX59" s="36">
        <f t="shared" si="128"/>
        <v>0.75645121485307587</v>
      </c>
      <c r="AY59" s="36">
        <f t="shared" si="128"/>
        <v>11.346768222796136</v>
      </c>
      <c r="AZ59" s="36">
        <f t="shared" si="129"/>
        <v>3.6319541642860349</v>
      </c>
      <c r="BA59" s="36">
        <f t="shared" si="129"/>
        <v>0.77463519743310283</v>
      </c>
      <c r="BB59" s="36">
        <f t="shared" si="129"/>
        <v>12.054654584310583</v>
      </c>
      <c r="BC59" s="35">
        <f t="shared" si="130"/>
        <v>57.375671196608707</v>
      </c>
      <c r="BD59" s="35">
        <f t="shared" si="130"/>
        <v>6.5480349909452515</v>
      </c>
      <c r="BE59" s="35">
        <f t="shared" si="130"/>
        <v>12.454723379961596</v>
      </c>
      <c r="BF59" s="36">
        <f t="shared" si="131"/>
        <v>6.3301292839615764</v>
      </c>
      <c r="BG59" s="36">
        <f t="shared" si="131"/>
        <v>11.830040592395784</v>
      </c>
      <c r="BH59" s="36">
        <f t="shared" si="112"/>
        <v>3.2121853167343914</v>
      </c>
      <c r="BI59" s="35">
        <f t="shared" si="113"/>
        <v>4.6789415156418173</v>
      </c>
      <c r="BJ59" s="5"/>
      <c r="BK59" s="5"/>
      <c r="BL59" s="19"/>
      <c r="BM59" s="19"/>
      <c r="BN59" s="37">
        <f t="shared" si="18"/>
        <v>90</v>
      </c>
      <c r="BO59" s="37">
        <f t="shared" si="19"/>
        <v>72.5</v>
      </c>
      <c r="BP59" s="37">
        <f t="shared" si="20"/>
        <v>72.5</v>
      </c>
      <c r="BQ59" s="37">
        <f t="shared" si="21"/>
        <v>47.5</v>
      </c>
      <c r="BR59" s="37">
        <f t="shared" si="22"/>
        <v>54.2</v>
      </c>
      <c r="BS59" s="37">
        <f t="shared" si="23"/>
        <v>47.5</v>
      </c>
      <c r="BT59" s="37">
        <f t="shared" si="24"/>
        <v>41.674999999999997</v>
      </c>
      <c r="BU59" s="37">
        <f t="shared" si="25"/>
        <v>41.674999999999997</v>
      </c>
      <c r="BV59" s="37">
        <f t="shared" si="26"/>
        <v>22.5</v>
      </c>
      <c r="BW59" s="37">
        <f t="shared" si="27"/>
        <v>33.3333333333333</v>
      </c>
      <c r="BX59" s="37">
        <f t="shared" si="28"/>
        <v>22.5</v>
      </c>
      <c r="BY59" s="37">
        <f t="shared" si="29"/>
        <v>22.9</v>
      </c>
      <c r="BZ59" s="37">
        <f t="shared" si="30"/>
        <v>22.9</v>
      </c>
      <c r="CA59" s="37">
        <f t="shared" si="31"/>
        <v>5</v>
      </c>
      <c r="CB59" s="37">
        <f t="shared" si="32"/>
        <v>16.649999999999999</v>
      </c>
      <c r="CC59" s="37">
        <f t="shared" si="33"/>
        <v>5</v>
      </c>
      <c r="CD59" s="37">
        <f t="shared" si="34"/>
        <v>5</v>
      </c>
      <c r="CE59" s="37">
        <f t="shared" si="35"/>
        <v>5</v>
      </c>
      <c r="CF59" s="37">
        <f t="shared" si="36"/>
        <v>5</v>
      </c>
      <c r="CG59" s="38">
        <f t="shared" si="37"/>
        <v>5</v>
      </c>
      <c r="CH59" s="38">
        <f t="shared" si="38"/>
        <v>5</v>
      </c>
      <c r="CI59" s="38">
        <f t="shared" si="39"/>
        <v>22.5</v>
      </c>
      <c r="CJ59" s="38">
        <f t="shared" si="40"/>
        <v>5</v>
      </c>
      <c r="CK59" s="38">
        <f t="shared" si="41"/>
        <v>22.9</v>
      </c>
      <c r="CL59" s="38">
        <f t="shared" si="42"/>
        <v>47.5</v>
      </c>
      <c r="CM59" s="38">
        <f t="shared" si="43"/>
        <v>16.649999999999999</v>
      </c>
      <c r="CN59" s="38">
        <f t="shared" si="44"/>
        <v>41.674999999999997</v>
      </c>
      <c r="CO59" s="38">
        <f t="shared" si="45"/>
        <v>5</v>
      </c>
      <c r="CP59" s="38">
        <f t="shared" si="46"/>
        <v>33.3333333333333</v>
      </c>
      <c r="CQ59" s="38">
        <f t="shared" si="47"/>
        <v>72.5</v>
      </c>
      <c r="CR59" s="38">
        <f t="shared" si="48"/>
        <v>22.9</v>
      </c>
      <c r="CS59" s="38">
        <f t="shared" si="49"/>
        <v>54.2</v>
      </c>
      <c r="CT59" s="38">
        <f t="shared" si="50"/>
        <v>5</v>
      </c>
      <c r="CU59" s="38">
        <f t="shared" si="51"/>
        <v>41.674999999999997</v>
      </c>
      <c r="CV59" s="38">
        <f t="shared" si="52"/>
        <v>90</v>
      </c>
      <c r="CW59" s="38">
        <f t="shared" si="53"/>
        <v>22.5</v>
      </c>
      <c r="CX59" s="38">
        <f t="shared" si="54"/>
        <v>72.5</v>
      </c>
      <c r="CY59" s="38">
        <f t="shared" si="55"/>
        <v>47.5</v>
      </c>
      <c r="CZ59" s="39">
        <f t="shared" si="56"/>
        <v>5</v>
      </c>
      <c r="DA59" s="39">
        <f t="shared" si="57"/>
        <v>22.5</v>
      </c>
      <c r="DB59" s="39">
        <f t="shared" si="58"/>
        <v>5</v>
      </c>
      <c r="DC59" s="39">
        <f t="shared" si="59"/>
        <v>47.5</v>
      </c>
      <c r="DD59" s="39">
        <f t="shared" si="60"/>
        <v>22.9</v>
      </c>
      <c r="DE59" s="39">
        <f t="shared" si="61"/>
        <v>5</v>
      </c>
      <c r="DF59" s="39">
        <f t="shared" si="62"/>
        <v>41.674999999999997</v>
      </c>
      <c r="DG59" s="39">
        <f t="shared" si="63"/>
        <v>16.649999999999999</v>
      </c>
      <c r="DH59" s="39">
        <f t="shared" si="64"/>
        <v>72.5</v>
      </c>
      <c r="DI59" s="39">
        <f t="shared" si="65"/>
        <v>33.3333333333333</v>
      </c>
      <c r="DJ59" s="39">
        <f t="shared" si="66"/>
        <v>5</v>
      </c>
      <c r="DK59" s="39">
        <f t="shared" si="67"/>
        <v>54.2</v>
      </c>
      <c r="DL59" s="39">
        <f t="shared" si="68"/>
        <v>22.9</v>
      </c>
      <c r="DM59" s="39">
        <f t="shared" si="69"/>
        <v>90</v>
      </c>
      <c r="DN59" s="39">
        <f t="shared" si="70"/>
        <v>41.674999999999997</v>
      </c>
      <c r="DO59" s="39">
        <f t="shared" si="71"/>
        <v>5</v>
      </c>
      <c r="DP59" s="39">
        <f t="shared" si="72"/>
        <v>72.5</v>
      </c>
      <c r="DQ59" s="39">
        <f t="shared" si="73"/>
        <v>22.5</v>
      </c>
      <c r="DR59" s="39">
        <f t="shared" si="74"/>
        <v>47.5</v>
      </c>
      <c r="DS59" s="40">
        <f t="shared" si="75"/>
        <v>6281.8733068928977</v>
      </c>
      <c r="DT59" s="40">
        <f t="shared" si="76"/>
        <v>4429.9770184025456</v>
      </c>
      <c r="DU59" s="40">
        <f t="shared" si="77"/>
        <v>3018.6915895245725</v>
      </c>
      <c r="DV59" s="40">
        <f t="shared" si="78"/>
        <v>3909.4108919877563</v>
      </c>
      <c r="DW59" s="40">
        <f t="shared" si="79"/>
        <v>1719.3392323288792</v>
      </c>
      <c r="DX59" s="40">
        <f t="shared" si="80"/>
        <v>482.00342185553626</v>
      </c>
      <c r="DY59" s="40">
        <f t="shared" si="81"/>
        <v>2353.1898633086316</v>
      </c>
      <c r="DZ59" s="40">
        <f t="shared" si="82"/>
        <v>335.05170001313007</v>
      </c>
      <c r="EA59" s="40">
        <f t="shared" si="83"/>
        <v>5888.8447655729669</v>
      </c>
      <c r="EB59" s="40">
        <f t="shared" si="84"/>
        <v>833.65177359789607</v>
      </c>
      <c r="EC59" s="40">
        <f t="shared" si="85"/>
        <v>445.31525418650006</v>
      </c>
      <c r="ED59" s="40">
        <f t="shared" si="86"/>
        <v>2632.5904420575639</v>
      </c>
      <c r="EE59" s="40">
        <f t="shared" si="87"/>
        <v>108.40564640724577</v>
      </c>
      <c r="EF59" s="40">
        <f t="shared" si="88"/>
        <v>8761.9484770826166</v>
      </c>
      <c r="EG59" s="40">
        <f t="shared" si="89"/>
        <v>1065.2150074719264</v>
      </c>
      <c r="EH59" s="40">
        <f t="shared" si="90"/>
        <v>1907.1335368181749</v>
      </c>
      <c r="EI59" s="40">
        <f t="shared" si="91"/>
        <v>4988.1630482046421</v>
      </c>
      <c r="EJ59" s="40">
        <f t="shared" si="92"/>
        <v>955.91896569614789</v>
      </c>
      <c r="EK59" s="40">
        <f t="shared" si="93"/>
        <v>1722.0410069503953</v>
      </c>
      <c r="EL59" s="1">
        <f t="shared" si="114"/>
        <v>108.40564640724577</v>
      </c>
      <c r="EM59" s="2">
        <f t="shared" si="105"/>
        <v>13</v>
      </c>
      <c r="EN59" s="42"/>
      <c r="EO59" s="42"/>
      <c r="EP59" s="43"/>
      <c r="EQ59" s="44"/>
      <c r="ER59" s="45"/>
      <c r="ES59" s="45"/>
      <c r="ET59" s="74"/>
      <c r="EU59" s="75"/>
      <c r="EV59" s="75"/>
      <c r="EW59" s="75"/>
      <c r="EX59" s="75"/>
    </row>
    <row r="60" spans="1:154" s="73" customFormat="1" ht="15">
      <c r="A60" s="190" t="s">
        <v>125</v>
      </c>
      <c r="B60" s="188" t="s">
        <v>111</v>
      </c>
      <c r="C60" s="188" t="s">
        <v>115</v>
      </c>
      <c r="D60" s="188">
        <v>1170.74</v>
      </c>
      <c r="E60" s="188">
        <v>374</v>
      </c>
      <c r="F60" s="188">
        <v>69</v>
      </c>
      <c r="G60" s="107">
        <f t="shared" si="0"/>
        <v>2.6051898799050175</v>
      </c>
      <c r="H60" s="107">
        <f t="shared" si="1"/>
        <v>81.550802139037444</v>
      </c>
      <c r="I60" s="107">
        <f t="shared" si="2"/>
        <v>58.937082528998744</v>
      </c>
      <c r="J60" s="183">
        <f t="shared" si="3"/>
        <v>1170.74</v>
      </c>
      <c r="K60" s="184">
        <f t="shared" si="4"/>
        <v>18.449197860962567</v>
      </c>
      <c r="L60" s="184">
        <f t="shared" si="5"/>
        <v>16.967246376811595</v>
      </c>
      <c r="M60" s="76">
        <f t="shared" si="117"/>
        <v>45.825478249768985</v>
      </c>
      <c r="N60" s="77">
        <f t="shared" si="118"/>
        <v>15.668167779941124</v>
      </c>
      <c r="O60" s="77">
        <f t="shared" si="119"/>
        <v>38.506353970289872</v>
      </c>
      <c r="P60" s="78" t="str">
        <f t="shared" si="120"/>
        <v>46 : 16 : 39 %</v>
      </c>
      <c r="Q60" s="79" t="str">
        <f t="shared" ca="1" si="98"/>
        <v>CR/CSR</v>
      </c>
      <c r="R60" s="86">
        <f t="shared" si="107"/>
        <v>15.668167779941124</v>
      </c>
      <c r="S60" s="87">
        <f t="shared" si="116"/>
        <v>45.825478249768985</v>
      </c>
      <c r="T60" s="87">
        <f t="shared" si="108"/>
        <v>38.506353970289872</v>
      </c>
      <c r="U60" s="80">
        <f t="shared" si="109"/>
        <v>117</v>
      </c>
      <c r="V60" s="81">
        <f t="shared" si="110"/>
        <v>40</v>
      </c>
      <c r="W60" s="82">
        <f t="shared" si="111"/>
        <v>98</v>
      </c>
      <c r="X60" s="92" t="str">
        <f t="shared" si="121"/>
        <v>@rgb(117,40,98)</v>
      </c>
      <c r="Y60" s="93"/>
      <c r="Z60" s="72">
        <f t="shared" si="6"/>
        <v>374</v>
      </c>
      <c r="AA60" s="72">
        <f t="shared" si="7"/>
        <v>69</v>
      </c>
      <c r="AB60" s="72">
        <f t="shared" si="8"/>
        <v>2.6051898799050175</v>
      </c>
      <c r="AC60" s="72" t="str">
        <f t="shared" si="100"/>
        <v>No</v>
      </c>
      <c r="AD60" s="72">
        <f t="shared" si="122"/>
        <v>18.449197860962567</v>
      </c>
      <c r="AE60" s="33">
        <f t="shared" si="123"/>
        <v>3.6183592312655222</v>
      </c>
      <c r="AF60" s="33">
        <f t="shared" si="124"/>
        <v>-1.4862052720101524</v>
      </c>
      <c r="AG60" s="33">
        <f t="shared" si="125"/>
        <v>2.8312848018967074</v>
      </c>
      <c r="AH60" s="34">
        <f t="shared" si="9"/>
        <v>5.0894666383555558</v>
      </c>
      <c r="AI60" s="35">
        <f t="shared" si="10"/>
        <v>-0.55785695493051946</v>
      </c>
      <c r="AJ60" s="35">
        <f t="shared" si="11"/>
        <v>0.17962176616259029</v>
      </c>
      <c r="AK60" s="35">
        <v>0</v>
      </c>
      <c r="AL60" s="35">
        <v>-0.75645121485307587</v>
      </c>
      <c r="AM60" s="35">
        <v>-11.346768222796136</v>
      </c>
      <c r="AN60" s="35">
        <f t="shared" si="126"/>
        <v>5.0894666383555558</v>
      </c>
      <c r="AO60" s="35">
        <f t="shared" si="126"/>
        <v>-0.55785695493051946</v>
      </c>
      <c r="AP60" s="35">
        <f t="shared" si="126"/>
        <v>0.17962176616259029</v>
      </c>
      <c r="AQ60" s="35">
        <v>57.375671196608707</v>
      </c>
      <c r="AR60" s="35">
        <v>5.7915837760921756</v>
      </c>
      <c r="AS60" s="35">
        <v>1.1079551571654598</v>
      </c>
      <c r="AT60" s="35">
        <f t="shared" si="127"/>
        <v>5.0894666383555558</v>
      </c>
      <c r="AU60" s="35">
        <f t="shared" si="127"/>
        <v>-0.55785695493051946</v>
      </c>
      <c r="AV60" s="35">
        <f t="shared" si="127"/>
        <v>0.17962176616259029</v>
      </c>
      <c r="AW60" s="36">
        <f t="shared" si="128"/>
        <v>0</v>
      </c>
      <c r="AX60" s="36">
        <f t="shared" si="128"/>
        <v>0.75645121485307587</v>
      </c>
      <c r="AY60" s="36">
        <f t="shared" si="128"/>
        <v>11.346768222796136</v>
      </c>
      <c r="AZ60" s="36">
        <f t="shared" si="129"/>
        <v>5.0894666383555558</v>
      </c>
      <c r="BA60" s="36">
        <f t="shared" si="129"/>
        <v>0.19859425992255642</v>
      </c>
      <c r="BB60" s="36">
        <f t="shared" si="129"/>
        <v>11.526389988958726</v>
      </c>
      <c r="BC60" s="35">
        <f t="shared" si="130"/>
        <v>57.375671196608707</v>
      </c>
      <c r="BD60" s="35">
        <f t="shared" si="130"/>
        <v>6.5480349909452515</v>
      </c>
      <c r="BE60" s="35">
        <f t="shared" si="130"/>
        <v>12.454723379961596</v>
      </c>
      <c r="BF60" s="36">
        <f t="shared" si="131"/>
        <v>8.8704263187013979</v>
      </c>
      <c r="BG60" s="36">
        <f t="shared" si="131"/>
        <v>3.0328833031157649</v>
      </c>
      <c r="BH60" s="36">
        <f t="shared" si="112"/>
        <v>7.4536652696475301</v>
      </c>
      <c r="BI60" s="35">
        <f t="shared" si="113"/>
        <v>5.1660964877365316</v>
      </c>
      <c r="BJ60" s="5"/>
      <c r="BK60" s="5"/>
      <c r="BL60" s="19"/>
      <c r="BM60" s="19"/>
      <c r="BN60" s="37">
        <f t="shared" si="18"/>
        <v>90</v>
      </c>
      <c r="BO60" s="37">
        <f t="shared" si="19"/>
        <v>72.5</v>
      </c>
      <c r="BP60" s="37">
        <f t="shared" si="20"/>
        <v>72.5</v>
      </c>
      <c r="BQ60" s="37">
        <f t="shared" si="21"/>
        <v>47.5</v>
      </c>
      <c r="BR60" s="37">
        <f t="shared" si="22"/>
        <v>54.2</v>
      </c>
      <c r="BS60" s="37">
        <f t="shared" si="23"/>
        <v>47.5</v>
      </c>
      <c r="BT60" s="37">
        <f t="shared" si="24"/>
        <v>41.674999999999997</v>
      </c>
      <c r="BU60" s="37">
        <f t="shared" si="25"/>
        <v>41.674999999999997</v>
      </c>
      <c r="BV60" s="37">
        <f t="shared" si="26"/>
        <v>22.5</v>
      </c>
      <c r="BW60" s="37">
        <f t="shared" si="27"/>
        <v>33.3333333333333</v>
      </c>
      <c r="BX60" s="37">
        <f t="shared" si="28"/>
        <v>22.5</v>
      </c>
      <c r="BY60" s="37">
        <f t="shared" si="29"/>
        <v>22.9</v>
      </c>
      <c r="BZ60" s="37">
        <f t="shared" si="30"/>
        <v>22.9</v>
      </c>
      <c r="CA60" s="37">
        <f t="shared" si="31"/>
        <v>5</v>
      </c>
      <c r="CB60" s="37">
        <f t="shared" si="32"/>
        <v>16.649999999999999</v>
      </c>
      <c r="CC60" s="37">
        <f t="shared" si="33"/>
        <v>5</v>
      </c>
      <c r="CD60" s="37">
        <f t="shared" si="34"/>
        <v>5</v>
      </c>
      <c r="CE60" s="37">
        <f t="shared" si="35"/>
        <v>5</v>
      </c>
      <c r="CF60" s="37">
        <f t="shared" si="36"/>
        <v>5</v>
      </c>
      <c r="CG60" s="38">
        <f t="shared" si="37"/>
        <v>5</v>
      </c>
      <c r="CH60" s="38">
        <f t="shared" si="38"/>
        <v>5</v>
      </c>
      <c r="CI60" s="38">
        <f t="shared" si="39"/>
        <v>22.5</v>
      </c>
      <c r="CJ60" s="38">
        <f t="shared" si="40"/>
        <v>5</v>
      </c>
      <c r="CK60" s="38">
        <f t="shared" si="41"/>
        <v>22.9</v>
      </c>
      <c r="CL60" s="38">
        <f t="shared" si="42"/>
        <v>47.5</v>
      </c>
      <c r="CM60" s="38">
        <f t="shared" si="43"/>
        <v>16.649999999999999</v>
      </c>
      <c r="CN60" s="38">
        <f t="shared" si="44"/>
        <v>41.674999999999997</v>
      </c>
      <c r="CO60" s="38">
        <f t="shared" si="45"/>
        <v>5</v>
      </c>
      <c r="CP60" s="38">
        <f t="shared" si="46"/>
        <v>33.3333333333333</v>
      </c>
      <c r="CQ60" s="38">
        <f t="shared" si="47"/>
        <v>72.5</v>
      </c>
      <c r="CR60" s="38">
        <f t="shared" si="48"/>
        <v>22.9</v>
      </c>
      <c r="CS60" s="38">
        <f t="shared" si="49"/>
        <v>54.2</v>
      </c>
      <c r="CT60" s="38">
        <f t="shared" si="50"/>
        <v>5</v>
      </c>
      <c r="CU60" s="38">
        <f t="shared" si="51"/>
        <v>41.674999999999997</v>
      </c>
      <c r="CV60" s="38">
        <f t="shared" si="52"/>
        <v>90</v>
      </c>
      <c r="CW60" s="38">
        <f t="shared" si="53"/>
        <v>22.5</v>
      </c>
      <c r="CX60" s="38">
        <f t="shared" si="54"/>
        <v>72.5</v>
      </c>
      <c r="CY60" s="38">
        <f t="shared" si="55"/>
        <v>47.5</v>
      </c>
      <c r="CZ60" s="39">
        <f t="shared" si="56"/>
        <v>5</v>
      </c>
      <c r="DA60" s="39">
        <f t="shared" si="57"/>
        <v>22.5</v>
      </c>
      <c r="DB60" s="39">
        <f t="shared" si="58"/>
        <v>5</v>
      </c>
      <c r="DC60" s="39">
        <f t="shared" si="59"/>
        <v>47.5</v>
      </c>
      <c r="DD60" s="39">
        <f t="shared" si="60"/>
        <v>22.9</v>
      </c>
      <c r="DE60" s="39">
        <f t="shared" si="61"/>
        <v>5</v>
      </c>
      <c r="DF60" s="39">
        <f t="shared" si="62"/>
        <v>41.674999999999997</v>
      </c>
      <c r="DG60" s="39">
        <f t="shared" si="63"/>
        <v>16.649999999999999</v>
      </c>
      <c r="DH60" s="39">
        <f t="shared" si="64"/>
        <v>72.5</v>
      </c>
      <c r="DI60" s="39">
        <f t="shared" si="65"/>
        <v>33.3333333333333</v>
      </c>
      <c r="DJ60" s="39">
        <f t="shared" si="66"/>
        <v>5</v>
      </c>
      <c r="DK60" s="39">
        <f t="shared" si="67"/>
        <v>54.2</v>
      </c>
      <c r="DL60" s="39">
        <f t="shared" si="68"/>
        <v>22.9</v>
      </c>
      <c r="DM60" s="39">
        <f t="shared" si="69"/>
        <v>90</v>
      </c>
      <c r="DN60" s="39">
        <f t="shared" si="70"/>
        <v>41.674999999999997</v>
      </c>
      <c r="DO60" s="39">
        <f t="shared" si="71"/>
        <v>5</v>
      </c>
      <c r="DP60" s="39">
        <f t="shared" si="72"/>
        <v>72.5</v>
      </c>
      <c r="DQ60" s="39">
        <f t="shared" si="73"/>
        <v>22.5</v>
      </c>
      <c r="DR60" s="39">
        <f t="shared" si="74"/>
        <v>47.5</v>
      </c>
      <c r="DS60" s="40">
        <f t="shared" si="75"/>
        <v>3187.873932024967</v>
      </c>
      <c r="DT60" s="40">
        <f t="shared" si="76"/>
        <v>1081.5432818067356</v>
      </c>
      <c r="DU60" s="40">
        <f t="shared" si="77"/>
        <v>1880.879798468942</v>
      </c>
      <c r="DV60" s="40">
        <f t="shared" si="78"/>
        <v>197.4994957806914</v>
      </c>
      <c r="DW60" s="40">
        <f t="shared" si="79"/>
        <v>365.99029605015653</v>
      </c>
      <c r="DX60" s="40">
        <f t="shared" si="80"/>
        <v>2138.7453219603349</v>
      </c>
      <c r="DY60" s="40">
        <f t="shared" si="81"/>
        <v>28.230781871748917</v>
      </c>
      <c r="DZ60" s="40">
        <f t="shared" si="82"/>
        <v>1171.2820006987038</v>
      </c>
      <c r="EA60" s="40">
        <f t="shared" si="83"/>
        <v>1813.4557097546472</v>
      </c>
      <c r="EB60" s="40">
        <f t="shared" si="84"/>
        <v>494.87190115236206</v>
      </c>
      <c r="EC60" s="40">
        <f t="shared" si="85"/>
        <v>4896.6108454517289</v>
      </c>
      <c r="ED60" s="40">
        <f t="shared" si="86"/>
        <v>824.16747594554897</v>
      </c>
      <c r="EE60" s="40">
        <f t="shared" si="87"/>
        <v>2253.8379314613808</v>
      </c>
      <c r="EF60" s="40">
        <f t="shared" si="88"/>
        <v>4432.1250595364154</v>
      </c>
      <c r="EG60" s="40">
        <f t="shared" si="89"/>
        <v>1537.6041708866335</v>
      </c>
      <c r="EH60" s="40">
        <f t="shared" si="90"/>
        <v>8314.6167118957019</v>
      </c>
      <c r="EI60" s="40">
        <f t="shared" si="91"/>
        <v>2868.961576198622</v>
      </c>
      <c r="EJ60" s="40">
        <f t="shared" si="92"/>
        <v>5152.7801952334976</v>
      </c>
      <c r="EK60" s="40">
        <f t="shared" si="93"/>
        <v>2760.8708857160595</v>
      </c>
      <c r="EL60" s="1">
        <f t="shared" si="114"/>
        <v>28.230781871748917</v>
      </c>
      <c r="EM60" s="2">
        <f t="shared" si="105"/>
        <v>7</v>
      </c>
      <c r="EN60" s="42"/>
      <c r="EO60" s="42"/>
      <c r="EP60" s="43"/>
      <c r="EQ60" s="44"/>
      <c r="ER60" s="45"/>
      <c r="ES60" s="45"/>
      <c r="ET60" s="74"/>
      <c r="EU60" s="75"/>
      <c r="EV60" s="75"/>
      <c r="EW60" s="75"/>
      <c r="EX60" s="75"/>
    </row>
    <row r="61" spans="1:154" s="73" customFormat="1" ht="15">
      <c r="A61" s="190" t="s">
        <v>126</v>
      </c>
      <c r="B61" s="188" t="s">
        <v>110</v>
      </c>
      <c r="C61" s="188" t="s">
        <v>115</v>
      </c>
      <c r="D61" s="188">
        <v>1750.67</v>
      </c>
      <c r="E61" s="188">
        <v>784</v>
      </c>
      <c r="F61" s="188">
        <v>208</v>
      </c>
      <c r="G61" s="107">
        <f t="shared" si="0"/>
        <v>3.2901689067614113</v>
      </c>
      <c r="H61" s="107">
        <f t="shared" si="1"/>
        <v>73.469387755102048</v>
      </c>
      <c r="I61" s="107">
        <f t="shared" si="2"/>
        <v>118.81165496638428</v>
      </c>
      <c r="J61" s="183">
        <f t="shared" si="3"/>
        <v>1750.67</v>
      </c>
      <c r="K61" s="184">
        <f t="shared" si="4"/>
        <v>26.530612244897959</v>
      </c>
      <c r="L61" s="184">
        <f t="shared" si="5"/>
        <v>8.4166826923076918</v>
      </c>
      <c r="M61" s="76">
        <f t="shared" si="117"/>
        <v>45.795513244314172</v>
      </c>
      <c r="N61" s="77">
        <f t="shared" si="118"/>
        <v>54.204486755685828</v>
      </c>
      <c r="O61" s="77">
        <f t="shared" si="119"/>
        <v>0</v>
      </c>
      <c r="P61" s="78" t="str">
        <f t="shared" si="120"/>
        <v>46 : 54 : 0 %</v>
      </c>
      <c r="Q61" s="79" t="str">
        <f t="shared" ca="1" si="98"/>
        <v>CS</v>
      </c>
      <c r="R61" s="86">
        <f t="shared" si="107"/>
        <v>54.204486755685828</v>
      </c>
      <c r="S61" s="87">
        <f t="shared" si="116"/>
        <v>45.795513244314172</v>
      </c>
      <c r="T61" s="87">
        <f t="shared" si="108"/>
        <v>0</v>
      </c>
      <c r="U61" s="80">
        <f t="shared" si="109"/>
        <v>117</v>
      </c>
      <c r="V61" s="81">
        <f t="shared" si="110"/>
        <v>138</v>
      </c>
      <c r="W61" s="82">
        <f t="shared" si="111"/>
        <v>0</v>
      </c>
      <c r="X61" s="92" t="str">
        <f t="shared" si="121"/>
        <v>@rgb(117,138,0)</v>
      </c>
      <c r="Y61" s="93"/>
      <c r="Z61" s="72">
        <f t="shared" si="6"/>
        <v>784.00000000000011</v>
      </c>
      <c r="AA61" s="72">
        <f t="shared" si="7"/>
        <v>208.00000000000003</v>
      </c>
      <c r="AB61" s="72">
        <f t="shared" si="8"/>
        <v>3.2901689067614117</v>
      </c>
      <c r="AC61" s="72" t="str">
        <f t="shared" si="100"/>
        <v>No</v>
      </c>
      <c r="AD61" s="72">
        <f t="shared" si="122"/>
        <v>26.530612244897959</v>
      </c>
      <c r="AE61" s="33">
        <f t="shared" si="123"/>
        <v>4.4246976312507931</v>
      </c>
      <c r="AF61" s="33">
        <f t="shared" si="124"/>
        <v>-1.0185695809945732</v>
      </c>
      <c r="AG61" s="33">
        <f t="shared" si="125"/>
        <v>2.1302157710880039</v>
      </c>
      <c r="AH61" s="34">
        <f t="shared" si="9"/>
        <v>6.4170221800913065</v>
      </c>
      <c r="AI61" s="35">
        <f t="shared" si="10"/>
        <v>0.11036905579130307</v>
      </c>
      <c r="AJ61" s="35">
        <f t="shared" si="11"/>
        <v>1.357939971671577</v>
      </c>
      <c r="AK61" s="35">
        <v>0</v>
      </c>
      <c r="AL61" s="35">
        <v>-0.75645121485307587</v>
      </c>
      <c r="AM61" s="35">
        <v>-11.346768222796136</v>
      </c>
      <c r="AN61" s="35">
        <f t="shared" si="126"/>
        <v>6.4170221800913065</v>
      </c>
      <c r="AO61" s="35">
        <f t="shared" si="126"/>
        <v>0.11036905579130307</v>
      </c>
      <c r="AP61" s="35">
        <f t="shared" si="126"/>
        <v>1.357939971671577</v>
      </c>
      <c r="AQ61" s="35">
        <v>57.375671196608707</v>
      </c>
      <c r="AR61" s="35">
        <v>5.7915837760921756</v>
      </c>
      <c r="AS61" s="35">
        <v>1.1079551571654598</v>
      </c>
      <c r="AT61" s="35">
        <f t="shared" si="127"/>
        <v>6.4170221800913065</v>
      </c>
      <c r="AU61" s="35">
        <f t="shared" si="127"/>
        <v>0.11036905579130307</v>
      </c>
      <c r="AV61" s="35">
        <f t="shared" si="127"/>
        <v>1.1079551571654598</v>
      </c>
      <c r="AW61" s="36">
        <f t="shared" si="128"/>
        <v>0</v>
      </c>
      <c r="AX61" s="36">
        <f t="shared" si="128"/>
        <v>0.75645121485307587</v>
      </c>
      <c r="AY61" s="36">
        <f t="shared" si="128"/>
        <v>11.346768222796136</v>
      </c>
      <c r="AZ61" s="36">
        <f t="shared" si="129"/>
        <v>6.4170221800913065</v>
      </c>
      <c r="BA61" s="36">
        <f t="shared" si="129"/>
        <v>0.86682027064437894</v>
      </c>
      <c r="BB61" s="36">
        <f t="shared" si="129"/>
        <v>12.454723379961596</v>
      </c>
      <c r="BC61" s="35">
        <f t="shared" si="130"/>
        <v>57.375671196608707</v>
      </c>
      <c r="BD61" s="35">
        <f t="shared" si="130"/>
        <v>6.5480349909452515</v>
      </c>
      <c r="BE61" s="35">
        <f t="shared" si="130"/>
        <v>12.454723379961596</v>
      </c>
      <c r="BF61" s="36">
        <f t="shared" si="131"/>
        <v>11.184221545926937</v>
      </c>
      <c r="BG61" s="36">
        <f t="shared" si="131"/>
        <v>13.237868640638522</v>
      </c>
      <c r="BH61" s="36">
        <f t="shared" si="112"/>
        <v>0</v>
      </c>
      <c r="BI61" s="35">
        <f t="shared" si="113"/>
        <v>4.0946536203936299</v>
      </c>
      <c r="BJ61" s="5"/>
      <c r="BK61" s="5"/>
      <c r="BL61" s="19"/>
      <c r="BM61" s="19"/>
      <c r="BN61" s="37">
        <f t="shared" si="18"/>
        <v>90</v>
      </c>
      <c r="BO61" s="37">
        <f t="shared" si="19"/>
        <v>72.5</v>
      </c>
      <c r="BP61" s="37">
        <f t="shared" si="20"/>
        <v>72.5</v>
      </c>
      <c r="BQ61" s="37">
        <f t="shared" si="21"/>
        <v>47.5</v>
      </c>
      <c r="BR61" s="37">
        <f t="shared" si="22"/>
        <v>54.2</v>
      </c>
      <c r="BS61" s="37">
        <f t="shared" si="23"/>
        <v>47.5</v>
      </c>
      <c r="BT61" s="37">
        <f t="shared" si="24"/>
        <v>41.674999999999997</v>
      </c>
      <c r="BU61" s="37">
        <f t="shared" si="25"/>
        <v>41.674999999999997</v>
      </c>
      <c r="BV61" s="37">
        <f t="shared" si="26"/>
        <v>22.5</v>
      </c>
      <c r="BW61" s="37">
        <f t="shared" si="27"/>
        <v>33.3333333333333</v>
      </c>
      <c r="BX61" s="37">
        <f t="shared" si="28"/>
        <v>22.5</v>
      </c>
      <c r="BY61" s="37">
        <f t="shared" si="29"/>
        <v>22.9</v>
      </c>
      <c r="BZ61" s="37">
        <f t="shared" si="30"/>
        <v>22.9</v>
      </c>
      <c r="CA61" s="37">
        <f t="shared" si="31"/>
        <v>5</v>
      </c>
      <c r="CB61" s="37">
        <f t="shared" si="32"/>
        <v>16.649999999999999</v>
      </c>
      <c r="CC61" s="37">
        <f t="shared" si="33"/>
        <v>5</v>
      </c>
      <c r="CD61" s="37">
        <f t="shared" si="34"/>
        <v>5</v>
      </c>
      <c r="CE61" s="37">
        <f t="shared" si="35"/>
        <v>5</v>
      </c>
      <c r="CF61" s="37">
        <f t="shared" si="36"/>
        <v>5</v>
      </c>
      <c r="CG61" s="38">
        <f t="shared" si="37"/>
        <v>5</v>
      </c>
      <c r="CH61" s="38">
        <f t="shared" si="38"/>
        <v>5</v>
      </c>
      <c r="CI61" s="38">
        <f t="shared" si="39"/>
        <v>22.5</v>
      </c>
      <c r="CJ61" s="38">
        <f t="shared" si="40"/>
        <v>5</v>
      </c>
      <c r="CK61" s="38">
        <f t="shared" si="41"/>
        <v>22.9</v>
      </c>
      <c r="CL61" s="38">
        <f t="shared" si="42"/>
        <v>47.5</v>
      </c>
      <c r="CM61" s="38">
        <f t="shared" si="43"/>
        <v>16.649999999999999</v>
      </c>
      <c r="CN61" s="38">
        <f t="shared" si="44"/>
        <v>41.674999999999997</v>
      </c>
      <c r="CO61" s="38">
        <f t="shared" si="45"/>
        <v>5</v>
      </c>
      <c r="CP61" s="38">
        <f t="shared" si="46"/>
        <v>33.3333333333333</v>
      </c>
      <c r="CQ61" s="38">
        <f t="shared" si="47"/>
        <v>72.5</v>
      </c>
      <c r="CR61" s="38">
        <f t="shared" si="48"/>
        <v>22.9</v>
      </c>
      <c r="CS61" s="38">
        <f t="shared" si="49"/>
        <v>54.2</v>
      </c>
      <c r="CT61" s="38">
        <f t="shared" si="50"/>
        <v>5</v>
      </c>
      <c r="CU61" s="38">
        <f t="shared" si="51"/>
        <v>41.674999999999997</v>
      </c>
      <c r="CV61" s="38">
        <f t="shared" si="52"/>
        <v>90</v>
      </c>
      <c r="CW61" s="38">
        <f t="shared" si="53"/>
        <v>22.5</v>
      </c>
      <c r="CX61" s="38">
        <f t="shared" si="54"/>
        <v>72.5</v>
      </c>
      <c r="CY61" s="38">
        <f t="shared" si="55"/>
        <v>47.5</v>
      </c>
      <c r="CZ61" s="39">
        <f t="shared" si="56"/>
        <v>5</v>
      </c>
      <c r="DA61" s="39">
        <f t="shared" si="57"/>
        <v>22.5</v>
      </c>
      <c r="DB61" s="39">
        <f t="shared" si="58"/>
        <v>5</v>
      </c>
      <c r="DC61" s="39">
        <f t="shared" si="59"/>
        <v>47.5</v>
      </c>
      <c r="DD61" s="39">
        <f t="shared" si="60"/>
        <v>22.9</v>
      </c>
      <c r="DE61" s="39">
        <f t="shared" si="61"/>
        <v>5</v>
      </c>
      <c r="DF61" s="39">
        <f t="shared" si="62"/>
        <v>41.674999999999997</v>
      </c>
      <c r="DG61" s="39">
        <f t="shared" si="63"/>
        <v>16.649999999999999</v>
      </c>
      <c r="DH61" s="39">
        <f t="shared" si="64"/>
        <v>72.5</v>
      </c>
      <c r="DI61" s="39">
        <f t="shared" si="65"/>
        <v>33.3333333333333</v>
      </c>
      <c r="DJ61" s="39">
        <f t="shared" si="66"/>
        <v>5</v>
      </c>
      <c r="DK61" s="39">
        <f t="shared" si="67"/>
        <v>54.2</v>
      </c>
      <c r="DL61" s="39">
        <f t="shared" si="68"/>
        <v>22.9</v>
      </c>
      <c r="DM61" s="39">
        <f t="shared" si="69"/>
        <v>90</v>
      </c>
      <c r="DN61" s="39">
        <f t="shared" si="70"/>
        <v>41.674999999999997</v>
      </c>
      <c r="DO61" s="39">
        <f t="shared" si="71"/>
        <v>5</v>
      </c>
      <c r="DP61" s="39">
        <f t="shared" si="72"/>
        <v>72.5</v>
      </c>
      <c r="DQ61" s="39">
        <f t="shared" si="73"/>
        <v>22.5</v>
      </c>
      <c r="DR61" s="39">
        <f t="shared" si="74"/>
        <v>47.5</v>
      </c>
      <c r="DS61" s="40">
        <f t="shared" si="75"/>
        <v>4400.1181662240651</v>
      </c>
      <c r="DT61" s="40">
        <f t="shared" si="76"/>
        <v>3640.4611297750616</v>
      </c>
      <c r="DU61" s="40">
        <f t="shared" si="77"/>
        <v>1743.3040933260577</v>
      </c>
      <c r="DV61" s="40">
        <f t="shared" si="78"/>
        <v>4680.2367919907701</v>
      </c>
      <c r="DW61" s="40">
        <f t="shared" si="79"/>
        <v>1575.016288663408</v>
      </c>
      <c r="DX61" s="40">
        <f t="shared" si="80"/>
        <v>72.855417757475081</v>
      </c>
      <c r="DY61" s="40">
        <f t="shared" si="81"/>
        <v>3164.1237298795504</v>
      </c>
      <c r="DZ61" s="40">
        <f t="shared" si="82"/>
        <v>451.18916775747516</v>
      </c>
      <c r="EA61" s="40">
        <f t="shared" si="83"/>
        <v>8220.0124542064787</v>
      </c>
      <c r="EB61" s="40">
        <f t="shared" si="84"/>
        <v>1702.0220844241417</v>
      </c>
      <c r="EC61" s="40">
        <f t="shared" si="85"/>
        <v>902.40674218889228</v>
      </c>
      <c r="ED61" s="40">
        <f t="shared" si="86"/>
        <v>4441.8154177574761</v>
      </c>
      <c r="EE61" s="40">
        <f t="shared" si="87"/>
        <v>1048.6145468515424</v>
      </c>
      <c r="EF61" s="40">
        <f t="shared" si="88"/>
        <v>12185.355417757475</v>
      </c>
      <c r="EG61" s="40">
        <f t="shared" si="89"/>
        <v>2743.2546056353995</v>
      </c>
      <c r="EH61" s="40">
        <f t="shared" si="90"/>
        <v>2970.5926692908843</v>
      </c>
      <c r="EI61" s="40">
        <f t="shared" si="91"/>
        <v>7925.6983813084717</v>
      </c>
      <c r="EJ61" s="40">
        <f t="shared" si="92"/>
        <v>2505.2497057398882</v>
      </c>
      <c r="EK61" s="40">
        <f t="shared" si="93"/>
        <v>3965.4740435241797</v>
      </c>
      <c r="EL61" s="1">
        <f t="shared" si="114"/>
        <v>72.855417757475081</v>
      </c>
      <c r="EM61" s="2">
        <f t="shared" si="105"/>
        <v>6</v>
      </c>
      <c r="EN61" s="42"/>
      <c r="EO61" s="42"/>
      <c r="EP61" s="43"/>
      <c r="EQ61" s="44"/>
      <c r="ER61" s="45"/>
      <c r="ES61" s="45"/>
      <c r="ET61" s="74"/>
      <c r="EU61" s="75"/>
      <c r="EV61" s="75"/>
      <c r="EW61" s="75"/>
      <c r="EX61" s="75"/>
    </row>
    <row r="62" spans="1:154" s="73" customFormat="1" ht="15">
      <c r="A62" s="190" t="s">
        <v>126</v>
      </c>
      <c r="B62" s="188" t="s">
        <v>110</v>
      </c>
      <c r="C62" s="188" t="s">
        <v>115</v>
      </c>
      <c r="D62" s="188">
        <v>1449.23</v>
      </c>
      <c r="E62" s="188">
        <v>709</v>
      </c>
      <c r="F62" s="188">
        <v>220</v>
      </c>
      <c r="G62" s="107">
        <f t="shared" si="0"/>
        <v>3.3742056126356754</v>
      </c>
      <c r="H62" s="107">
        <f t="shared" si="1"/>
        <v>68.970380818053599</v>
      </c>
      <c r="I62" s="107">
        <f t="shared" si="2"/>
        <v>151.80475148872159</v>
      </c>
      <c r="J62" s="183">
        <f t="shared" si="3"/>
        <v>1449.23</v>
      </c>
      <c r="K62" s="184">
        <f t="shared" si="4"/>
        <v>31.029619181946405</v>
      </c>
      <c r="L62" s="184">
        <f t="shared" si="5"/>
        <v>6.587409090909091</v>
      </c>
      <c r="M62" s="76">
        <f t="shared" si="117"/>
        <v>36.238408191633077</v>
      </c>
      <c r="N62" s="77">
        <f t="shared" si="118"/>
        <v>63.76159180836693</v>
      </c>
      <c r="O62" s="77">
        <f t="shared" si="119"/>
        <v>0</v>
      </c>
      <c r="P62" s="78" t="str">
        <f t="shared" si="120"/>
        <v>36 : 64 : 0 %</v>
      </c>
      <c r="Q62" s="79" t="str">
        <f t="shared" ca="1" si="98"/>
        <v>S/CS</v>
      </c>
      <c r="R62" s="86">
        <f t="shared" si="107"/>
        <v>63.76159180836693</v>
      </c>
      <c r="S62" s="87">
        <f t="shared" si="116"/>
        <v>36.238408191633077</v>
      </c>
      <c r="T62" s="87">
        <f t="shared" si="108"/>
        <v>0</v>
      </c>
      <c r="U62" s="80">
        <f t="shared" si="109"/>
        <v>92</v>
      </c>
      <c r="V62" s="81">
        <f t="shared" si="110"/>
        <v>163</v>
      </c>
      <c r="W62" s="82">
        <f t="shared" si="111"/>
        <v>0</v>
      </c>
      <c r="X62" s="92" t="str">
        <f t="shared" si="121"/>
        <v>@rgb(92,163,0)</v>
      </c>
      <c r="Y62" s="93"/>
      <c r="Z62" s="72">
        <f t="shared" si="6"/>
        <v>709</v>
      </c>
      <c r="AA62" s="72">
        <f t="shared" si="7"/>
        <v>220</v>
      </c>
      <c r="AB62" s="72">
        <f t="shared" si="8"/>
        <v>3.3742056126356754</v>
      </c>
      <c r="AC62" s="72" t="str">
        <f t="shared" si="100"/>
        <v>No</v>
      </c>
      <c r="AD62" s="72">
        <f t="shared" si="122"/>
        <v>31.029619181946405</v>
      </c>
      <c r="AE62" s="33">
        <f t="shared" si="123"/>
        <v>4.025780675669087</v>
      </c>
      <c r="AF62" s="33">
        <f t="shared" si="124"/>
        <v>-0.79873494312251059</v>
      </c>
      <c r="AG62" s="33">
        <f t="shared" si="125"/>
        <v>1.8851601135307523</v>
      </c>
      <c r="AH62" s="34">
        <f t="shared" si="9"/>
        <v>5.7602453044215851</v>
      </c>
      <c r="AI62" s="35">
        <f t="shared" si="10"/>
        <v>0.40023145587629738</v>
      </c>
      <c r="AJ62" s="35">
        <f t="shared" si="11"/>
        <v>1.7754596753296852</v>
      </c>
      <c r="AK62" s="35">
        <v>0</v>
      </c>
      <c r="AL62" s="35">
        <v>-0.75645121485307587</v>
      </c>
      <c r="AM62" s="35">
        <v>-11.346768222796136</v>
      </c>
      <c r="AN62" s="35">
        <f t="shared" si="126"/>
        <v>5.7602453044215851</v>
      </c>
      <c r="AO62" s="35">
        <f t="shared" si="126"/>
        <v>0.40023145587629738</v>
      </c>
      <c r="AP62" s="35">
        <f t="shared" si="126"/>
        <v>1.7754596753296852</v>
      </c>
      <c r="AQ62" s="35">
        <v>57.375671196608707</v>
      </c>
      <c r="AR62" s="35">
        <v>5.7915837760921756</v>
      </c>
      <c r="AS62" s="35">
        <v>1.1079551571654598</v>
      </c>
      <c r="AT62" s="35">
        <f t="shared" si="127"/>
        <v>5.7602453044215851</v>
      </c>
      <c r="AU62" s="35">
        <f t="shared" si="127"/>
        <v>0.40023145587629738</v>
      </c>
      <c r="AV62" s="35">
        <f t="shared" si="127"/>
        <v>1.1079551571654598</v>
      </c>
      <c r="AW62" s="36">
        <f t="shared" si="128"/>
        <v>0</v>
      </c>
      <c r="AX62" s="36">
        <f t="shared" si="128"/>
        <v>0.75645121485307587</v>
      </c>
      <c r="AY62" s="36">
        <f t="shared" si="128"/>
        <v>11.346768222796136</v>
      </c>
      <c r="AZ62" s="36">
        <f t="shared" si="129"/>
        <v>5.7602453044215851</v>
      </c>
      <c r="BA62" s="36">
        <f t="shared" si="129"/>
        <v>1.1566826707293734</v>
      </c>
      <c r="BB62" s="36">
        <f t="shared" si="129"/>
        <v>12.454723379961596</v>
      </c>
      <c r="BC62" s="35">
        <f t="shared" si="130"/>
        <v>57.375671196608707</v>
      </c>
      <c r="BD62" s="35">
        <f t="shared" si="130"/>
        <v>6.5480349909452515</v>
      </c>
      <c r="BE62" s="35">
        <f t="shared" si="130"/>
        <v>12.454723379961596</v>
      </c>
      <c r="BF62" s="36">
        <f t="shared" si="131"/>
        <v>10.039525785559881</v>
      </c>
      <c r="BG62" s="36">
        <f t="shared" si="131"/>
        <v>17.664576813179163</v>
      </c>
      <c r="BH62" s="36">
        <f t="shared" si="112"/>
        <v>0</v>
      </c>
      <c r="BI62" s="35">
        <f t="shared" si="113"/>
        <v>3.6095736955779074</v>
      </c>
      <c r="BJ62" s="5"/>
      <c r="BK62" s="5"/>
      <c r="BL62" s="19"/>
      <c r="BM62" s="19"/>
      <c r="BN62" s="37">
        <f t="shared" si="18"/>
        <v>90</v>
      </c>
      <c r="BO62" s="37">
        <f t="shared" si="19"/>
        <v>72.5</v>
      </c>
      <c r="BP62" s="37">
        <f t="shared" si="20"/>
        <v>72.5</v>
      </c>
      <c r="BQ62" s="37">
        <f t="shared" si="21"/>
        <v>47.5</v>
      </c>
      <c r="BR62" s="37">
        <f t="shared" si="22"/>
        <v>54.2</v>
      </c>
      <c r="BS62" s="37">
        <f t="shared" si="23"/>
        <v>47.5</v>
      </c>
      <c r="BT62" s="37">
        <f t="shared" si="24"/>
        <v>41.674999999999997</v>
      </c>
      <c r="BU62" s="37">
        <f t="shared" si="25"/>
        <v>41.674999999999997</v>
      </c>
      <c r="BV62" s="37">
        <f t="shared" si="26"/>
        <v>22.5</v>
      </c>
      <c r="BW62" s="37">
        <f t="shared" si="27"/>
        <v>33.3333333333333</v>
      </c>
      <c r="BX62" s="37">
        <f t="shared" si="28"/>
        <v>22.5</v>
      </c>
      <c r="BY62" s="37">
        <f t="shared" si="29"/>
        <v>22.9</v>
      </c>
      <c r="BZ62" s="37">
        <f t="shared" si="30"/>
        <v>22.9</v>
      </c>
      <c r="CA62" s="37">
        <f t="shared" si="31"/>
        <v>5</v>
      </c>
      <c r="CB62" s="37">
        <f t="shared" si="32"/>
        <v>16.649999999999999</v>
      </c>
      <c r="CC62" s="37">
        <f t="shared" si="33"/>
        <v>5</v>
      </c>
      <c r="CD62" s="37">
        <f t="shared" si="34"/>
        <v>5</v>
      </c>
      <c r="CE62" s="37">
        <f t="shared" si="35"/>
        <v>5</v>
      </c>
      <c r="CF62" s="37">
        <f t="shared" si="36"/>
        <v>5</v>
      </c>
      <c r="CG62" s="38">
        <f t="shared" si="37"/>
        <v>5</v>
      </c>
      <c r="CH62" s="38">
        <f t="shared" si="38"/>
        <v>5</v>
      </c>
      <c r="CI62" s="38">
        <f t="shared" si="39"/>
        <v>22.5</v>
      </c>
      <c r="CJ62" s="38">
        <f t="shared" si="40"/>
        <v>5</v>
      </c>
      <c r="CK62" s="38">
        <f t="shared" si="41"/>
        <v>22.9</v>
      </c>
      <c r="CL62" s="38">
        <f t="shared" si="42"/>
        <v>47.5</v>
      </c>
      <c r="CM62" s="38">
        <f t="shared" si="43"/>
        <v>16.649999999999999</v>
      </c>
      <c r="CN62" s="38">
        <f t="shared" si="44"/>
        <v>41.674999999999997</v>
      </c>
      <c r="CO62" s="38">
        <f t="shared" si="45"/>
        <v>5</v>
      </c>
      <c r="CP62" s="38">
        <f t="shared" si="46"/>
        <v>33.3333333333333</v>
      </c>
      <c r="CQ62" s="38">
        <f t="shared" si="47"/>
        <v>72.5</v>
      </c>
      <c r="CR62" s="38">
        <f t="shared" si="48"/>
        <v>22.9</v>
      </c>
      <c r="CS62" s="38">
        <f t="shared" si="49"/>
        <v>54.2</v>
      </c>
      <c r="CT62" s="38">
        <f t="shared" si="50"/>
        <v>5</v>
      </c>
      <c r="CU62" s="38">
        <f t="shared" si="51"/>
        <v>41.674999999999997</v>
      </c>
      <c r="CV62" s="38">
        <f t="shared" si="52"/>
        <v>90</v>
      </c>
      <c r="CW62" s="38">
        <f t="shared" si="53"/>
        <v>22.5</v>
      </c>
      <c r="CX62" s="38">
        <f t="shared" si="54"/>
        <v>72.5</v>
      </c>
      <c r="CY62" s="38">
        <f t="shared" si="55"/>
        <v>47.5</v>
      </c>
      <c r="CZ62" s="39">
        <f t="shared" si="56"/>
        <v>5</v>
      </c>
      <c r="DA62" s="39">
        <f t="shared" si="57"/>
        <v>22.5</v>
      </c>
      <c r="DB62" s="39">
        <f t="shared" si="58"/>
        <v>5</v>
      </c>
      <c r="DC62" s="39">
        <f t="shared" si="59"/>
        <v>47.5</v>
      </c>
      <c r="DD62" s="39">
        <f t="shared" si="60"/>
        <v>22.9</v>
      </c>
      <c r="DE62" s="39">
        <f t="shared" si="61"/>
        <v>5</v>
      </c>
      <c r="DF62" s="39">
        <f t="shared" si="62"/>
        <v>41.674999999999997</v>
      </c>
      <c r="DG62" s="39">
        <f t="shared" si="63"/>
        <v>16.649999999999999</v>
      </c>
      <c r="DH62" s="39">
        <f t="shared" si="64"/>
        <v>72.5</v>
      </c>
      <c r="DI62" s="39">
        <f t="shared" si="65"/>
        <v>33.3333333333333</v>
      </c>
      <c r="DJ62" s="39">
        <f t="shared" si="66"/>
        <v>5</v>
      </c>
      <c r="DK62" s="39">
        <f t="shared" si="67"/>
        <v>54.2</v>
      </c>
      <c r="DL62" s="39">
        <f t="shared" si="68"/>
        <v>22.9</v>
      </c>
      <c r="DM62" s="39">
        <f t="shared" si="69"/>
        <v>90</v>
      </c>
      <c r="DN62" s="39">
        <f t="shared" si="70"/>
        <v>41.674999999999997</v>
      </c>
      <c r="DO62" s="39">
        <f t="shared" si="71"/>
        <v>5</v>
      </c>
      <c r="DP62" s="39">
        <f t="shared" si="72"/>
        <v>72.5</v>
      </c>
      <c r="DQ62" s="39">
        <f t="shared" si="73"/>
        <v>22.5</v>
      </c>
      <c r="DR62" s="39">
        <f t="shared" si="74"/>
        <v>47.5</v>
      </c>
      <c r="DS62" s="40">
        <f t="shared" si="75"/>
        <v>6368.2334256226004</v>
      </c>
      <c r="DT62" s="40">
        <f t="shared" si="76"/>
        <v>5274.0777123297585</v>
      </c>
      <c r="DU62" s="40">
        <f t="shared" si="77"/>
        <v>3042.4219990369161</v>
      </c>
      <c r="DV62" s="40">
        <f t="shared" si="78"/>
        <v>5835.9981219114125</v>
      </c>
      <c r="DW62" s="40">
        <f t="shared" si="79"/>
        <v>2516.6984654039934</v>
      </c>
      <c r="DX62" s="40">
        <f t="shared" si="80"/>
        <v>416.26281820022342</v>
      </c>
      <c r="DY62" s="40">
        <f t="shared" si="81"/>
        <v>3985.8642382089884</v>
      </c>
      <c r="DZ62" s="40">
        <f t="shared" si="82"/>
        <v>794.5965682002236</v>
      </c>
      <c r="EA62" s="40">
        <f t="shared" si="83"/>
        <v>8897.9185314930655</v>
      </c>
      <c r="EB62" s="40">
        <f t="shared" si="84"/>
        <v>2045.4294848668901</v>
      </c>
      <c r="EC62" s="40">
        <f t="shared" si="85"/>
        <v>290.10363736353077</v>
      </c>
      <c r="ED62" s="40">
        <f t="shared" si="86"/>
        <v>4785.2228182002245</v>
      </c>
      <c r="EE62" s="40">
        <f t="shared" si="87"/>
        <v>793.74717099645386</v>
      </c>
      <c r="EF62" s="40">
        <f t="shared" si="88"/>
        <v>12528.762818200223</v>
      </c>
      <c r="EG62" s="40">
        <f t="shared" si="89"/>
        <v>2608.3288981914588</v>
      </c>
      <c r="EH62" s="40">
        <f t="shared" si="90"/>
        <v>1689.2922107778459</v>
      </c>
      <c r="EI62" s="40">
        <f t="shared" si="91"/>
        <v>7934.6071049073817</v>
      </c>
      <c r="EJ62" s="40">
        <f t="shared" si="92"/>
        <v>1558.4479240706885</v>
      </c>
      <c r="EK62" s="40">
        <f t="shared" si="93"/>
        <v>3496.5275144890347</v>
      </c>
      <c r="EL62" s="1">
        <f t="shared" si="114"/>
        <v>290.10363736353077</v>
      </c>
      <c r="EM62" s="2">
        <f t="shared" si="105"/>
        <v>11</v>
      </c>
      <c r="EN62" s="42"/>
      <c r="EO62" s="42"/>
      <c r="EP62" s="43"/>
      <c r="EQ62" s="44"/>
      <c r="ER62" s="45"/>
      <c r="ES62" s="45"/>
      <c r="ET62" s="74"/>
      <c r="EU62" s="75"/>
      <c r="EV62" s="75"/>
      <c r="EW62" s="75"/>
      <c r="EX62" s="75"/>
    </row>
    <row r="63" spans="1:154" s="73" customFormat="1" ht="15">
      <c r="A63" s="190" t="s">
        <v>126</v>
      </c>
      <c r="B63" s="188" t="s">
        <v>110</v>
      </c>
      <c r="C63" s="188" t="s">
        <v>115</v>
      </c>
      <c r="D63" s="188">
        <v>1995.95</v>
      </c>
      <c r="E63" s="188">
        <v>1072</v>
      </c>
      <c r="F63" s="188">
        <v>766</v>
      </c>
      <c r="G63" s="107">
        <f t="shared" si="0"/>
        <v>1.5331045366867908</v>
      </c>
      <c r="H63" s="107">
        <f t="shared" si="1"/>
        <v>28.544776119402986</v>
      </c>
      <c r="I63" s="107">
        <f t="shared" si="2"/>
        <v>383.77714872617048</v>
      </c>
      <c r="J63" s="183">
        <f t="shared" si="3"/>
        <v>1995.95</v>
      </c>
      <c r="K63" s="184">
        <f t="shared" si="4"/>
        <v>71.455223880597018</v>
      </c>
      <c r="L63" s="184">
        <f t="shared" si="5"/>
        <v>2.6056788511749347</v>
      </c>
      <c r="M63" s="76">
        <f t="shared" si="117"/>
        <v>20.95528416618286</v>
      </c>
      <c r="N63" s="77">
        <f t="shared" si="118"/>
        <v>79.044715833817136</v>
      </c>
      <c r="O63" s="77">
        <f t="shared" si="119"/>
        <v>0</v>
      </c>
      <c r="P63" s="78" t="str">
        <f t="shared" si="120"/>
        <v>21 : 79 : 0 %</v>
      </c>
      <c r="Q63" s="79" t="str">
        <f t="shared" ca="1" si="98"/>
        <v>S/CS</v>
      </c>
      <c r="R63" s="86">
        <f t="shared" si="107"/>
        <v>79.044715833817136</v>
      </c>
      <c r="S63" s="87">
        <f t="shared" si="116"/>
        <v>20.95528416618286</v>
      </c>
      <c r="T63" s="87">
        <f t="shared" si="108"/>
        <v>0</v>
      </c>
      <c r="U63" s="80">
        <f t="shared" si="109"/>
        <v>53</v>
      </c>
      <c r="V63" s="81">
        <f t="shared" si="110"/>
        <v>202</v>
      </c>
      <c r="W63" s="82">
        <f t="shared" si="111"/>
        <v>0</v>
      </c>
      <c r="X63" s="92" t="str">
        <f t="shared" si="121"/>
        <v>@rgb(53,202,0)</v>
      </c>
      <c r="Y63" s="93"/>
      <c r="Z63" s="72">
        <f t="shared" si="6"/>
        <v>1072</v>
      </c>
      <c r="AA63" s="72">
        <f t="shared" si="7"/>
        <v>766</v>
      </c>
      <c r="AB63" s="72">
        <f t="shared" si="8"/>
        <v>1.5331045366867908</v>
      </c>
      <c r="AC63" s="72" t="str">
        <f t="shared" si="100"/>
        <v>No</v>
      </c>
      <c r="AD63" s="72">
        <f t="shared" si="122"/>
        <v>71.455223880597018</v>
      </c>
      <c r="AE63" s="33">
        <f t="shared" si="123"/>
        <v>4.7245046621292452</v>
      </c>
      <c r="AF63" s="33">
        <f t="shared" si="124"/>
        <v>0.91759706778821071</v>
      </c>
      <c r="AG63" s="33">
        <f t="shared" si="125"/>
        <v>0.95769323671685858</v>
      </c>
      <c r="AH63" s="34">
        <f t="shared" si="9"/>
        <v>6.9106244757295903</v>
      </c>
      <c r="AI63" s="35">
        <f t="shared" si="10"/>
        <v>2.2184996310025489</v>
      </c>
      <c r="AJ63" s="35">
        <f t="shared" si="11"/>
        <v>3.382606034925665</v>
      </c>
      <c r="AK63" s="35">
        <v>0</v>
      </c>
      <c r="AL63" s="35">
        <v>-0.75645121485307587</v>
      </c>
      <c r="AM63" s="35">
        <v>-11.346768222796136</v>
      </c>
      <c r="AN63" s="35">
        <f t="shared" si="126"/>
        <v>6.9106244757295903</v>
      </c>
      <c r="AO63" s="35">
        <f t="shared" si="126"/>
        <v>2.2184996310025489</v>
      </c>
      <c r="AP63" s="35">
        <f t="shared" si="126"/>
        <v>3.382606034925665</v>
      </c>
      <c r="AQ63" s="35">
        <v>57.375671196608707</v>
      </c>
      <c r="AR63" s="35">
        <v>5.7915837760921756</v>
      </c>
      <c r="AS63" s="35">
        <v>1.1079551571654598</v>
      </c>
      <c r="AT63" s="35">
        <f t="shared" si="127"/>
        <v>6.9106244757295903</v>
      </c>
      <c r="AU63" s="35">
        <f t="shared" si="127"/>
        <v>2.2184996310025489</v>
      </c>
      <c r="AV63" s="35">
        <f t="shared" si="127"/>
        <v>1.1079551571654598</v>
      </c>
      <c r="AW63" s="36">
        <f t="shared" si="128"/>
        <v>0</v>
      </c>
      <c r="AX63" s="36">
        <f t="shared" si="128"/>
        <v>0.75645121485307587</v>
      </c>
      <c r="AY63" s="36">
        <f t="shared" si="128"/>
        <v>11.346768222796136</v>
      </c>
      <c r="AZ63" s="36">
        <f t="shared" si="129"/>
        <v>6.9106244757295903</v>
      </c>
      <c r="BA63" s="36">
        <f t="shared" si="129"/>
        <v>2.9749508458556249</v>
      </c>
      <c r="BB63" s="36">
        <f t="shared" si="129"/>
        <v>12.454723379961596</v>
      </c>
      <c r="BC63" s="35">
        <f t="shared" si="130"/>
        <v>57.375671196608707</v>
      </c>
      <c r="BD63" s="35">
        <f t="shared" si="130"/>
        <v>6.5480349909452515</v>
      </c>
      <c r="BE63" s="35">
        <f t="shared" si="130"/>
        <v>12.454723379961596</v>
      </c>
      <c r="BF63" s="36">
        <f t="shared" si="131"/>
        <v>12.044520493797823</v>
      </c>
      <c r="BG63" s="36">
        <f t="shared" si="131"/>
        <v>45.432726764127615</v>
      </c>
      <c r="BH63" s="36">
        <f t="shared" si="112"/>
        <v>0</v>
      </c>
      <c r="BI63" s="35">
        <f t="shared" si="113"/>
        <v>1.7398188808739647</v>
      </c>
      <c r="BJ63" s="5"/>
      <c r="BK63" s="5"/>
      <c r="BL63" s="19"/>
      <c r="BM63" s="19"/>
      <c r="BN63" s="37">
        <f t="shared" si="18"/>
        <v>90</v>
      </c>
      <c r="BO63" s="37">
        <f t="shared" si="19"/>
        <v>72.5</v>
      </c>
      <c r="BP63" s="37">
        <f t="shared" si="20"/>
        <v>72.5</v>
      </c>
      <c r="BQ63" s="37">
        <f t="shared" si="21"/>
        <v>47.5</v>
      </c>
      <c r="BR63" s="37">
        <f t="shared" si="22"/>
        <v>54.2</v>
      </c>
      <c r="BS63" s="37">
        <f t="shared" si="23"/>
        <v>47.5</v>
      </c>
      <c r="BT63" s="37">
        <f t="shared" si="24"/>
        <v>41.674999999999997</v>
      </c>
      <c r="BU63" s="37">
        <f t="shared" si="25"/>
        <v>41.674999999999997</v>
      </c>
      <c r="BV63" s="37">
        <f t="shared" si="26"/>
        <v>22.5</v>
      </c>
      <c r="BW63" s="37">
        <f t="shared" si="27"/>
        <v>33.3333333333333</v>
      </c>
      <c r="BX63" s="37">
        <f t="shared" si="28"/>
        <v>22.5</v>
      </c>
      <c r="BY63" s="37">
        <f t="shared" si="29"/>
        <v>22.9</v>
      </c>
      <c r="BZ63" s="37">
        <f t="shared" si="30"/>
        <v>22.9</v>
      </c>
      <c r="CA63" s="37">
        <f t="shared" si="31"/>
        <v>5</v>
      </c>
      <c r="CB63" s="37">
        <f t="shared" si="32"/>
        <v>16.649999999999999</v>
      </c>
      <c r="CC63" s="37">
        <f t="shared" si="33"/>
        <v>5</v>
      </c>
      <c r="CD63" s="37">
        <f t="shared" si="34"/>
        <v>5</v>
      </c>
      <c r="CE63" s="37">
        <f t="shared" si="35"/>
        <v>5</v>
      </c>
      <c r="CF63" s="37">
        <f t="shared" si="36"/>
        <v>5</v>
      </c>
      <c r="CG63" s="38">
        <f t="shared" si="37"/>
        <v>5</v>
      </c>
      <c r="CH63" s="38">
        <f t="shared" si="38"/>
        <v>5</v>
      </c>
      <c r="CI63" s="38">
        <f t="shared" si="39"/>
        <v>22.5</v>
      </c>
      <c r="CJ63" s="38">
        <f t="shared" si="40"/>
        <v>5</v>
      </c>
      <c r="CK63" s="38">
        <f t="shared" si="41"/>
        <v>22.9</v>
      </c>
      <c r="CL63" s="38">
        <f t="shared" si="42"/>
        <v>47.5</v>
      </c>
      <c r="CM63" s="38">
        <f t="shared" si="43"/>
        <v>16.649999999999999</v>
      </c>
      <c r="CN63" s="38">
        <f t="shared" si="44"/>
        <v>41.674999999999997</v>
      </c>
      <c r="CO63" s="38">
        <f t="shared" si="45"/>
        <v>5</v>
      </c>
      <c r="CP63" s="38">
        <f t="shared" si="46"/>
        <v>33.3333333333333</v>
      </c>
      <c r="CQ63" s="38">
        <f t="shared" si="47"/>
        <v>72.5</v>
      </c>
      <c r="CR63" s="38">
        <f t="shared" si="48"/>
        <v>22.9</v>
      </c>
      <c r="CS63" s="38">
        <f t="shared" si="49"/>
        <v>54.2</v>
      </c>
      <c r="CT63" s="38">
        <f t="shared" si="50"/>
        <v>5</v>
      </c>
      <c r="CU63" s="38">
        <f t="shared" si="51"/>
        <v>41.674999999999997</v>
      </c>
      <c r="CV63" s="38">
        <f t="shared" si="52"/>
        <v>90</v>
      </c>
      <c r="CW63" s="38">
        <f t="shared" si="53"/>
        <v>22.5</v>
      </c>
      <c r="CX63" s="38">
        <f t="shared" si="54"/>
        <v>72.5</v>
      </c>
      <c r="CY63" s="38">
        <f t="shared" si="55"/>
        <v>47.5</v>
      </c>
      <c r="CZ63" s="39">
        <f t="shared" si="56"/>
        <v>5</v>
      </c>
      <c r="DA63" s="39">
        <f t="shared" si="57"/>
        <v>22.5</v>
      </c>
      <c r="DB63" s="39">
        <f t="shared" si="58"/>
        <v>5</v>
      </c>
      <c r="DC63" s="39">
        <f t="shared" si="59"/>
        <v>47.5</v>
      </c>
      <c r="DD63" s="39">
        <f t="shared" si="60"/>
        <v>22.9</v>
      </c>
      <c r="DE63" s="39">
        <f t="shared" si="61"/>
        <v>5</v>
      </c>
      <c r="DF63" s="39">
        <f t="shared" si="62"/>
        <v>41.674999999999997</v>
      </c>
      <c r="DG63" s="39">
        <f t="shared" si="63"/>
        <v>16.649999999999999</v>
      </c>
      <c r="DH63" s="39">
        <f t="shared" si="64"/>
        <v>72.5</v>
      </c>
      <c r="DI63" s="39">
        <f t="shared" si="65"/>
        <v>33.3333333333333</v>
      </c>
      <c r="DJ63" s="39">
        <f t="shared" si="66"/>
        <v>5</v>
      </c>
      <c r="DK63" s="39">
        <f t="shared" si="67"/>
        <v>54.2</v>
      </c>
      <c r="DL63" s="39">
        <f t="shared" si="68"/>
        <v>22.9</v>
      </c>
      <c r="DM63" s="39">
        <f t="shared" si="69"/>
        <v>90</v>
      </c>
      <c r="DN63" s="39">
        <f t="shared" si="70"/>
        <v>41.674999999999997</v>
      </c>
      <c r="DO63" s="39">
        <f t="shared" si="71"/>
        <v>5</v>
      </c>
      <c r="DP63" s="39">
        <f t="shared" si="72"/>
        <v>72.5</v>
      </c>
      <c r="DQ63" s="39">
        <f t="shared" si="73"/>
        <v>22.5</v>
      </c>
      <c r="DR63" s="39">
        <f t="shared" si="74"/>
        <v>47.5</v>
      </c>
      <c r="DS63" s="40">
        <f t="shared" si="75"/>
        <v>10274.792727483289</v>
      </c>
      <c r="DT63" s="40">
        <f t="shared" si="76"/>
        <v>8645.7276732996888</v>
      </c>
      <c r="DU63" s="40">
        <f t="shared" si="77"/>
        <v>5879.1626191160894</v>
      </c>
      <c r="DV63" s="40">
        <f t="shared" si="78"/>
        <v>8443.491881608832</v>
      </c>
      <c r="DW63" s="40">
        <f t="shared" si="79"/>
        <v>4781.850246931328</v>
      </c>
      <c r="DX63" s="40">
        <f t="shared" si="80"/>
        <v>1724.6910357343759</v>
      </c>
      <c r="DY63" s="40">
        <f t="shared" si="81"/>
        <v>6059.2128132169237</v>
      </c>
      <c r="DZ63" s="40">
        <f t="shared" si="82"/>
        <v>2103.0247857343761</v>
      </c>
      <c r="EA63" s="40">
        <f t="shared" si="83"/>
        <v>10741.256089917975</v>
      </c>
      <c r="EB63" s="40">
        <f t="shared" si="84"/>
        <v>3353.8577024010419</v>
      </c>
      <c r="EC63" s="40">
        <f t="shared" si="85"/>
        <v>70.219452352662117</v>
      </c>
      <c r="ED63" s="40">
        <f t="shared" si="86"/>
        <v>6093.6510357343759</v>
      </c>
      <c r="EE63" s="40">
        <f t="shared" si="87"/>
        <v>1145.4518245374229</v>
      </c>
      <c r="EF63" s="40">
        <f t="shared" si="88"/>
        <v>13837.191035734377</v>
      </c>
      <c r="EG63" s="40">
        <f t="shared" si="89"/>
        <v>3151.8367582518281</v>
      </c>
      <c r="EH63" s="40">
        <f t="shared" si="90"/>
        <v>399.58934398546245</v>
      </c>
      <c r="EI63" s="40">
        <f t="shared" si="91"/>
        <v>8708.1259815507765</v>
      </c>
      <c r="EJ63" s="40">
        <f t="shared" si="92"/>
        <v>803.65439816906223</v>
      </c>
      <c r="EK63" s="40">
        <f t="shared" si="93"/>
        <v>3505.8901898599188</v>
      </c>
      <c r="EL63" s="1">
        <f t="shared" si="114"/>
        <v>70.219452352662117</v>
      </c>
      <c r="EM63" s="2">
        <f t="shared" si="105"/>
        <v>11</v>
      </c>
      <c r="EN63" s="42"/>
      <c r="EO63" s="42"/>
      <c r="EP63" s="43"/>
      <c r="EQ63" s="44"/>
      <c r="ER63" s="45"/>
      <c r="ES63" s="45"/>
      <c r="ET63" s="74"/>
      <c r="EU63" s="75"/>
      <c r="EV63" s="75"/>
      <c r="EW63" s="75"/>
      <c r="EX63" s="75"/>
    </row>
    <row r="64" spans="1:154" s="73" customFormat="1" ht="15">
      <c r="A64" s="190" t="s">
        <v>126</v>
      </c>
      <c r="B64" s="188" t="s">
        <v>110</v>
      </c>
      <c r="C64" s="188" t="s">
        <v>115</v>
      </c>
      <c r="D64" s="188">
        <v>1611.93</v>
      </c>
      <c r="E64" s="188">
        <v>1200</v>
      </c>
      <c r="F64" s="188">
        <v>641</v>
      </c>
      <c r="G64" s="107">
        <f t="shared" si="0"/>
        <v>3.4678925263503997</v>
      </c>
      <c r="H64" s="107">
        <f t="shared" si="1"/>
        <v>46.583333333333329</v>
      </c>
      <c r="I64" s="107">
        <f t="shared" si="2"/>
        <v>397.65994801263082</v>
      </c>
      <c r="J64" s="183">
        <f t="shared" si="3"/>
        <v>1611.93</v>
      </c>
      <c r="K64" s="184">
        <f t="shared" si="4"/>
        <v>53.416666666666671</v>
      </c>
      <c r="L64" s="184">
        <f t="shared" si="5"/>
        <v>2.5147113884555381</v>
      </c>
      <c r="M64" s="76">
        <f t="shared" si="117"/>
        <v>23.799871286700373</v>
      </c>
      <c r="N64" s="77">
        <f t="shared" si="118"/>
        <v>76.200128713299634</v>
      </c>
      <c r="O64" s="77">
        <f t="shared" si="119"/>
        <v>0</v>
      </c>
      <c r="P64" s="78" t="str">
        <f t="shared" si="120"/>
        <v>24 : 76 : 0 %</v>
      </c>
      <c r="Q64" s="79" t="str">
        <f t="shared" ca="1" si="98"/>
        <v>S/CS</v>
      </c>
      <c r="R64" s="86">
        <f t="shared" si="107"/>
        <v>76.200128713299634</v>
      </c>
      <c r="S64" s="87">
        <f t="shared" si="116"/>
        <v>23.799871286700373</v>
      </c>
      <c r="T64" s="87">
        <f t="shared" si="108"/>
        <v>0</v>
      </c>
      <c r="U64" s="80">
        <f t="shared" si="109"/>
        <v>61</v>
      </c>
      <c r="V64" s="81">
        <f t="shared" si="110"/>
        <v>194</v>
      </c>
      <c r="W64" s="82">
        <f t="shared" si="111"/>
        <v>0</v>
      </c>
      <c r="X64" s="92" t="str">
        <f t="shared" si="121"/>
        <v>@rgb(61,194,0)</v>
      </c>
      <c r="Y64" s="93"/>
      <c r="Z64" s="72">
        <f t="shared" si="6"/>
        <v>1199.9999999999998</v>
      </c>
      <c r="AA64" s="72">
        <f t="shared" si="7"/>
        <v>641</v>
      </c>
      <c r="AB64" s="72">
        <f t="shared" si="8"/>
        <v>3.4678925263503984</v>
      </c>
      <c r="AC64" s="72" t="str">
        <f t="shared" si="100"/>
        <v>No</v>
      </c>
      <c r="AD64" s="72">
        <f t="shared" si="122"/>
        <v>53.416666666666679</v>
      </c>
      <c r="AE64" s="33">
        <f t="shared" si="123"/>
        <v>4.2457512105062927</v>
      </c>
      <c r="AF64" s="33">
        <f t="shared" si="124"/>
        <v>0.13687998376557134</v>
      </c>
      <c r="AG64" s="33">
        <f t="shared" si="125"/>
        <v>0.92215804088542264</v>
      </c>
      <c r="AH64" s="34">
        <f t="shared" si="9"/>
        <v>6.1224047929775605</v>
      </c>
      <c r="AI64" s="35">
        <f t="shared" si="10"/>
        <v>1.4806536865604176</v>
      </c>
      <c r="AJ64" s="35">
        <f t="shared" si="11"/>
        <v>3.4450406305565835</v>
      </c>
      <c r="AK64" s="35">
        <v>0</v>
      </c>
      <c r="AL64" s="35">
        <v>-0.75645121485307587</v>
      </c>
      <c r="AM64" s="35">
        <v>-11.346768222796136</v>
      </c>
      <c r="AN64" s="35">
        <f t="shared" si="126"/>
        <v>6.1224047929775605</v>
      </c>
      <c r="AO64" s="35">
        <f t="shared" si="126"/>
        <v>1.4806536865604176</v>
      </c>
      <c r="AP64" s="35">
        <f t="shared" si="126"/>
        <v>3.4450406305565835</v>
      </c>
      <c r="AQ64" s="35">
        <v>57.375671196608707</v>
      </c>
      <c r="AR64" s="35">
        <v>5.7915837760921756</v>
      </c>
      <c r="AS64" s="35">
        <v>1.1079551571654598</v>
      </c>
      <c r="AT64" s="35">
        <f t="shared" si="127"/>
        <v>6.1224047929775605</v>
      </c>
      <c r="AU64" s="35">
        <f t="shared" si="127"/>
        <v>1.4806536865604176</v>
      </c>
      <c r="AV64" s="35">
        <f t="shared" si="127"/>
        <v>1.1079551571654598</v>
      </c>
      <c r="AW64" s="36">
        <f t="shared" si="128"/>
        <v>0</v>
      </c>
      <c r="AX64" s="36">
        <f t="shared" si="128"/>
        <v>0.75645121485307587</v>
      </c>
      <c r="AY64" s="36">
        <f t="shared" si="128"/>
        <v>11.346768222796136</v>
      </c>
      <c r="AZ64" s="36">
        <f t="shared" si="129"/>
        <v>6.1224047929775605</v>
      </c>
      <c r="BA64" s="36">
        <f t="shared" si="129"/>
        <v>2.2371049014134936</v>
      </c>
      <c r="BB64" s="36">
        <f t="shared" si="129"/>
        <v>12.454723379961596</v>
      </c>
      <c r="BC64" s="35">
        <f t="shared" si="130"/>
        <v>57.375671196608707</v>
      </c>
      <c r="BD64" s="35">
        <f t="shared" si="130"/>
        <v>6.5480349909452515</v>
      </c>
      <c r="BE64" s="35">
        <f t="shared" si="130"/>
        <v>12.454723379961596</v>
      </c>
      <c r="BF64" s="36">
        <f t="shared" si="131"/>
        <v>10.670733196301914</v>
      </c>
      <c r="BG64" s="36">
        <f t="shared" si="131"/>
        <v>34.16452270806441</v>
      </c>
      <c r="BH64" s="36">
        <f t="shared" si="112"/>
        <v>0</v>
      </c>
      <c r="BI64" s="35">
        <f t="shared" si="113"/>
        <v>2.2303876264986684</v>
      </c>
      <c r="BJ64" s="5"/>
      <c r="BK64" s="5"/>
      <c r="BL64" s="19"/>
      <c r="BM64" s="19"/>
      <c r="BN64" s="37">
        <f t="shared" si="18"/>
        <v>90</v>
      </c>
      <c r="BO64" s="37">
        <f t="shared" si="19"/>
        <v>72.5</v>
      </c>
      <c r="BP64" s="37">
        <f t="shared" si="20"/>
        <v>72.5</v>
      </c>
      <c r="BQ64" s="37">
        <f t="shared" si="21"/>
        <v>47.5</v>
      </c>
      <c r="BR64" s="37">
        <f t="shared" si="22"/>
        <v>54.2</v>
      </c>
      <c r="BS64" s="37">
        <f t="shared" si="23"/>
        <v>47.5</v>
      </c>
      <c r="BT64" s="37">
        <f t="shared" si="24"/>
        <v>41.674999999999997</v>
      </c>
      <c r="BU64" s="37">
        <f t="shared" si="25"/>
        <v>41.674999999999997</v>
      </c>
      <c r="BV64" s="37">
        <f t="shared" si="26"/>
        <v>22.5</v>
      </c>
      <c r="BW64" s="37">
        <f t="shared" si="27"/>
        <v>33.3333333333333</v>
      </c>
      <c r="BX64" s="37">
        <f t="shared" si="28"/>
        <v>22.5</v>
      </c>
      <c r="BY64" s="37">
        <f t="shared" si="29"/>
        <v>22.9</v>
      </c>
      <c r="BZ64" s="37">
        <f t="shared" si="30"/>
        <v>22.9</v>
      </c>
      <c r="CA64" s="37">
        <f t="shared" si="31"/>
        <v>5</v>
      </c>
      <c r="CB64" s="37">
        <f t="shared" si="32"/>
        <v>16.649999999999999</v>
      </c>
      <c r="CC64" s="37">
        <f t="shared" si="33"/>
        <v>5</v>
      </c>
      <c r="CD64" s="37">
        <f t="shared" si="34"/>
        <v>5</v>
      </c>
      <c r="CE64" s="37">
        <f t="shared" si="35"/>
        <v>5</v>
      </c>
      <c r="CF64" s="37">
        <f t="shared" si="36"/>
        <v>5</v>
      </c>
      <c r="CG64" s="38">
        <f t="shared" si="37"/>
        <v>5</v>
      </c>
      <c r="CH64" s="38">
        <f t="shared" si="38"/>
        <v>5</v>
      </c>
      <c r="CI64" s="38">
        <f t="shared" si="39"/>
        <v>22.5</v>
      </c>
      <c r="CJ64" s="38">
        <f t="shared" si="40"/>
        <v>5</v>
      </c>
      <c r="CK64" s="38">
        <f t="shared" si="41"/>
        <v>22.9</v>
      </c>
      <c r="CL64" s="38">
        <f t="shared" si="42"/>
        <v>47.5</v>
      </c>
      <c r="CM64" s="38">
        <f t="shared" si="43"/>
        <v>16.649999999999999</v>
      </c>
      <c r="CN64" s="38">
        <f t="shared" si="44"/>
        <v>41.674999999999997</v>
      </c>
      <c r="CO64" s="38">
        <f t="shared" si="45"/>
        <v>5</v>
      </c>
      <c r="CP64" s="38">
        <f t="shared" si="46"/>
        <v>33.3333333333333</v>
      </c>
      <c r="CQ64" s="38">
        <f t="shared" si="47"/>
        <v>72.5</v>
      </c>
      <c r="CR64" s="38">
        <f t="shared" si="48"/>
        <v>22.9</v>
      </c>
      <c r="CS64" s="38">
        <f t="shared" si="49"/>
        <v>54.2</v>
      </c>
      <c r="CT64" s="38">
        <f t="shared" si="50"/>
        <v>5</v>
      </c>
      <c r="CU64" s="38">
        <f t="shared" si="51"/>
        <v>41.674999999999997</v>
      </c>
      <c r="CV64" s="38">
        <f t="shared" si="52"/>
        <v>90</v>
      </c>
      <c r="CW64" s="38">
        <f t="shared" si="53"/>
        <v>22.5</v>
      </c>
      <c r="CX64" s="38">
        <f t="shared" si="54"/>
        <v>72.5</v>
      </c>
      <c r="CY64" s="38">
        <f t="shared" si="55"/>
        <v>47.5</v>
      </c>
      <c r="CZ64" s="39">
        <f t="shared" si="56"/>
        <v>5</v>
      </c>
      <c r="DA64" s="39">
        <f t="shared" si="57"/>
        <v>22.5</v>
      </c>
      <c r="DB64" s="39">
        <f t="shared" si="58"/>
        <v>5</v>
      </c>
      <c r="DC64" s="39">
        <f t="shared" si="59"/>
        <v>47.5</v>
      </c>
      <c r="DD64" s="39">
        <f t="shared" si="60"/>
        <v>22.9</v>
      </c>
      <c r="DE64" s="39">
        <f t="shared" si="61"/>
        <v>5</v>
      </c>
      <c r="DF64" s="39">
        <f t="shared" si="62"/>
        <v>41.674999999999997</v>
      </c>
      <c r="DG64" s="39">
        <f t="shared" si="63"/>
        <v>16.649999999999999</v>
      </c>
      <c r="DH64" s="39">
        <f t="shared" si="64"/>
        <v>72.5</v>
      </c>
      <c r="DI64" s="39">
        <f t="shared" si="65"/>
        <v>33.3333333333333</v>
      </c>
      <c r="DJ64" s="39">
        <f t="shared" si="66"/>
        <v>5</v>
      </c>
      <c r="DK64" s="39">
        <f t="shared" si="67"/>
        <v>54.2</v>
      </c>
      <c r="DL64" s="39">
        <f t="shared" si="68"/>
        <v>22.9</v>
      </c>
      <c r="DM64" s="39">
        <f t="shared" si="69"/>
        <v>90</v>
      </c>
      <c r="DN64" s="39">
        <f t="shared" si="70"/>
        <v>41.674999999999997</v>
      </c>
      <c r="DO64" s="39">
        <f t="shared" si="71"/>
        <v>5</v>
      </c>
      <c r="DP64" s="39">
        <f t="shared" si="72"/>
        <v>72.5</v>
      </c>
      <c r="DQ64" s="39">
        <f t="shared" si="73"/>
        <v>22.5</v>
      </c>
      <c r="DR64" s="39">
        <f t="shared" si="74"/>
        <v>47.5</v>
      </c>
      <c r="DS64" s="40">
        <f t="shared" si="75"/>
        <v>9476.9153704478722</v>
      </c>
      <c r="DT64" s="40">
        <f t="shared" si="76"/>
        <v>7947.4108654823858</v>
      </c>
      <c r="DU64" s="40">
        <f t="shared" si="77"/>
        <v>5280.4063605168985</v>
      </c>
      <c r="DV64" s="40">
        <f t="shared" si="78"/>
        <v>7887.4044298174049</v>
      </c>
      <c r="DW64" s="40">
        <f t="shared" si="79"/>
        <v>4289.481546639493</v>
      </c>
      <c r="DX64" s="40">
        <f t="shared" si="80"/>
        <v>1410.3934891869355</v>
      </c>
      <c r="DY64" s="40">
        <f t="shared" si="81"/>
        <v>5602.5436812875823</v>
      </c>
      <c r="DZ64" s="40">
        <f t="shared" si="82"/>
        <v>1788.7272391869355</v>
      </c>
      <c r="EA64" s="40">
        <f t="shared" si="83"/>
        <v>10327.397994152423</v>
      </c>
      <c r="EB64" s="40">
        <f t="shared" si="84"/>
        <v>3039.5601558536023</v>
      </c>
      <c r="EC64" s="40">
        <f t="shared" si="85"/>
        <v>40.380617856972492</v>
      </c>
      <c r="ED64" s="40">
        <f t="shared" si="86"/>
        <v>5779.3534891869367</v>
      </c>
      <c r="EE64" s="40">
        <f t="shared" si="87"/>
        <v>1009.2254317343786</v>
      </c>
      <c r="EF64" s="40">
        <f t="shared" si="88"/>
        <v>13522.893489186936</v>
      </c>
      <c r="EG64" s="40">
        <f t="shared" si="89"/>
        <v>2979.9107970862892</v>
      </c>
      <c r="EH64" s="40">
        <f t="shared" si="90"/>
        <v>568.87160792599843</v>
      </c>
      <c r="EI64" s="40">
        <f t="shared" si="91"/>
        <v>8493.3889842214485</v>
      </c>
      <c r="EJ64" s="40">
        <f t="shared" si="92"/>
        <v>873.37611289148549</v>
      </c>
      <c r="EK64" s="40">
        <f t="shared" si="93"/>
        <v>3433.3825485564671</v>
      </c>
      <c r="EL64" s="1">
        <f t="shared" si="114"/>
        <v>40.380617856972492</v>
      </c>
      <c r="EM64" s="2">
        <f t="shared" si="105"/>
        <v>11</v>
      </c>
      <c r="EN64" s="42"/>
      <c r="EO64" s="42"/>
      <c r="EP64" s="43"/>
      <c r="EQ64" s="44"/>
      <c r="ER64" s="45"/>
      <c r="ES64" s="45"/>
      <c r="ET64" s="74"/>
      <c r="EU64" s="75"/>
      <c r="EV64" s="75"/>
      <c r="EW64" s="75"/>
      <c r="EX64" s="75"/>
    </row>
    <row r="65" spans="1:154" s="73" customFormat="1" ht="15">
      <c r="A65" s="190" t="s">
        <v>126</v>
      </c>
      <c r="B65" s="188" t="s">
        <v>110</v>
      </c>
      <c r="C65" s="188" t="s">
        <v>115</v>
      </c>
      <c r="D65" s="188">
        <v>1087.01</v>
      </c>
      <c r="E65" s="188">
        <v>716</v>
      </c>
      <c r="F65" s="188">
        <v>338</v>
      </c>
      <c r="G65" s="107">
        <f t="shared" si="0"/>
        <v>3.4774289104976037</v>
      </c>
      <c r="H65" s="107">
        <f t="shared" si="1"/>
        <v>52.793296089385478</v>
      </c>
      <c r="I65" s="107">
        <f t="shared" si="2"/>
        <v>310.94470152068516</v>
      </c>
      <c r="J65" s="183">
        <f t="shared" si="3"/>
        <v>1087.01</v>
      </c>
      <c r="K65" s="184">
        <f t="shared" si="4"/>
        <v>47.206703910614522</v>
      </c>
      <c r="L65" s="184">
        <f t="shared" si="5"/>
        <v>3.2160059171597632</v>
      </c>
      <c r="M65" s="76">
        <f t="shared" si="117"/>
        <v>21.992200021305781</v>
      </c>
      <c r="N65" s="77">
        <f t="shared" si="118"/>
        <v>78.007799978694209</v>
      </c>
      <c r="O65" s="77">
        <f t="shared" si="119"/>
        <v>0</v>
      </c>
      <c r="P65" s="78" t="str">
        <f t="shared" si="120"/>
        <v>22 : 78 : 0 %</v>
      </c>
      <c r="Q65" s="79" t="str">
        <f t="shared" ca="1" si="98"/>
        <v>S/CS</v>
      </c>
      <c r="R65" s="86">
        <f t="shared" si="107"/>
        <v>78.007799978694209</v>
      </c>
      <c r="S65" s="87">
        <f t="shared" si="116"/>
        <v>21.992200021305781</v>
      </c>
      <c r="T65" s="87">
        <f t="shared" si="108"/>
        <v>0</v>
      </c>
      <c r="U65" s="80">
        <f t="shared" si="109"/>
        <v>56</v>
      </c>
      <c r="V65" s="81">
        <f t="shared" si="110"/>
        <v>199</v>
      </c>
      <c r="W65" s="82">
        <f t="shared" si="111"/>
        <v>0</v>
      </c>
      <c r="X65" s="92" t="str">
        <f t="shared" si="121"/>
        <v>@rgb(56,199,0)</v>
      </c>
      <c r="Y65" s="93"/>
      <c r="Z65" s="72">
        <f t="shared" si="6"/>
        <v>716</v>
      </c>
      <c r="AA65" s="72">
        <f t="shared" si="7"/>
        <v>338</v>
      </c>
      <c r="AB65" s="72">
        <f t="shared" si="8"/>
        <v>3.4774289104976037</v>
      </c>
      <c r="AC65" s="72" t="str">
        <f t="shared" si="100"/>
        <v>No</v>
      </c>
      <c r="AD65" s="72">
        <f t="shared" si="122"/>
        <v>47.206703910614522</v>
      </c>
      <c r="AE65" s="33">
        <f t="shared" si="123"/>
        <v>3.4865686655026504</v>
      </c>
      <c r="AF65" s="33">
        <f t="shared" si="124"/>
        <v>-0.11184830013656903</v>
      </c>
      <c r="AG65" s="33">
        <f t="shared" si="125"/>
        <v>1.168140191227889</v>
      </c>
      <c r="AH65" s="34">
        <f t="shared" si="9"/>
        <v>4.8724866508835643</v>
      </c>
      <c r="AI65" s="35">
        <f t="shared" si="10"/>
        <v>1.2159861610614919</v>
      </c>
      <c r="AJ65" s="35">
        <f t="shared" si="11"/>
        <v>3.0141619845120573</v>
      </c>
      <c r="AK65" s="35">
        <v>0</v>
      </c>
      <c r="AL65" s="35">
        <v>-0.75645121485307587</v>
      </c>
      <c r="AM65" s="35">
        <v>-11.346768222796136</v>
      </c>
      <c r="AN65" s="35">
        <f t="shared" si="126"/>
        <v>4.8724866508835643</v>
      </c>
      <c r="AO65" s="35">
        <f t="shared" si="126"/>
        <v>1.2159861610614919</v>
      </c>
      <c r="AP65" s="35">
        <f t="shared" si="126"/>
        <v>3.0141619845120573</v>
      </c>
      <c r="AQ65" s="35">
        <v>57.375671196608707</v>
      </c>
      <c r="AR65" s="35">
        <v>5.7915837760921756</v>
      </c>
      <c r="AS65" s="35">
        <v>1.1079551571654598</v>
      </c>
      <c r="AT65" s="35">
        <f t="shared" si="127"/>
        <v>4.8724866508835643</v>
      </c>
      <c r="AU65" s="35">
        <f t="shared" si="127"/>
        <v>1.2159861610614919</v>
      </c>
      <c r="AV65" s="35">
        <f t="shared" si="127"/>
        <v>1.1079551571654598</v>
      </c>
      <c r="AW65" s="36">
        <f t="shared" si="128"/>
        <v>0</v>
      </c>
      <c r="AX65" s="36">
        <f t="shared" si="128"/>
        <v>0.75645121485307587</v>
      </c>
      <c r="AY65" s="36">
        <f t="shared" si="128"/>
        <v>11.346768222796136</v>
      </c>
      <c r="AZ65" s="36">
        <f t="shared" si="129"/>
        <v>4.8724866508835643</v>
      </c>
      <c r="BA65" s="36">
        <f t="shared" si="129"/>
        <v>1.9724373759145677</v>
      </c>
      <c r="BB65" s="36">
        <f t="shared" si="129"/>
        <v>12.454723379961596</v>
      </c>
      <c r="BC65" s="35">
        <f t="shared" si="130"/>
        <v>57.375671196608707</v>
      </c>
      <c r="BD65" s="35">
        <f t="shared" si="130"/>
        <v>6.5480349909452515</v>
      </c>
      <c r="BE65" s="35">
        <f t="shared" si="130"/>
        <v>12.454723379961596</v>
      </c>
      <c r="BF65" s="36">
        <f t="shared" si="131"/>
        <v>8.4922521153383244</v>
      </c>
      <c r="BG65" s="36">
        <f t="shared" si="131"/>
        <v>30.12258454089039</v>
      </c>
      <c r="BH65" s="36">
        <f t="shared" si="112"/>
        <v>0</v>
      </c>
      <c r="BI65" s="35">
        <f t="shared" si="113"/>
        <v>2.5896781822556183</v>
      </c>
      <c r="BJ65" s="5"/>
      <c r="BK65" s="5"/>
      <c r="BL65" s="19"/>
      <c r="BM65" s="19"/>
      <c r="BN65" s="37">
        <f t="shared" si="18"/>
        <v>90</v>
      </c>
      <c r="BO65" s="37">
        <f t="shared" si="19"/>
        <v>72.5</v>
      </c>
      <c r="BP65" s="37">
        <f t="shared" si="20"/>
        <v>72.5</v>
      </c>
      <c r="BQ65" s="37">
        <f t="shared" si="21"/>
        <v>47.5</v>
      </c>
      <c r="BR65" s="37">
        <f t="shared" si="22"/>
        <v>54.2</v>
      </c>
      <c r="BS65" s="37">
        <f t="shared" si="23"/>
        <v>47.5</v>
      </c>
      <c r="BT65" s="37">
        <f t="shared" si="24"/>
        <v>41.674999999999997</v>
      </c>
      <c r="BU65" s="37">
        <f t="shared" si="25"/>
        <v>41.674999999999997</v>
      </c>
      <c r="BV65" s="37">
        <f t="shared" si="26"/>
        <v>22.5</v>
      </c>
      <c r="BW65" s="37">
        <f t="shared" si="27"/>
        <v>33.3333333333333</v>
      </c>
      <c r="BX65" s="37">
        <f t="shared" si="28"/>
        <v>22.5</v>
      </c>
      <c r="BY65" s="37">
        <f t="shared" si="29"/>
        <v>22.9</v>
      </c>
      <c r="BZ65" s="37">
        <f t="shared" si="30"/>
        <v>22.9</v>
      </c>
      <c r="CA65" s="37">
        <f t="shared" si="31"/>
        <v>5</v>
      </c>
      <c r="CB65" s="37">
        <f t="shared" si="32"/>
        <v>16.649999999999999</v>
      </c>
      <c r="CC65" s="37">
        <f t="shared" si="33"/>
        <v>5</v>
      </c>
      <c r="CD65" s="37">
        <f t="shared" si="34"/>
        <v>5</v>
      </c>
      <c r="CE65" s="37">
        <f t="shared" si="35"/>
        <v>5</v>
      </c>
      <c r="CF65" s="37">
        <f t="shared" si="36"/>
        <v>5</v>
      </c>
      <c r="CG65" s="38">
        <f t="shared" si="37"/>
        <v>5</v>
      </c>
      <c r="CH65" s="38">
        <f t="shared" si="38"/>
        <v>5</v>
      </c>
      <c r="CI65" s="38">
        <f t="shared" si="39"/>
        <v>22.5</v>
      </c>
      <c r="CJ65" s="38">
        <f t="shared" si="40"/>
        <v>5</v>
      </c>
      <c r="CK65" s="38">
        <f t="shared" si="41"/>
        <v>22.9</v>
      </c>
      <c r="CL65" s="38">
        <f t="shared" si="42"/>
        <v>47.5</v>
      </c>
      <c r="CM65" s="38">
        <f t="shared" si="43"/>
        <v>16.649999999999999</v>
      </c>
      <c r="CN65" s="38">
        <f t="shared" si="44"/>
        <v>41.674999999999997</v>
      </c>
      <c r="CO65" s="38">
        <f t="shared" si="45"/>
        <v>5</v>
      </c>
      <c r="CP65" s="38">
        <f t="shared" si="46"/>
        <v>33.3333333333333</v>
      </c>
      <c r="CQ65" s="38">
        <f t="shared" si="47"/>
        <v>72.5</v>
      </c>
      <c r="CR65" s="38">
        <f t="shared" si="48"/>
        <v>22.9</v>
      </c>
      <c r="CS65" s="38">
        <f t="shared" si="49"/>
        <v>54.2</v>
      </c>
      <c r="CT65" s="38">
        <f t="shared" si="50"/>
        <v>5</v>
      </c>
      <c r="CU65" s="38">
        <f t="shared" si="51"/>
        <v>41.674999999999997</v>
      </c>
      <c r="CV65" s="38">
        <f t="shared" si="52"/>
        <v>90</v>
      </c>
      <c r="CW65" s="38">
        <f t="shared" si="53"/>
        <v>22.5</v>
      </c>
      <c r="CX65" s="38">
        <f t="shared" si="54"/>
        <v>72.5</v>
      </c>
      <c r="CY65" s="38">
        <f t="shared" si="55"/>
        <v>47.5</v>
      </c>
      <c r="CZ65" s="39">
        <f t="shared" si="56"/>
        <v>5</v>
      </c>
      <c r="DA65" s="39">
        <f t="shared" si="57"/>
        <v>22.5</v>
      </c>
      <c r="DB65" s="39">
        <f t="shared" si="58"/>
        <v>5</v>
      </c>
      <c r="DC65" s="39">
        <f t="shared" si="59"/>
        <v>47.5</v>
      </c>
      <c r="DD65" s="39">
        <f t="shared" si="60"/>
        <v>22.9</v>
      </c>
      <c r="DE65" s="39">
        <f t="shared" si="61"/>
        <v>5</v>
      </c>
      <c r="DF65" s="39">
        <f t="shared" si="62"/>
        <v>41.674999999999997</v>
      </c>
      <c r="DG65" s="39">
        <f t="shared" si="63"/>
        <v>16.649999999999999</v>
      </c>
      <c r="DH65" s="39">
        <f t="shared" si="64"/>
        <v>72.5</v>
      </c>
      <c r="DI65" s="39">
        <f t="shared" si="65"/>
        <v>33.3333333333333</v>
      </c>
      <c r="DJ65" s="39">
        <f t="shared" si="66"/>
        <v>5</v>
      </c>
      <c r="DK65" s="39">
        <f t="shared" si="67"/>
        <v>54.2</v>
      </c>
      <c r="DL65" s="39">
        <f t="shared" si="68"/>
        <v>22.9</v>
      </c>
      <c r="DM65" s="39">
        <f t="shared" si="69"/>
        <v>90</v>
      </c>
      <c r="DN65" s="39">
        <f t="shared" si="70"/>
        <v>41.674999999999997</v>
      </c>
      <c r="DO65" s="39">
        <f t="shared" si="71"/>
        <v>5</v>
      </c>
      <c r="DP65" s="39">
        <f t="shared" si="72"/>
        <v>72.5</v>
      </c>
      <c r="DQ65" s="39">
        <f t="shared" si="73"/>
        <v>22.5</v>
      </c>
      <c r="DR65" s="39">
        <f t="shared" si="74"/>
        <v>47.5</v>
      </c>
      <c r="DS65" s="40">
        <f t="shared" si="75"/>
        <v>9980.1997156711041</v>
      </c>
      <c r="DT65" s="40">
        <f t="shared" si="76"/>
        <v>8387.426716416805</v>
      </c>
      <c r="DU65" s="40">
        <f t="shared" si="77"/>
        <v>5657.1537171625096</v>
      </c>
      <c r="DV65" s="40">
        <f t="shared" si="78"/>
        <v>8237.0367174820949</v>
      </c>
      <c r="DW65" s="40">
        <f t="shared" si="79"/>
        <v>4598.6219979593452</v>
      </c>
      <c r="DX65" s="40">
        <f t="shared" si="80"/>
        <v>1606.3737192930871</v>
      </c>
      <c r="DY65" s="40">
        <f t="shared" si="81"/>
        <v>5888.9978582267322</v>
      </c>
      <c r="DZ65" s="40">
        <f t="shared" si="82"/>
        <v>1984.7074692930873</v>
      </c>
      <c r="EA65" s="40">
        <f t="shared" si="83"/>
        <v>10586.646718547385</v>
      </c>
      <c r="EB65" s="40">
        <f t="shared" si="84"/>
        <v>3235.5403859597536</v>
      </c>
      <c r="EC65" s="40">
        <f t="shared" si="85"/>
        <v>55.59372142366577</v>
      </c>
      <c r="ED65" s="40">
        <f t="shared" si="86"/>
        <v>5975.3337192930867</v>
      </c>
      <c r="EE65" s="40">
        <f t="shared" si="87"/>
        <v>1092.0454406268291</v>
      </c>
      <c r="EF65" s="40">
        <f t="shared" si="88"/>
        <v>13718.873719293086</v>
      </c>
      <c r="EG65" s="40">
        <f t="shared" si="89"/>
        <v>3085.4170803594416</v>
      </c>
      <c r="EH65" s="40">
        <f t="shared" si="90"/>
        <v>457.54772291507078</v>
      </c>
      <c r="EI65" s="40">
        <f t="shared" si="91"/>
        <v>8626.1007200387885</v>
      </c>
      <c r="EJ65" s="40">
        <f t="shared" si="92"/>
        <v>825.32072216936808</v>
      </c>
      <c r="EK65" s="40">
        <f t="shared" si="93"/>
        <v>3475.7107211040784</v>
      </c>
      <c r="EL65" s="1">
        <f t="shared" si="114"/>
        <v>55.59372142366577</v>
      </c>
      <c r="EM65" s="2">
        <f t="shared" si="105"/>
        <v>11</v>
      </c>
      <c r="EN65" s="42"/>
      <c r="EO65" s="42"/>
      <c r="EP65" s="43"/>
      <c r="EQ65" s="44"/>
      <c r="ER65" s="45"/>
      <c r="ES65" s="45"/>
      <c r="ET65" s="74"/>
      <c r="EU65" s="75"/>
      <c r="EV65" s="75"/>
      <c r="EW65" s="75"/>
      <c r="EX65" s="75"/>
    </row>
    <row r="66" spans="1:154" s="73" customFormat="1" ht="15">
      <c r="A66" s="190" t="s">
        <v>127</v>
      </c>
      <c r="B66" s="188" t="s">
        <v>112</v>
      </c>
      <c r="C66" s="188" t="s">
        <v>115</v>
      </c>
      <c r="D66" s="188">
        <v>291.26</v>
      </c>
      <c r="E66" s="188">
        <v>68</v>
      </c>
      <c r="F66" s="188">
        <v>40</v>
      </c>
      <c r="G66" s="107">
        <f t="shared" si="0"/>
        <v>0.9613403831628099</v>
      </c>
      <c r="H66" s="107">
        <f t="shared" si="1"/>
        <v>41.17647058823529</v>
      </c>
      <c r="I66" s="107">
        <f t="shared" si="2"/>
        <v>137.33434045183</v>
      </c>
      <c r="J66" s="183">
        <f t="shared" si="3"/>
        <v>291.26</v>
      </c>
      <c r="K66" s="184">
        <f t="shared" si="4"/>
        <v>58.82352941176471</v>
      </c>
      <c r="L66" s="184">
        <f t="shared" si="5"/>
        <v>7.2814999999999994</v>
      </c>
      <c r="M66" s="76">
        <f t="shared" si="117"/>
        <v>8.8960352501619315</v>
      </c>
      <c r="N66" s="77">
        <f t="shared" si="118"/>
        <v>91.10396474983807</v>
      </c>
      <c r="O66" s="77">
        <f t="shared" si="119"/>
        <v>0</v>
      </c>
      <c r="P66" s="78" t="str">
        <f t="shared" si="120"/>
        <v>9 : 91 : 0 %</v>
      </c>
      <c r="Q66" s="79" t="str">
        <f t="shared" ca="1" si="98"/>
        <v>S</v>
      </c>
      <c r="R66" s="86">
        <f t="shared" si="107"/>
        <v>91.10396474983807</v>
      </c>
      <c r="S66" s="87">
        <f t="shared" si="116"/>
        <v>8.8960352501619315</v>
      </c>
      <c r="T66" s="87">
        <f t="shared" si="108"/>
        <v>0</v>
      </c>
      <c r="U66" s="80">
        <f t="shared" si="109"/>
        <v>23</v>
      </c>
      <c r="V66" s="81">
        <f t="shared" si="110"/>
        <v>232</v>
      </c>
      <c r="W66" s="82">
        <f t="shared" si="111"/>
        <v>0</v>
      </c>
      <c r="X66" s="92" t="str">
        <f t="shared" si="121"/>
        <v>@rgb(23,232,0)</v>
      </c>
      <c r="Y66" s="93"/>
      <c r="Z66" s="72">
        <f t="shared" si="6"/>
        <v>68</v>
      </c>
      <c r="AA66" s="72">
        <f t="shared" si="7"/>
        <v>40</v>
      </c>
      <c r="AB66" s="72">
        <f t="shared" si="8"/>
        <v>0.9613403831628099</v>
      </c>
      <c r="AC66" s="72" t="str">
        <f t="shared" si="100"/>
        <v>No</v>
      </c>
      <c r="AD66" s="72">
        <f t="shared" si="122"/>
        <v>58.823529411764703</v>
      </c>
      <c r="AE66" s="33">
        <f t="shared" si="123"/>
        <v>1.8047700514250586</v>
      </c>
      <c r="AF66" s="33">
        <f t="shared" si="124"/>
        <v>0.35667494393873239</v>
      </c>
      <c r="AG66" s="33">
        <f t="shared" si="125"/>
        <v>1.985336884940498</v>
      </c>
      <c r="AH66" s="34">
        <f t="shared" si="9"/>
        <v>2.1035734126662167</v>
      </c>
      <c r="AI66" s="35">
        <f t="shared" si="10"/>
        <v>1.7021136327304731</v>
      </c>
      <c r="AJ66" s="35">
        <f t="shared" si="11"/>
        <v>1.6044248408753745</v>
      </c>
      <c r="AK66" s="35">
        <v>0</v>
      </c>
      <c r="AL66" s="35">
        <v>-0.75645121485307587</v>
      </c>
      <c r="AM66" s="35">
        <v>-11.346768222796136</v>
      </c>
      <c r="AN66" s="35">
        <f t="shared" si="126"/>
        <v>2.1035734126662167</v>
      </c>
      <c r="AO66" s="35">
        <f t="shared" si="126"/>
        <v>1.7021136327304731</v>
      </c>
      <c r="AP66" s="35">
        <f t="shared" si="126"/>
        <v>1.6044248408753745</v>
      </c>
      <c r="AQ66" s="35">
        <v>57.375671196608707</v>
      </c>
      <c r="AR66" s="35">
        <v>5.7915837760921756</v>
      </c>
      <c r="AS66" s="35">
        <v>1.1079551571654598</v>
      </c>
      <c r="AT66" s="35">
        <f t="shared" si="127"/>
        <v>2.1035734126662167</v>
      </c>
      <c r="AU66" s="35">
        <f t="shared" si="127"/>
        <v>1.7021136327304731</v>
      </c>
      <c r="AV66" s="35">
        <f t="shared" si="127"/>
        <v>1.1079551571654598</v>
      </c>
      <c r="AW66" s="36">
        <f t="shared" si="128"/>
        <v>0</v>
      </c>
      <c r="AX66" s="36">
        <f t="shared" si="128"/>
        <v>0.75645121485307587</v>
      </c>
      <c r="AY66" s="36">
        <f t="shared" si="128"/>
        <v>11.346768222796136</v>
      </c>
      <c r="AZ66" s="36">
        <f t="shared" si="129"/>
        <v>2.1035734126662167</v>
      </c>
      <c r="BA66" s="36">
        <f t="shared" si="129"/>
        <v>2.4585648475835491</v>
      </c>
      <c r="BB66" s="36">
        <f t="shared" si="129"/>
        <v>12.454723379961596</v>
      </c>
      <c r="BC66" s="35">
        <f t="shared" si="130"/>
        <v>57.375671196608707</v>
      </c>
      <c r="BD66" s="35">
        <f t="shared" si="130"/>
        <v>6.5480349909452515</v>
      </c>
      <c r="BE66" s="35">
        <f t="shared" si="130"/>
        <v>12.454723379961596</v>
      </c>
      <c r="BF66" s="36">
        <f t="shared" si="131"/>
        <v>3.6663159990894401</v>
      </c>
      <c r="BG66" s="36">
        <f t="shared" si="131"/>
        <v>37.546605217951637</v>
      </c>
      <c r="BH66" s="36">
        <f t="shared" si="112"/>
        <v>0</v>
      </c>
      <c r="BI66" s="35">
        <f t="shared" si="113"/>
        <v>2.4264234867838277</v>
      </c>
      <c r="BJ66" s="5"/>
      <c r="BK66" s="5"/>
      <c r="BL66" s="19"/>
      <c r="BM66" s="19"/>
      <c r="BN66" s="37">
        <f t="shared" si="18"/>
        <v>90</v>
      </c>
      <c r="BO66" s="37">
        <f t="shared" si="19"/>
        <v>72.5</v>
      </c>
      <c r="BP66" s="37">
        <f t="shared" si="20"/>
        <v>72.5</v>
      </c>
      <c r="BQ66" s="37">
        <f t="shared" si="21"/>
        <v>47.5</v>
      </c>
      <c r="BR66" s="37">
        <f t="shared" si="22"/>
        <v>54.2</v>
      </c>
      <c r="BS66" s="37">
        <f t="shared" si="23"/>
        <v>47.5</v>
      </c>
      <c r="BT66" s="37">
        <f t="shared" si="24"/>
        <v>41.674999999999997</v>
      </c>
      <c r="BU66" s="37">
        <f t="shared" si="25"/>
        <v>41.674999999999997</v>
      </c>
      <c r="BV66" s="37">
        <f t="shared" si="26"/>
        <v>22.5</v>
      </c>
      <c r="BW66" s="37">
        <f t="shared" si="27"/>
        <v>33.3333333333333</v>
      </c>
      <c r="BX66" s="37">
        <f t="shared" si="28"/>
        <v>22.5</v>
      </c>
      <c r="BY66" s="37">
        <f t="shared" si="29"/>
        <v>22.9</v>
      </c>
      <c r="BZ66" s="37">
        <f t="shared" si="30"/>
        <v>22.9</v>
      </c>
      <c r="CA66" s="37">
        <f t="shared" si="31"/>
        <v>5</v>
      </c>
      <c r="CB66" s="37">
        <f t="shared" si="32"/>
        <v>16.649999999999999</v>
      </c>
      <c r="CC66" s="37">
        <f t="shared" si="33"/>
        <v>5</v>
      </c>
      <c r="CD66" s="37">
        <f t="shared" si="34"/>
        <v>5</v>
      </c>
      <c r="CE66" s="37">
        <f t="shared" si="35"/>
        <v>5</v>
      </c>
      <c r="CF66" s="37">
        <f t="shared" si="36"/>
        <v>5</v>
      </c>
      <c r="CG66" s="38">
        <f t="shared" si="37"/>
        <v>5</v>
      </c>
      <c r="CH66" s="38">
        <f t="shared" si="38"/>
        <v>5</v>
      </c>
      <c r="CI66" s="38">
        <f t="shared" si="39"/>
        <v>22.5</v>
      </c>
      <c r="CJ66" s="38">
        <f t="shared" si="40"/>
        <v>5</v>
      </c>
      <c r="CK66" s="38">
        <f t="shared" si="41"/>
        <v>22.9</v>
      </c>
      <c r="CL66" s="38">
        <f t="shared" si="42"/>
        <v>47.5</v>
      </c>
      <c r="CM66" s="38">
        <f t="shared" si="43"/>
        <v>16.649999999999999</v>
      </c>
      <c r="CN66" s="38">
        <f t="shared" si="44"/>
        <v>41.674999999999997</v>
      </c>
      <c r="CO66" s="38">
        <f t="shared" si="45"/>
        <v>5</v>
      </c>
      <c r="CP66" s="38">
        <f t="shared" si="46"/>
        <v>33.3333333333333</v>
      </c>
      <c r="CQ66" s="38">
        <f t="shared" si="47"/>
        <v>72.5</v>
      </c>
      <c r="CR66" s="38">
        <f t="shared" si="48"/>
        <v>22.9</v>
      </c>
      <c r="CS66" s="38">
        <f t="shared" si="49"/>
        <v>54.2</v>
      </c>
      <c r="CT66" s="38">
        <f t="shared" si="50"/>
        <v>5</v>
      </c>
      <c r="CU66" s="38">
        <f t="shared" si="51"/>
        <v>41.674999999999997</v>
      </c>
      <c r="CV66" s="38">
        <f t="shared" si="52"/>
        <v>90</v>
      </c>
      <c r="CW66" s="38">
        <f t="shared" si="53"/>
        <v>22.5</v>
      </c>
      <c r="CX66" s="38">
        <f t="shared" si="54"/>
        <v>72.5</v>
      </c>
      <c r="CY66" s="38">
        <f t="shared" si="55"/>
        <v>47.5</v>
      </c>
      <c r="CZ66" s="39">
        <f t="shared" si="56"/>
        <v>5</v>
      </c>
      <c r="DA66" s="39">
        <f t="shared" si="57"/>
        <v>22.5</v>
      </c>
      <c r="DB66" s="39">
        <f t="shared" si="58"/>
        <v>5</v>
      </c>
      <c r="DC66" s="39">
        <f t="shared" si="59"/>
        <v>47.5</v>
      </c>
      <c r="DD66" s="39">
        <f t="shared" si="60"/>
        <v>22.9</v>
      </c>
      <c r="DE66" s="39">
        <f t="shared" si="61"/>
        <v>5</v>
      </c>
      <c r="DF66" s="39">
        <f t="shared" si="62"/>
        <v>41.674999999999997</v>
      </c>
      <c r="DG66" s="39">
        <f t="shared" si="63"/>
        <v>16.649999999999999</v>
      </c>
      <c r="DH66" s="39">
        <f t="shared" si="64"/>
        <v>72.5</v>
      </c>
      <c r="DI66" s="39">
        <f t="shared" si="65"/>
        <v>33.3333333333333</v>
      </c>
      <c r="DJ66" s="39">
        <f t="shared" si="66"/>
        <v>5</v>
      </c>
      <c r="DK66" s="39">
        <f t="shared" si="67"/>
        <v>54.2</v>
      </c>
      <c r="DL66" s="39">
        <f t="shared" si="68"/>
        <v>22.9</v>
      </c>
      <c r="DM66" s="39">
        <f t="shared" si="69"/>
        <v>90</v>
      </c>
      <c r="DN66" s="39">
        <f t="shared" si="70"/>
        <v>41.674999999999997</v>
      </c>
      <c r="DO66" s="39">
        <f t="shared" si="71"/>
        <v>5</v>
      </c>
      <c r="DP66" s="39">
        <f t="shared" si="72"/>
        <v>72.5</v>
      </c>
      <c r="DQ66" s="39">
        <f t="shared" si="73"/>
        <v>22.5</v>
      </c>
      <c r="DR66" s="39">
        <f t="shared" si="74"/>
        <v>47.5</v>
      </c>
      <c r="DS66" s="40">
        <f t="shared" si="75"/>
        <v>14016.745843784334</v>
      </c>
      <c r="DT66" s="40">
        <f t="shared" si="76"/>
        <v>11965.60707754</v>
      </c>
      <c r="DU66" s="40">
        <f t="shared" si="77"/>
        <v>8776.9683112956682</v>
      </c>
      <c r="DV66" s="40">
        <f t="shared" si="78"/>
        <v>11160.408840048098</v>
      </c>
      <c r="DW66" s="40">
        <f t="shared" si="79"/>
        <v>7228.640029651724</v>
      </c>
      <c r="DX66" s="40">
        <f t="shared" si="80"/>
        <v>3416.5718363118613</v>
      </c>
      <c r="DY66" s="40">
        <f t="shared" si="81"/>
        <v>8354.6590220412545</v>
      </c>
      <c r="DZ66" s="40">
        <f t="shared" si="82"/>
        <v>3794.905586311861</v>
      </c>
      <c r="EA66" s="40">
        <f t="shared" si="83"/>
        <v>12855.210602556193</v>
      </c>
      <c r="EB66" s="40">
        <f t="shared" si="84"/>
        <v>5045.7385029785282</v>
      </c>
      <c r="EC66" s="40">
        <f t="shared" si="85"/>
        <v>556.17536132805424</v>
      </c>
      <c r="ED66" s="40">
        <f t="shared" si="86"/>
        <v>7785.5318363118613</v>
      </c>
      <c r="EE66" s="40">
        <f t="shared" si="87"/>
        <v>2082.4236429719977</v>
      </c>
      <c r="EF66" s="40">
        <f t="shared" si="88"/>
        <v>15529.071836311861</v>
      </c>
      <c r="EG66" s="40">
        <f t="shared" si="89"/>
        <v>4240.1521505824658</v>
      </c>
      <c r="EH66" s="40">
        <f t="shared" si="90"/>
        <v>41.397828839389376</v>
      </c>
      <c r="EI66" s="40">
        <f t="shared" si="91"/>
        <v>9977.9330700675291</v>
      </c>
      <c r="EJ66" s="40">
        <f t="shared" si="92"/>
        <v>867.53659508372186</v>
      </c>
      <c r="EK66" s="40">
        <f t="shared" si="93"/>
        <v>4172.7348325756257</v>
      </c>
      <c r="EL66" s="1">
        <f t="shared" si="114"/>
        <v>41.397828839389376</v>
      </c>
      <c r="EM66" s="2">
        <f t="shared" si="105"/>
        <v>16</v>
      </c>
      <c r="EN66" s="42"/>
      <c r="EO66" s="42"/>
      <c r="EP66" s="43"/>
      <c r="EQ66" s="44"/>
      <c r="ER66" s="45"/>
      <c r="ES66" s="45"/>
      <c r="ET66" s="74"/>
      <c r="EU66" s="75"/>
      <c r="EV66" s="75"/>
      <c r="EW66" s="75"/>
      <c r="EX66" s="75"/>
    </row>
    <row r="67" spans="1:154" s="73" customFormat="1" ht="15">
      <c r="A67" s="190" t="s">
        <v>127</v>
      </c>
      <c r="B67" s="188" t="s">
        <v>112</v>
      </c>
      <c r="C67" s="188" t="s">
        <v>115</v>
      </c>
      <c r="D67" s="188">
        <v>382.22</v>
      </c>
      <c r="E67" s="188">
        <v>95</v>
      </c>
      <c r="F67" s="188">
        <v>40</v>
      </c>
      <c r="G67" s="107">
        <f t="shared" si="0"/>
        <v>1.4389618544293861</v>
      </c>
      <c r="H67" s="107">
        <f t="shared" si="1"/>
        <v>57.894736842105267</v>
      </c>
      <c r="I67" s="107">
        <f t="shared" si="2"/>
        <v>104.65177123122808</v>
      </c>
      <c r="J67" s="183">
        <f t="shared" si="3"/>
        <v>382.22</v>
      </c>
      <c r="K67" s="184">
        <f t="shared" si="4"/>
        <v>42.105263157894733</v>
      </c>
      <c r="L67" s="184">
        <f t="shared" si="5"/>
        <v>9.5555000000000003</v>
      </c>
      <c r="M67" s="76">
        <f t="shared" si="117"/>
        <v>14.257219543652782</v>
      </c>
      <c r="N67" s="77">
        <f t="shared" si="118"/>
        <v>85.742780456347219</v>
      </c>
      <c r="O67" s="77">
        <f t="shared" si="119"/>
        <v>0</v>
      </c>
      <c r="P67" s="78" t="str">
        <f t="shared" si="120"/>
        <v>14 : 86 : 0 %</v>
      </c>
      <c r="Q67" s="79" t="str">
        <f t="shared" ca="1" si="98"/>
        <v>S</v>
      </c>
      <c r="R67" s="86">
        <f t="shared" si="107"/>
        <v>85.742780456347219</v>
      </c>
      <c r="S67" s="87">
        <f t="shared" si="116"/>
        <v>14.257219543652782</v>
      </c>
      <c r="T67" s="87">
        <f t="shared" si="108"/>
        <v>0</v>
      </c>
      <c r="U67" s="80">
        <f t="shared" si="109"/>
        <v>36</v>
      </c>
      <c r="V67" s="81">
        <f t="shared" si="110"/>
        <v>219</v>
      </c>
      <c r="W67" s="82">
        <f t="shared" si="111"/>
        <v>0</v>
      </c>
      <c r="X67" s="92" t="str">
        <f t="shared" si="121"/>
        <v>@rgb(36,219,0)</v>
      </c>
      <c r="Y67" s="93"/>
      <c r="Z67" s="72">
        <f t="shared" si="6"/>
        <v>95.000000000000014</v>
      </c>
      <c r="AA67" s="72">
        <f t="shared" si="7"/>
        <v>40</v>
      </c>
      <c r="AB67" s="72">
        <f t="shared" si="8"/>
        <v>1.4389618544293865</v>
      </c>
      <c r="AC67" s="72" t="str">
        <f t="shared" si="100"/>
        <v>No</v>
      </c>
      <c r="AD67" s="72">
        <f t="shared" si="122"/>
        <v>42.105263157894733</v>
      </c>
      <c r="AE67" s="33">
        <f t="shared" si="123"/>
        <v>2.0674649570496015</v>
      </c>
      <c r="AF67" s="33">
        <f t="shared" si="124"/>
        <v>-0.31845373111853476</v>
      </c>
      <c r="AG67" s="33">
        <f t="shared" si="125"/>
        <v>2.2571169049468991</v>
      </c>
      <c r="AH67" s="34">
        <f t="shared" si="9"/>
        <v>2.5360743052864643</v>
      </c>
      <c r="AI67" s="35">
        <f t="shared" si="10"/>
        <v>0.98418458618159654</v>
      </c>
      <c r="AJ67" s="35">
        <f t="shared" si="11"/>
        <v>1.1428842871846001</v>
      </c>
      <c r="AK67" s="35">
        <v>0</v>
      </c>
      <c r="AL67" s="35">
        <v>-0.75645121485307587</v>
      </c>
      <c r="AM67" s="35">
        <v>-11.346768222796136</v>
      </c>
      <c r="AN67" s="35">
        <f t="shared" si="126"/>
        <v>2.5360743052864643</v>
      </c>
      <c r="AO67" s="35">
        <f t="shared" si="126"/>
        <v>0.98418458618159654</v>
      </c>
      <c r="AP67" s="35">
        <f t="shared" si="126"/>
        <v>1.1428842871846001</v>
      </c>
      <c r="AQ67" s="35">
        <v>57.375671196608707</v>
      </c>
      <c r="AR67" s="35">
        <v>5.7915837760921756</v>
      </c>
      <c r="AS67" s="35">
        <v>1.1079551571654598</v>
      </c>
      <c r="AT67" s="35">
        <f t="shared" si="127"/>
        <v>2.5360743052864643</v>
      </c>
      <c r="AU67" s="35">
        <f t="shared" si="127"/>
        <v>0.98418458618159654</v>
      </c>
      <c r="AV67" s="35">
        <f t="shared" si="127"/>
        <v>1.1079551571654598</v>
      </c>
      <c r="AW67" s="36">
        <f t="shared" si="128"/>
        <v>0</v>
      </c>
      <c r="AX67" s="36">
        <f t="shared" si="128"/>
        <v>0.75645121485307587</v>
      </c>
      <c r="AY67" s="36">
        <f t="shared" si="128"/>
        <v>11.346768222796136</v>
      </c>
      <c r="AZ67" s="36">
        <f t="shared" si="129"/>
        <v>2.5360743052864643</v>
      </c>
      <c r="BA67" s="36">
        <f t="shared" si="129"/>
        <v>1.7406358010346725</v>
      </c>
      <c r="BB67" s="36">
        <f t="shared" si="129"/>
        <v>12.454723379961596</v>
      </c>
      <c r="BC67" s="35">
        <f t="shared" si="130"/>
        <v>57.375671196608707</v>
      </c>
      <c r="BD67" s="35">
        <f t="shared" si="130"/>
        <v>6.5480349909452515</v>
      </c>
      <c r="BE67" s="35">
        <f t="shared" si="130"/>
        <v>12.454723379961596</v>
      </c>
      <c r="BF67" s="36">
        <f t="shared" si="131"/>
        <v>4.4201213726914341</v>
      </c>
      <c r="BG67" s="36">
        <f t="shared" si="131"/>
        <v>26.58256718911333</v>
      </c>
      <c r="BH67" s="36">
        <f t="shared" si="112"/>
        <v>0</v>
      </c>
      <c r="BI67" s="35">
        <f t="shared" si="113"/>
        <v>3.2255267087771142</v>
      </c>
      <c r="BJ67" s="5"/>
      <c r="BK67" s="5"/>
      <c r="BL67" s="19"/>
      <c r="BM67" s="19"/>
      <c r="BN67" s="37">
        <f t="shared" si="18"/>
        <v>90</v>
      </c>
      <c r="BO67" s="37">
        <f t="shared" si="19"/>
        <v>72.5</v>
      </c>
      <c r="BP67" s="37">
        <f t="shared" si="20"/>
        <v>72.5</v>
      </c>
      <c r="BQ67" s="37">
        <f t="shared" si="21"/>
        <v>47.5</v>
      </c>
      <c r="BR67" s="37">
        <f t="shared" si="22"/>
        <v>54.2</v>
      </c>
      <c r="BS67" s="37">
        <f t="shared" si="23"/>
        <v>47.5</v>
      </c>
      <c r="BT67" s="37">
        <f t="shared" si="24"/>
        <v>41.674999999999997</v>
      </c>
      <c r="BU67" s="37">
        <f t="shared" si="25"/>
        <v>41.674999999999997</v>
      </c>
      <c r="BV67" s="37">
        <f t="shared" si="26"/>
        <v>22.5</v>
      </c>
      <c r="BW67" s="37">
        <f t="shared" si="27"/>
        <v>33.3333333333333</v>
      </c>
      <c r="BX67" s="37">
        <f t="shared" si="28"/>
        <v>22.5</v>
      </c>
      <c r="BY67" s="37">
        <f t="shared" si="29"/>
        <v>22.9</v>
      </c>
      <c r="BZ67" s="37">
        <f t="shared" si="30"/>
        <v>22.9</v>
      </c>
      <c r="CA67" s="37">
        <f t="shared" si="31"/>
        <v>5</v>
      </c>
      <c r="CB67" s="37">
        <f t="shared" si="32"/>
        <v>16.649999999999999</v>
      </c>
      <c r="CC67" s="37">
        <f t="shared" si="33"/>
        <v>5</v>
      </c>
      <c r="CD67" s="37">
        <f t="shared" si="34"/>
        <v>5</v>
      </c>
      <c r="CE67" s="37">
        <f t="shared" si="35"/>
        <v>5</v>
      </c>
      <c r="CF67" s="37">
        <f t="shared" si="36"/>
        <v>5</v>
      </c>
      <c r="CG67" s="38">
        <f t="shared" si="37"/>
        <v>5</v>
      </c>
      <c r="CH67" s="38">
        <f t="shared" si="38"/>
        <v>5</v>
      </c>
      <c r="CI67" s="38">
        <f t="shared" si="39"/>
        <v>22.5</v>
      </c>
      <c r="CJ67" s="38">
        <f t="shared" si="40"/>
        <v>5</v>
      </c>
      <c r="CK67" s="38">
        <f t="shared" si="41"/>
        <v>22.9</v>
      </c>
      <c r="CL67" s="38">
        <f t="shared" si="42"/>
        <v>47.5</v>
      </c>
      <c r="CM67" s="38">
        <f t="shared" si="43"/>
        <v>16.649999999999999</v>
      </c>
      <c r="CN67" s="38">
        <f t="shared" si="44"/>
        <v>41.674999999999997</v>
      </c>
      <c r="CO67" s="38">
        <f t="shared" si="45"/>
        <v>5</v>
      </c>
      <c r="CP67" s="38">
        <f t="shared" si="46"/>
        <v>33.3333333333333</v>
      </c>
      <c r="CQ67" s="38">
        <f t="shared" si="47"/>
        <v>72.5</v>
      </c>
      <c r="CR67" s="38">
        <f t="shared" si="48"/>
        <v>22.9</v>
      </c>
      <c r="CS67" s="38">
        <f t="shared" si="49"/>
        <v>54.2</v>
      </c>
      <c r="CT67" s="38">
        <f t="shared" si="50"/>
        <v>5</v>
      </c>
      <c r="CU67" s="38">
        <f t="shared" si="51"/>
        <v>41.674999999999997</v>
      </c>
      <c r="CV67" s="38">
        <f t="shared" si="52"/>
        <v>90</v>
      </c>
      <c r="CW67" s="38">
        <f t="shared" si="53"/>
        <v>22.5</v>
      </c>
      <c r="CX67" s="38">
        <f t="shared" si="54"/>
        <v>72.5</v>
      </c>
      <c r="CY67" s="38">
        <f t="shared" si="55"/>
        <v>47.5</v>
      </c>
      <c r="CZ67" s="39">
        <f t="shared" si="56"/>
        <v>5</v>
      </c>
      <c r="DA67" s="39">
        <f t="shared" si="57"/>
        <v>22.5</v>
      </c>
      <c r="DB67" s="39">
        <f t="shared" si="58"/>
        <v>5</v>
      </c>
      <c r="DC67" s="39">
        <f t="shared" si="59"/>
        <v>47.5</v>
      </c>
      <c r="DD67" s="39">
        <f t="shared" si="60"/>
        <v>22.9</v>
      </c>
      <c r="DE67" s="39">
        <f t="shared" si="61"/>
        <v>5</v>
      </c>
      <c r="DF67" s="39">
        <f t="shared" si="62"/>
        <v>41.674999999999997</v>
      </c>
      <c r="DG67" s="39">
        <f t="shared" si="63"/>
        <v>16.649999999999999</v>
      </c>
      <c r="DH67" s="39">
        <f t="shared" si="64"/>
        <v>72.5</v>
      </c>
      <c r="DI67" s="39">
        <f t="shared" si="65"/>
        <v>33.3333333333333</v>
      </c>
      <c r="DJ67" s="39">
        <f t="shared" si="66"/>
        <v>5</v>
      </c>
      <c r="DK67" s="39">
        <f t="shared" si="67"/>
        <v>54.2</v>
      </c>
      <c r="DL67" s="39">
        <f t="shared" si="68"/>
        <v>22.9</v>
      </c>
      <c r="DM67" s="39">
        <f t="shared" si="69"/>
        <v>90</v>
      </c>
      <c r="DN67" s="39">
        <f t="shared" si="70"/>
        <v>41.674999999999997</v>
      </c>
      <c r="DO67" s="39">
        <f t="shared" si="71"/>
        <v>5</v>
      </c>
      <c r="DP67" s="39">
        <f t="shared" si="72"/>
        <v>72.5</v>
      </c>
      <c r="DQ67" s="39">
        <f t="shared" si="73"/>
        <v>22.5</v>
      </c>
      <c r="DR67" s="39">
        <f t="shared" si="74"/>
        <v>47.5</v>
      </c>
      <c r="DS67" s="40">
        <f t="shared" si="75"/>
        <v>12281.365387080301</v>
      </c>
      <c r="DT67" s="40">
        <f t="shared" si="76"/>
        <v>10417.868071108149</v>
      </c>
      <c r="DU67" s="40">
        <f t="shared" si="77"/>
        <v>7416.8707551359948</v>
      </c>
      <c r="DV67" s="40">
        <f t="shared" si="78"/>
        <v>9880.7290482907883</v>
      </c>
      <c r="DW67" s="40">
        <f t="shared" si="79"/>
        <v>6069.0507660686098</v>
      </c>
      <c r="DX67" s="40">
        <f t="shared" si="80"/>
        <v>2592.5927095012735</v>
      </c>
      <c r="DY67" s="40">
        <f t="shared" si="81"/>
        <v>7262.3526213414507</v>
      </c>
      <c r="DZ67" s="40">
        <f t="shared" si="82"/>
        <v>2970.9264595012733</v>
      </c>
      <c r="EA67" s="40">
        <f t="shared" si="83"/>
        <v>11843.590025473426</v>
      </c>
      <c r="EB67" s="40">
        <f t="shared" si="84"/>
        <v>4221.75937616794</v>
      </c>
      <c r="EC67" s="40">
        <f t="shared" si="85"/>
        <v>268.31466386655154</v>
      </c>
      <c r="ED67" s="40">
        <f t="shared" si="86"/>
        <v>6961.552709501274</v>
      </c>
      <c r="EE67" s="40">
        <f t="shared" si="87"/>
        <v>1594.0546529339372</v>
      </c>
      <c r="EF67" s="40">
        <f t="shared" si="88"/>
        <v>14705.092709501274</v>
      </c>
      <c r="EG67" s="40">
        <f t="shared" si="89"/>
        <v>3684.5002976610949</v>
      </c>
      <c r="EH67" s="40">
        <f t="shared" si="90"/>
        <v>128.82003192224622</v>
      </c>
      <c r="EI67" s="40">
        <f t="shared" si="91"/>
        <v>9341.5953935291218</v>
      </c>
      <c r="EJ67" s="40">
        <f t="shared" si="92"/>
        <v>767.31734789439884</v>
      </c>
      <c r="EK67" s="40">
        <f t="shared" si="93"/>
        <v>3804.45637071176</v>
      </c>
      <c r="EL67" s="1">
        <f t="shared" si="114"/>
        <v>128.82003192224622</v>
      </c>
      <c r="EM67" s="2">
        <f t="shared" si="105"/>
        <v>16</v>
      </c>
      <c r="EN67" s="42"/>
      <c r="EO67" s="42"/>
      <c r="EP67" s="43"/>
      <c r="EQ67" s="44"/>
      <c r="ER67" s="45"/>
      <c r="ES67" s="45"/>
      <c r="ET67" s="74"/>
      <c r="EU67" s="75"/>
      <c r="EV67" s="75"/>
      <c r="EW67" s="75"/>
      <c r="EX67" s="75"/>
    </row>
    <row r="68" spans="1:154" s="73" customFormat="1" ht="15">
      <c r="A68" s="190" t="s">
        <v>127</v>
      </c>
      <c r="B68" s="188" t="s">
        <v>112</v>
      </c>
      <c r="C68" s="188" t="s">
        <v>115</v>
      </c>
      <c r="D68" s="188">
        <v>368.88</v>
      </c>
      <c r="E68" s="188">
        <v>64</v>
      </c>
      <c r="F68" s="188">
        <v>35</v>
      </c>
      <c r="G68" s="107">
        <f t="shared" si="0"/>
        <v>0.78616352201257866</v>
      </c>
      <c r="H68" s="107">
        <f t="shared" si="1"/>
        <v>45.3125</v>
      </c>
      <c r="I68" s="107">
        <f t="shared" si="2"/>
        <v>94.881804380828456</v>
      </c>
      <c r="J68" s="183">
        <f t="shared" si="3"/>
        <v>368.88</v>
      </c>
      <c r="K68" s="184">
        <f t="shared" si="4"/>
        <v>54.6875</v>
      </c>
      <c r="L68" s="184">
        <f t="shared" si="5"/>
        <v>10.539428571428571</v>
      </c>
      <c r="M68" s="76">
        <f t="shared" si="117"/>
        <v>10.700395472015208</v>
      </c>
      <c r="N68" s="77">
        <f t="shared" si="118"/>
        <v>86.69923575919141</v>
      </c>
      <c r="O68" s="77">
        <f t="shared" si="119"/>
        <v>2.6003687687933885</v>
      </c>
      <c r="P68" s="78" t="str">
        <f t="shared" si="120"/>
        <v>11 : 87 : 3 %</v>
      </c>
      <c r="Q68" s="79" t="str">
        <f t="shared" ca="1" si="98"/>
        <v>S</v>
      </c>
      <c r="R68" s="86">
        <f t="shared" si="107"/>
        <v>86.69923575919141</v>
      </c>
      <c r="S68" s="87">
        <f t="shared" si="116"/>
        <v>10.700395472015208</v>
      </c>
      <c r="T68" s="87">
        <f t="shared" si="108"/>
        <v>2.6003687687933885</v>
      </c>
      <c r="U68" s="80">
        <f t="shared" si="109"/>
        <v>27</v>
      </c>
      <c r="V68" s="81">
        <f t="shared" si="110"/>
        <v>221</v>
      </c>
      <c r="W68" s="82">
        <f t="shared" si="111"/>
        <v>7</v>
      </c>
      <c r="X68" s="92" t="str">
        <f t="shared" si="121"/>
        <v>@rgb(27,221,7)</v>
      </c>
      <c r="Y68" s="93"/>
      <c r="Z68" s="72">
        <f t="shared" si="6"/>
        <v>64</v>
      </c>
      <c r="AA68" s="72">
        <f t="shared" si="7"/>
        <v>35</v>
      </c>
      <c r="AB68" s="72">
        <f t="shared" si="8"/>
        <v>0.78616352201257866</v>
      </c>
      <c r="AC68" s="72" t="str">
        <f t="shared" si="100"/>
        <v>No</v>
      </c>
      <c r="AD68" s="72">
        <f t="shared" si="122"/>
        <v>54.6875</v>
      </c>
      <c r="AE68" s="33">
        <f t="shared" si="123"/>
        <v>2.0310658667245169</v>
      </c>
      <c r="AF68" s="33">
        <f t="shared" si="124"/>
        <v>0.18805223150293962</v>
      </c>
      <c r="AG68" s="33">
        <f t="shared" si="125"/>
        <v>2.3551233264090365</v>
      </c>
      <c r="AH68" s="34">
        <f t="shared" si="9"/>
        <v>2.4761468429752451</v>
      </c>
      <c r="AI68" s="35">
        <f t="shared" si="10"/>
        <v>1.5332301463659537</v>
      </c>
      <c r="AJ68" s="35">
        <f t="shared" si="11"/>
        <v>0.9773327100263316</v>
      </c>
      <c r="AK68" s="35">
        <v>0</v>
      </c>
      <c r="AL68" s="35">
        <v>-0.75645121485307587</v>
      </c>
      <c r="AM68" s="35">
        <v>-11.346768222796136</v>
      </c>
      <c r="AN68" s="35">
        <f t="shared" si="126"/>
        <v>2.4761468429752451</v>
      </c>
      <c r="AO68" s="35">
        <f t="shared" si="126"/>
        <v>1.5332301463659537</v>
      </c>
      <c r="AP68" s="35">
        <f t="shared" si="126"/>
        <v>0.9773327100263316</v>
      </c>
      <c r="AQ68" s="35">
        <v>57.375671196608707</v>
      </c>
      <c r="AR68" s="35">
        <v>5.7915837760921756</v>
      </c>
      <c r="AS68" s="35">
        <v>1.1079551571654598</v>
      </c>
      <c r="AT68" s="35">
        <f t="shared" si="127"/>
        <v>2.4761468429752451</v>
      </c>
      <c r="AU68" s="35">
        <f t="shared" si="127"/>
        <v>1.5332301463659537</v>
      </c>
      <c r="AV68" s="35">
        <f t="shared" si="127"/>
        <v>0.9773327100263316</v>
      </c>
      <c r="AW68" s="36">
        <f t="shared" si="128"/>
        <v>0</v>
      </c>
      <c r="AX68" s="36">
        <f t="shared" si="128"/>
        <v>0.75645121485307587</v>
      </c>
      <c r="AY68" s="36">
        <f t="shared" si="128"/>
        <v>11.346768222796136</v>
      </c>
      <c r="AZ68" s="36">
        <f t="shared" si="129"/>
        <v>2.4761468429752451</v>
      </c>
      <c r="BA68" s="36">
        <f t="shared" si="129"/>
        <v>2.2896813612190297</v>
      </c>
      <c r="BB68" s="36">
        <f t="shared" si="129"/>
        <v>12.324100932822468</v>
      </c>
      <c r="BC68" s="35">
        <f t="shared" si="130"/>
        <v>57.375671196608707</v>
      </c>
      <c r="BD68" s="35">
        <f t="shared" si="130"/>
        <v>6.5480349909452515</v>
      </c>
      <c r="BE68" s="35">
        <f t="shared" si="130"/>
        <v>12.454723379961596</v>
      </c>
      <c r="BF68" s="36">
        <f t="shared" si="131"/>
        <v>4.3156738585074752</v>
      </c>
      <c r="BG68" s="36">
        <f t="shared" si="131"/>
        <v>34.967457632484326</v>
      </c>
      <c r="BH68" s="36">
        <f t="shared" si="112"/>
        <v>1.0487783883605744</v>
      </c>
      <c r="BI68" s="35">
        <f t="shared" si="113"/>
        <v>2.4794263475034262</v>
      </c>
      <c r="BJ68" s="5"/>
      <c r="BK68" s="5"/>
      <c r="BL68" s="19"/>
      <c r="BM68" s="19"/>
      <c r="BN68" s="37">
        <f t="shared" si="18"/>
        <v>90</v>
      </c>
      <c r="BO68" s="37">
        <f t="shared" si="19"/>
        <v>72.5</v>
      </c>
      <c r="BP68" s="37">
        <f t="shared" si="20"/>
        <v>72.5</v>
      </c>
      <c r="BQ68" s="37">
        <f t="shared" si="21"/>
        <v>47.5</v>
      </c>
      <c r="BR68" s="37">
        <f t="shared" si="22"/>
        <v>54.2</v>
      </c>
      <c r="BS68" s="37">
        <f t="shared" si="23"/>
        <v>47.5</v>
      </c>
      <c r="BT68" s="37">
        <f t="shared" si="24"/>
        <v>41.674999999999997</v>
      </c>
      <c r="BU68" s="37">
        <f t="shared" si="25"/>
        <v>41.674999999999997</v>
      </c>
      <c r="BV68" s="37">
        <f t="shared" si="26"/>
        <v>22.5</v>
      </c>
      <c r="BW68" s="37">
        <f t="shared" si="27"/>
        <v>33.3333333333333</v>
      </c>
      <c r="BX68" s="37">
        <f t="shared" si="28"/>
        <v>22.5</v>
      </c>
      <c r="BY68" s="37">
        <f t="shared" si="29"/>
        <v>22.9</v>
      </c>
      <c r="BZ68" s="37">
        <f t="shared" si="30"/>
        <v>22.9</v>
      </c>
      <c r="CA68" s="37">
        <f t="shared" si="31"/>
        <v>5</v>
      </c>
      <c r="CB68" s="37">
        <f t="shared" si="32"/>
        <v>16.649999999999999</v>
      </c>
      <c r="CC68" s="37">
        <f t="shared" si="33"/>
        <v>5</v>
      </c>
      <c r="CD68" s="37">
        <f t="shared" si="34"/>
        <v>5</v>
      </c>
      <c r="CE68" s="37">
        <f t="shared" si="35"/>
        <v>5</v>
      </c>
      <c r="CF68" s="37">
        <f t="shared" si="36"/>
        <v>5</v>
      </c>
      <c r="CG68" s="38">
        <f t="shared" si="37"/>
        <v>5</v>
      </c>
      <c r="CH68" s="38">
        <f t="shared" si="38"/>
        <v>5</v>
      </c>
      <c r="CI68" s="38">
        <f t="shared" si="39"/>
        <v>22.5</v>
      </c>
      <c r="CJ68" s="38">
        <f t="shared" si="40"/>
        <v>5</v>
      </c>
      <c r="CK68" s="38">
        <f t="shared" si="41"/>
        <v>22.9</v>
      </c>
      <c r="CL68" s="38">
        <f t="shared" si="42"/>
        <v>47.5</v>
      </c>
      <c r="CM68" s="38">
        <f t="shared" si="43"/>
        <v>16.649999999999999</v>
      </c>
      <c r="CN68" s="38">
        <f t="shared" si="44"/>
        <v>41.674999999999997</v>
      </c>
      <c r="CO68" s="38">
        <f t="shared" si="45"/>
        <v>5</v>
      </c>
      <c r="CP68" s="38">
        <f t="shared" si="46"/>
        <v>33.3333333333333</v>
      </c>
      <c r="CQ68" s="38">
        <f t="shared" si="47"/>
        <v>72.5</v>
      </c>
      <c r="CR68" s="38">
        <f t="shared" si="48"/>
        <v>22.9</v>
      </c>
      <c r="CS68" s="38">
        <f t="shared" si="49"/>
        <v>54.2</v>
      </c>
      <c r="CT68" s="38">
        <f t="shared" si="50"/>
        <v>5</v>
      </c>
      <c r="CU68" s="38">
        <f t="shared" si="51"/>
        <v>41.674999999999997</v>
      </c>
      <c r="CV68" s="38">
        <f t="shared" si="52"/>
        <v>90</v>
      </c>
      <c r="CW68" s="38">
        <f t="shared" si="53"/>
        <v>22.5</v>
      </c>
      <c r="CX68" s="38">
        <f t="shared" si="54"/>
        <v>72.5</v>
      </c>
      <c r="CY68" s="38">
        <f t="shared" si="55"/>
        <v>47.5</v>
      </c>
      <c r="CZ68" s="39">
        <f t="shared" si="56"/>
        <v>5</v>
      </c>
      <c r="DA68" s="39">
        <f t="shared" si="57"/>
        <v>22.5</v>
      </c>
      <c r="DB68" s="39">
        <f t="shared" si="58"/>
        <v>5</v>
      </c>
      <c r="DC68" s="39">
        <f t="shared" si="59"/>
        <v>47.5</v>
      </c>
      <c r="DD68" s="39">
        <f t="shared" si="60"/>
        <v>22.9</v>
      </c>
      <c r="DE68" s="39">
        <f t="shared" si="61"/>
        <v>5</v>
      </c>
      <c r="DF68" s="39">
        <f t="shared" si="62"/>
        <v>41.674999999999997</v>
      </c>
      <c r="DG68" s="39">
        <f t="shared" si="63"/>
        <v>16.649999999999999</v>
      </c>
      <c r="DH68" s="39">
        <f t="shared" si="64"/>
        <v>72.5</v>
      </c>
      <c r="DI68" s="39">
        <f t="shared" si="65"/>
        <v>33.3333333333333</v>
      </c>
      <c r="DJ68" s="39">
        <f t="shared" si="66"/>
        <v>5</v>
      </c>
      <c r="DK68" s="39">
        <f t="shared" si="67"/>
        <v>54.2</v>
      </c>
      <c r="DL68" s="39">
        <f t="shared" si="68"/>
        <v>22.9</v>
      </c>
      <c r="DM68" s="39">
        <f t="shared" si="69"/>
        <v>90</v>
      </c>
      <c r="DN68" s="39">
        <f t="shared" si="70"/>
        <v>41.674999999999997</v>
      </c>
      <c r="DO68" s="39">
        <f t="shared" si="71"/>
        <v>5</v>
      </c>
      <c r="DP68" s="39">
        <f t="shared" si="72"/>
        <v>72.5</v>
      </c>
      <c r="DQ68" s="39">
        <f t="shared" si="73"/>
        <v>22.5</v>
      </c>
      <c r="DR68" s="39">
        <f t="shared" si="74"/>
        <v>47.5</v>
      </c>
      <c r="DS68" s="40">
        <f t="shared" si="75"/>
        <v>12968.95063197651</v>
      </c>
      <c r="DT68" s="40">
        <f t="shared" si="76"/>
        <v>10889.951566589272</v>
      </c>
      <c r="DU68" s="40">
        <f t="shared" si="77"/>
        <v>7946.491221925342</v>
      </c>
      <c r="DV68" s="40">
        <f t="shared" si="78"/>
        <v>10044.952901750363</v>
      </c>
      <c r="DW68" s="40">
        <f t="shared" si="79"/>
        <v>6374.6331056709414</v>
      </c>
      <c r="DX68" s="40">
        <f t="shared" si="80"/>
        <v>2896.5492075665311</v>
      </c>
      <c r="DY68" s="40">
        <f t="shared" si="81"/>
        <v>7393.1483619666251</v>
      </c>
      <c r="DZ68" s="40">
        <f t="shared" si="82"/>
        <v>3184.0000690972029</v>
      </c>
      <c r="EA68" s="40">
        <f t="shared" si="83"/>
        <v>11699.954236911453</v>
      </c>
      <c r="EB68" s="40">
        <f t="shared" si="84"/>
        <v>4304.6845288857603</v>
      </c>
      <c r="EC68" s="40">
        <f t="shared" si="85"/>
        <v>346.60719320772148</v>
      </c>
      <c r="ED68" s="40">
        <f t="shared" si="86"/>
        <v>6881.6947772926287</v>
      </c>
      <c r="EE68" s="40">
        <f t="shared" si="87"/>
        <v>1617.1057036937113</v>
      </c>
      <c r="EF68" s="40">
        <f t="shared" si="88"/>
        <v>14345.955171524218</v>
      </c>
      <c r="EG68" s="40">
        <f t="shared" si="89"/>
        <v>3589.406405593455</v>
      </c>
      <c r="EH68" s="40">
        <f t="shared" si="90"/>
        <v>49.14778315655434</v>
      </c>
      <c r="EI68" s="40">
        <f t="shared" si="91"/>
        <v>9039.9948268602857</v>
      </c>
      <c r="EJ68" s="40">
        <f t="shared" si="92"/>
        <v>630.10812782048515</v>
      </c>
      <c r="EK68" s="40">
        <f t="shared" si="93"/>
        <v>3585.0514773403866</v>
      </c>
      <c r="EL68" s="1">
        <f t="shared" si="114"/>
        <v>49.14778315655434</v>
      </c>
      <c r="EM68" s="2">
        <f t="shared" si="105"/>
        <v>16</v>
      </c>
      <c r="EN68" s="42"/>
      <c r="EO68" s="42"/>
      <c r="EP68" s="43"/>
      <c r="EQ68" s="44"/>
      <c r="ER68" s="45"/>
      <c r="ES68" s="45"/>
      <c r="ET68" s="74"/>
      <c r="EU68" s="75"/>
      <c r="EV68" s="75"/>
      <c r="EW68" s="75"/>
      <c r="EX68" s="75"/>
    </row>
    <row r="69" spans="1:154" s="73" customFormat="1" ht="15">
      <c r="A69" s="190" t="s">
        <v>127</v>
      </c>
      <c r="B69" s="188" t="s">
        <v>112</v>
      </c>
      <c r="C69" s="188" t="s">
        <v>115</v>
      </c>
      <c r="D69" s="188">
        <v>359.87</v>
      </c>
      <c r="E69" s="188">
        <v>67</v>
      </c>
      <c r="F69" s="188">
        <v>40</v>
      </c>
      <c r="G69" s="107">
        <f t="shared" ref="G69:G132" si="132">(E69-F69)/(D69/10)</f>
        <v>0.75027093116958898</v>
      </c>
      <c r="H69" s="107">
        <f t="shared" ref="H69:H132" si="133">((E69-F69)/E69)*100</f>
        <v>40.298507462686565</v>
      </c>
      <c r="I69" s="107">
        <f t="shared" ref="I69:I132" si="134">F69/(D69/1000)</f>
        <v>111.15124906216133</v>
      </c>
      <c r="J69" s="183">
        <f t="shared" ref="J69:J132" si="135">D69</f>
        <v>359.87</v>
      </c>
      <c r="K69" s="184">
        <f t="shared" ref="K69:K132" si="136">F69/E69*100</f>
        <v>59.701492537313428</v>
      </c>
      <c r="L69" s="184">
        <f t="shared" ref="L69:L132" si="137">D69/F69</f>
        <v>8.9967500000000005</v>
      </c>
      <c r="M69" s="76">
        <f t="shared" si="117"/>
        <v>10.025227175144899</v>
      </c>
      <c r="N69" s="77">
        <f t="shared" si="118"/>
        <v>89.974772824855094</v>
      </c>
      <c r="O69" s="77">
        <f t="shared" si="119"/>
        <v>0</v>
      </c>
      <c r="P69" s="78" t="str">
        <f t="shared" si="120"/>
        <v>10 : 90 : 0 %</v>
      </c>
      <c r="Q69" s="79" t="str">
        <f t="shared" ca="1" si="98"/>
        <v>S</v>
      </c>
      <c r="R69" s="86">
        <f t="shared" si="107"/>
        <v>89.974772824855094</v>
      </c>
      <c r="S69" s="87">
        <f t="shared" si="116"/>
        <v>10.025227175144899</v>
      </c>
      <c r="T69" s="87">
        <f t="shared" si="108"/>
        <v>0</v>
      </c>
      <c r="U69" s="80">
        <f t="shared" si="109"/>
        <v>26</v>
      </c>
      <c r="V69" s="81">
        <f t="shared" si="110"/>
        <v>229</v>
      </c>
      <c r="W69" s="82">
        <f t="shared" si="111"/>
        <v>0</v>
      </c>
      <c r="X69" s="92" t="str">
        <f t="shared" si="121"/>
        <v>@rgb(26,229,0)</v>
      </c>
      <c r="Y69" s="93"/>
      <c r="Z69" s="72">
        <f t="shared" ref="Z69:Z132" si="138">(100/K69)*AA69</f>
        <v>67</v>
      </c>
      <c r="AA69" s="72">
        <f t="shared" ref="AA69:AA132" si="139">J69/L69</f>
        <v>40</v>
      </c>
      <c r="AB69" s="72">
        <f t="shared" ref="AB69:AB132" si="140">(Z69-AA69)/(J69/10)</f>
        <v>0.75027093116958898</v>
      </c>
      <c r="AC69" s="72" t="str">
        <f t="shared" si="100"/>
        <v>No</v>
      </c>
      <c r="AD69" s="72">
        <f t="shared" si="122"/>
        <v>59.701492537313435</v>
      </c>
      <c r="AE69" s="33">
        <f t="shared" si="123"/>
        <v>2.0061078391022957</v>
      </c>
      <c r="AF69" s="33">
        <f t="shared" si="124"/>
        <v>0.39304258810960746</v>
      </c>
      <c r="AG69" s="33">
        <f t="shared" si="125"/>
        <v>2.1968634010087902</v>
      </c>
      <c r="AH69" s="34">
        <f t="shared" ref="AH69:AH132" si="141">-0.8678 + 1.6464 * AE69</f>
        <v>2.4350559462980201</v>
      </c>
      <c r="AI69" s="35">
        <f t="shared" ref="AI69:AI132" si="142">1.3369+0.000010019*(1-EXP(-0.0000000000022303*AF69))+4.5835*(1-EXP(-0.2328*AF69))</f>
        <v>1.7376765229338411</v>
      </c>
      <c r="AJ69" s="35">
        <f t="shared" ref="AJ69:AJ132" si="143">-57.5924 + 62.6802*EXP(-0.0288*AG69)</f>
        <v>1.2448961647113492</v>
      </c>
      <c r="AK69" s="35">
        <v>0</v>
      </c>
      <c r="AL69" s="35">
        <v>-0.75645121485307587</v>
      </c>
      <c r="AM69" s="35">
        <v>-11.346768222796136</v>
      </c>
      <c r="AN69" s="35">
        <f t="shared" si="126"/>
        <v>2.4350559462980201</v>
      </c>
      <c r="AO69" s="35">
        <f t="shared" si="126"/>
        <v>1.7376765229338411</v>
      </c>
      <c r="AP69" s="35">
        <f t="shared" si="126"/>
        <v>1.2448961647113492</v>
      </c>
      <c r="AQ69" s="35">
        <v>57.375671196608707</v>
      </c>
      <c r="AR69" s="35">
        <v>5.7915837760921756</v>
      </c>
      <c r="AS69" s="35">
        <v>1.1079551571654598</v>
      </c>
      <c r="AT69" s="35">
        <f t="shared" si="127"/>
        <v>2.4350559462980201</v>
      </c>
      <c r="AU69" s="35">
        <f t="shared" si="127"/>
        <v>1.7376765229338411</v>
      </c>
      <c r="AV69" s="35">
        <f t="shared" si="127"/>
        <v>1.1079551571654598</v>
      </c>
      <c r="AW69" s="36">
        <f t="shared" si="128"/>
        <v>0</v>
      </c>
      <c r="AX69" s="36">
        <f t="shared" si="128"/>
        <v>0.75645121485307587</v>
      </c>
      <c r="AY69" s="36">
        <f t="shared" si="128"/>
        <v>11.346768222796136</v>
      </c>
      <c r="AZ69" s="36">
        <f t="shared" si="129"/>
        <v>2.4350559462980201</v>
      </c>
      <c r="BA69" s="36">
        <f t="shared" si="129"/>
        <v>2.4941277377869171</v>
      </c>
      <c r="BB69" s="36">
        <f t="shared" si="129"/>
        <v>12.454723379961596</v>
      </c>
      <c r="BC69" s="35">
        <f t="shared" si="130"/>
        <v>57.375671196608707</v>
      </c>
      <c r="BD69" s="35">
        <f t="shared" si="130"/>
        <v>6.5480349909452515</v>
      </c>
      <c r="BE69" s="35">
        <f t="shared" si="130"/>
        <v>12.454723379961596</v>
      </c>
      <c r="BF69" s="36">
        <f t="shared" si="131"/>
        <v>4.244056575745903</v>
      </c>
      <c r="BG69" s="36">
        <f t="shared" si="131"/>
        <v>38.089713039649986</v>
      </c>
      <c r="BH69" s="36">
        <f t="shared" si="112"/>
        <v>0</v>
      </c>
      <c r="BI69" s="35">
        <f t="shared" si="113"/>
        <v>2.3621803800725587</v>
      </c>
      <c r="BJ69" s="5"/>
      <c r="BK69" s="5"/>
      <c r="BL69" s="19"/>
      <c r="BM69" s="19"/>
      <c r="BN69" s="37">
        <f t="shared" ref="BN69:BN132" si="144">$EP$7</f>
        <v>90</v>
      </c>
      <c r="BO69" s="37">
        <f t="shared" ref="BO69:BO132" si="145">$EP$8</f>
        <v>72.5</v>
      </c>
      <c r="BP69" s="37">
        <f t="shared" ref="BP69:BP132" si="146">$EP$9</f>
        <v>72.5</v>
      </c>
      <c r="BQ69" s="37">
        <f t="shared" ref="BQ69:BQ132" si="147">$EP$10</f>
        <v>47.5</v>
      </c>
      <c r="BR69" s="37">
        <f t="shared" ref="BR69:BR132" si="148">$EP$11</f>
        <v>54.2</v>
      </c>
      <c r="BS69" s="37">
        <f t="shared" ref="BS69:BS132" si="149">$EP$12</f>
        <v>47.5</v>
      </c>
      <c r="BT69" s="37">
        <f t="shared" ref="BT69:BT132" si="150">$EP$13</f>
        <v>41.674999999999997</v>
      </c>
      <c r="BU69" s="37">
        <f t="shared" ref="BU69:BU132" si="151">$EP$14</f>
        <v>41.674999999999997</v>
      </c>
      <c r="BV69" s="37">
        <f t="shared" ref="BV69:BV132" si="152">$EP$15</f>
        <v>22.5</v>
      </c>
      <c r="BW69" s="37">
        <f t="shared" ref="BW69:BW132" si="153">$EP$16</f>
        <v>33.3333333333333</v>
      </c>
      <c r="BX69" s="37">
        <f t="shared" ref="BX69:BX132" si="154">$EP$17</f>
        <v>22.5</v>
      </c>
      <c r="BY69" s="37">
        <f t="shared" ref="BY69:BY132" si="155">$EP$18</f>
        <v>22.9</v>
      </c>
      <c r="BZ69" s="37">
        <f t="shared" ref="BZ69:BZ132" si="156">$EP$19</f>
        <v>22.9</v>
      </c>
      <c r="CA69" s="37">
        <f t="shared" ref="CA69:CA132" si="157">$EP$20</f>
        <v>5</v>
      </c>
      <c r="CB69" s="37">
        <f t="shared" ref="CB69:CB132" si="158">$EP$21</f>
        <v>16.649999999999999</v>
      </c>
      <c r="CC69" s="37">
        <f t="shared" ref="CC69:CC132" si="159">$EP$22</f>
        <v>5</v>
      </c>
      <c r="CD69" s="37">
        <f t="shared" ref="CD69:CD132" si="160">$EP$23</f>
        <v>5</v>
      </c>
      <c r="CE69" s="37">
        <f t="shared" ref="CE69:CE132" si="161">$EP$24</f>
        <v>5</v>
      </c>
      <c r="CF69" s="37">
        <f t="shared" ref="CF69:CF132" si="162">$EP$25</f>
        <v>5</v>
      </c>
      <c r="CG69" s="38">
        <f t="shared" ref="CG69:CG132" si="163">$EQ$7</f>
        <v>5</v>
      </c>
      <c r="CH69" s="38">
        <f t="shared" ref="CH69:CH132" si="164">$EQ$8</f>
        <v>5</v>
      </c>
      <c r="CI69" s="38">
        <f t="shared" ref="CI69:CI132" si="165">$EQ$9</f>
        <v>22.5</v>
      </c>
      <c r="CJ69" s="38">
        <f t="shared" ref="CJ69:CJ132" si="166">$EQ$10</f>
        <v>5</v>
      </c>
      <c r="CK69" s="38">
        <f t="shared" ref="CK69:CK132" si="167">$EQ$11</f>
        <v>22.9</v>
      </c>
      <c r="CL69" s="38">
        <f t="shared" ref="CL69:CL132" si="168">$EQ$12</f>
        <v>47.5</v>
      </c>
      <c r="CM69" s="38">
        <f t="shared" ref="CM69:CM132" si="169">$EQ$13</f>
        <v>16.649999999999999</v>
      </c>
      <c r="CN69" s="38">
        <f t="shared" ref="CN69:CN132" si="170">$EQ$14</f>
        <v>41.674999999999997</v>
      </c>
      <c r="CO69" s="38">
        <f t="shared" ref="CO69:CO132" si="171">$EQ$15</f>
        <v>5</v>
      </c>
      <c r="CP69" s="38">
        <f t="shared" ref="CP69:CP132" si="172">$EQ$16</f>
        <v>33.3333333333333</v>
      </c>
      <c r="CQ69" s="38">
        <f t="shared" ref="CQ69:CQ132" si="173">$EQ$17</f>
        <v>72.5</v>
      </c>
      <c r="CR69" s="38">
        <f t="shared" ref="CR69:CR132" si="174">$EQ$18</f>
        <v>22.9</v>
      </c>
      <c r="CS69" s="38">
        <f t="shared" ref="CS69:CS132" si="175">$EQ$19</f>
        <v>54.2</v>
      </c>
      <c r="CT69" s="38">
        <f t="shared" ref="CT69:CT132" si="176">$EQ$20</f>
        <v>5</v>
      </c>
      <c r="CU69" s="38">
        <f t="shared" ref="CU69:CU132" si="177">$EQ$21</f>
        <v>41.674999999999997</v>
      </c>
      <c r="CV69" s="38">
        <f t="shared" ref="CV69:CV132" si="178">$EQ$22</f>
        <v>90</v>
      </c>
      <c r="CW69" s="38">
        <f t="shared" ref="CW69:CW132" si="179">$EQ$23</f>
        <v>22.5</v>
      </c>
      <c r="CX69" s="38">
        <f t="shared" ref="CX69:CX132" si="180">$EQ$24</f>
        <v>72.5</v>
      </c>
      <c r="CY69" s="38">
        <f t="shared" ref="CY69:CY132" si="181">$EQ$25</f>
        <v>47.5</v>
      </c>
      <c r="CZ69" s="39">
        <f t="shared" ref="CZ69:CZ132" si="182">$ER$7</f>
        <v>5</v>
      </c>
      <c r="DA69" s="39">
        <f t="shared" ref="DA69:DA132" si="183">$ER$8</f>
        <v>22.5</v>
      </c>
      <c r="DB69" s="39">
        <f t="shared" ref="DB69:DB132" si="184">$ER$9</f>
        <v>5</v>
      </c>
      <c r="DC69" s="39">
        <f t="shared" ref="DC69:DC132" si="185">$ER$10</f>
        <v>47.5</v>
      </c>
      <c r="DD69" s="39">
        <f t="shared" ref="DD69:DD132" si="186">$ER$11</f>
        <v>22.9</v>
      </c>
      <c r="DE69" s="39">
        <f t="shared" ref="DE69:DE132" si="187">$ER$12</f>
        <v>5</v>
      </c>
      <c r="DF69" s="39">
        <f t="shared" ref="DF69:DF132" si="188">$ER$13</f>
        <v>41.674999999999997</v>
      </c>
      <c r="DG69" s="39">
        <f t="shared" ref="DG69:DG132" si="189">$ER$14</f>
        <v>16.649999999999999</v>
      </c>
      <c r="DH69" s="39">
        <f t="shared" ref="DH69:DH132" si="190">$ER$15</f>
        <v>72.5</v>
      </c>
      <c r="DI69" s="39">
        <f t="shared" ref="DI69:DI132" si="191">$ER$16</f>
        <v>33.3333333333333</v>
      </c>
      <c r="DJ69" s="39">
        <f t="shared" ref="DJ69:DJ132" si="192">$ER$17</f>
        <v>5</v>
      </c>
      <c r="DK69" s="39">
        <f t="shared" ref="DK69:DK132" si="193">$ER$18</f>
        <v>54.2</v>
      </c>
      <c r="DL69" s="39">
        <f t="shared" ref="DL69:DL132" si="194">$ER$19</f>
        <v>22.9</v>
      </c>
      <c r="DM69" s="39">
        <f t="shared" ref="DM69:DM132" si="195">$ER$20</f>
        <v>90</v>
      </c>
      <c r="DN69" s="39">
        <f t="shared" ref="DN69:DN132" si="196">$ER$21</f>
        <v>41.674999999999997</v>
      </c>
      <c r="DO69" s="39">
        <f t="shared" ref="DO69:DO132" si="197">$ER$22</f>
        <v>5</v>
      </c>
      <c r="DP69" s="39">
        <f t="shared" ref="DP69:DP132" si="198">$ER$23</f>
        <v>72.5</v>
      </c>
      <c r="DQ69" s="39">
        <f t="shared" ref="DQ69:DQ132" si="199">$ER$24</f>
        <v>22.5</v>
      </c>
      <c r="DR69" s="39">
        <f t="shared" ref="DR69:DR132" si="200">$ER$25</f>
        <v>47.5</v>
      </c>
      <c r="DS69" s="40">
        <f t="shared" ref="DS69:DS132" si="201" xml:space="preserve"> ($M69-BN69)^2 + ($N69-CG69)^2 + ($O69-CZ69)^2</f>
        <v>13641.676305022915</v>
      </c>
      <c r="DT69" s="40">
        <f t="shared" ref="DT69:DT132" si="202" xml:space="preserve"> ($M69-BO69)^2 + ($N69-CH69)^2 + ($O69-DA69)^2</f>
        <v>11630.059256152985</v>
      </c>
      <c r="DU69" s="40">
        <f t="shared" ref="DU69:DU132" si="203" xml:space="preserve"> ($M69-BP69)^2 + ($N69-CI69)^2 + ($O69-DB69)^2</f>
        <v>8480.9422072830566</v>
      </c>
      <c r="DV69" s="40">
        <f t="shared" ref="DV69:DV132" si="204" xml:space="preserve"> ($M69-BQ69)^2 + ($N69-CJ69)^2 + ($O69-DC69)^2</f>
        <v>10881.32061491023</v>
      </c>
      <c r="DW69" s="40">
        <f t="shared" ref="DW69:DW132" si="205" xml:space="preserve"> ($M69-BR69)^2 + ($N69-CK69)^2 + ($O69-DD69)^2</f>
        <v>6974.8457036334767</v>
      </c>
      <c r="DX69" s="40">
        <f t="shared" ref="DX69:DX132" si="206" xml:space="preserve"> ($M69-BS69)^2 + ($N69-CL69)^2 + ($O69-DE69)^2</f>
        <v>3233.4649247975476</v>
      </c>
      <c r="DY69" s="40">
        <f t="shared" ref="DY69:DY132" si="207" xml:space="preserve"> ($M69-BT69)^2 + ($N69-CM69)^2 + ($O69-DF69)^2</f>
        <v>8115.0360546815464</v>
      </c>
      <c r="DZ69" s="40">
        <f t="shared" ref="DZ69:DZ132" si="208" xml:space="preserve"> ($M69-BU69)^2 + ($N69-CN69)^2 + ($O69-DG69)^2</f>
        <v>3611.7986747975469</v>
      </c>
      <c r="EA69" s="40">
        <f t="shared" ref="EA69:EA132" si="209" xml:space="preserve"> ($M69-BV69)^2 + ($N69-CO69)^2 + ($O69-DH69)^2</f>
        <v>12632.581973667475</v>
      </c>
      <c r="EB69" s="40">
        <f t="shared" ref="EB69:EB132" si="210" xml:space="preserve"> ($M69-BW69)^2 + ($N69-CP69)^2 + ($O69-DI69)^2</f>
        <v>4862.6315914642137</v>
      </c>
      <c r="EC69" s="40">
        <f t="shared" ref="EC69:EC132" si="211" xml:space="preserve"> ($M69-BX69)^2 + ($N69-CQ69)^2 + ($O69-DJ69)^2</f>
        <v>485.98764231203745</v>
      </c>
      <c r="ED69" s="40">
        <f t="shared" ref="ED69:ED132" si="212" xml:space="preserve"> ($M69-BY69)^2 + ($N69-CR69)^2 + ($O69-DK69)^2</f>
        <v>7602.4249247975476</v>
      </c>
      <c r="EE69" s="40">
        <f t="shared" ref="EE69:EE132" si="213" xml:space="preserve"> ($M69-BZ69)^2 + ($N69-CS69)^2 + ($O69-DL69)^2</f>
        <v>1970.0041459616177</v>
      </c>
      <c r="EF69" s="40">
        <f t="shared" ref="EF69:EF132" si="214" xml:space="preserve"> ($M69-CA69)^2 + ($N69-CT69)^2 + ($O69-DM69)^2</f>
        <v>15345.964924797547</v>
      </c>
      <c r="EG69" s="40">
        <f t="shared" ref="EG69:EG132" si="215" xml:space="preserve"> ($M69-CB69)^2 + ($N69-CU69)^2 + ($O69-DN69)^2</f>
        <v>4113.5612949135493</v>
      </c>
      <c r="EH69" s="40">
        <f t="shared" ref="EH69:EH132" si="216" xml:space="preserve"> ($M69-CC69)^2 + ($N69-CV69)^2 + ($O69-DO69)^2</f>
        <v>50.253544572180573</v>
      </c>
      <c r="EI69" s="40">
        <f t="shared" ref="EI69:EI132" si="217" xml:space="preserve"> ($M69-CD69)^2 + ($N69-CW69)^2 + ($O69-DP69)^2</f>
        <v>9834.3478759276186</v>
      </c>
      <c r="EJ69" s="40">
        <f t="shared" ref="EJ69:EJ132" si="218" xml:space="preserve"> ($M69-CE69)^2 + ($N69-CX69)^2 + ($O69-DQ69)^2</f>
        <v>836.87059344210888</v>
      </c>
      <c r="EK69" s="40">
        <f t="shared" ref="EK69:EK132" si="219" xml:space="preserve"> ($M69-CF69)^2 + ($N69-CY69)^2 + ($O69-DR69)^2</f>
        <v>4085.6092346848636</v>
      </c>
      <c r="EL69" s="1">
        <f t="shared" si="114"/>
        <v>50.253544572180573</v>
      </c>
      <c r="EM69" s="2">
        <f t="shared" si="105"/>
        <v>16</v>
      </c>
      <c r="EN69" s="42"/>
      <c r="EO69" s="42"/>
      <c r="EP69" s="43"/>
      <c r="EQ69" s="44"/>
      <c r="ER69" s="45"/>
      <c r="ES69" s="45"/>
      <c r="ET69" s="74"/>
      <c r="EU69" s="75"/>
      <c r="EV69" s="75"/>
      <c r="EW69" s="75"/>
      <c r="EX69" s="75"/>
    </row>
    <row r="70" spans="1:154" s="73" customFormat="1" ht="15">
      <c r="A70" s="190" t="s">
        <v>127</v>
      </c>
      <c r="B70" s="188" t="s">
        <v>112</v>
      </c>
      <c r="C70" s="188" t="s">
        <v>115</v>
      </c>
      <c r="D70" s="188">
        <v>244.7</v>
      </c>
      <c r="E70" s="188">
        <v>56</v>
      </c>
      <c r="F70" s="188">
        <v>25</v>
      </c>
      <c r="G70" s="107">
        <f t="shared" si="132"/>
        <v>1.2668573763792399</v>
      </c>
      <c r="H70" s="107">
        <f t="shared" si="133"/>
        <v>55.357142857142861</v>
      </c>
      <c r="I70" s="107">
        <f t="shared" si="134"/>
        <v>102.1659174499387</v>
      </c>
      <c r="J70" s="183">
        <f t="shared" si="135"/>
        <v>244.7</v>
      </c>
      <c r="K70" s="184">
        <f t="shared" si="136"/>
        <v>44.642857142857146</v>
      </c>
      <c r="L70" s="184">
        <f t="shared" si="137"/>
        <v>9.7880000000000003</v>
      </c>
      <c r="M70" s="76">
        <f t="shared" si="117"/>
        <v>10.217604843642031</v>
      </c>
      <c r="N70" s="77">
        <f t="shared" si="118"/>
        <v>89.637242112972501</v>
      </c>
      <c r="O70" s="77">
        <f t="shared" si="119"/>
        <v>0.14515304338546225</v>
      </c>
      <c r="P70" s="78" t="str">
        <f t="shared" si="120"/>
        <v>10 : 90 : 0 %</v>
      </c>
      <c r="Q70" s="79" t="str">
        <f t="shared" ref="Q70:Q133" ca="1" si="220">INDIRECT(ADDRESS(6+$EM70,$EP$1))</f>
        <v>S</v>
      </c>
      <c r="R70" s="86">
        <f t="shared" si="107"/>
        <v>89.637242112972501</v>
      </c>
      <c r="S70" s="87">
        <f t="shared" si="116"/>
        <v>10.217604843642031</v>
      </c>
      <c r="T70" s="87">
        <f t="shared" si="108"/>
        <v>0.14515304338546225</v>
      </c>
      <c r="U70" s="80">
        <f t="shared" si="109"/>
        <v>26</v>
      </c>
      <c r="V70" s="81">
        <f t="shared" si="110"/>
        <v>229</v>
      </c>
      <c r="W70" s="82">
        <f t="shared" si="111"/>
        <v>0</v>
      </c>
      <c r="X70" s="92" t="str">
        <f t="shared" si="121"/>
        <v>@rgb(26,229,0)</v>
      </c>
      <c r="Y70" s="93"/>
      <c r="Z70" s="72">
        <f t="shared" si="138"/>
        <v>55.999999999999986</v>
      </c>
      <c r="AA70" s="72">
        <f t="shared" si="139"/>
        <v>24.999999999999996</v>
      </c>
      <c r="AB70" s="72">
        <f t="shared" si="140"/>
        <v>1.2668573763792395</v>
      </c>
      <c r="AC70" s="72" t="str">
        <f t="shared" ref="AC70:AC133" si="221">IF(AB70&gt;5, "Suc!", "No")</f>
        <v>No</v>
      </c>
      <c r="AD70" s="72">
        <f t="shared" si="122"/>
        <v>44.642857142857146</v>
      </c>
      <c r="AE70" s="33">
        <f t="shared" si="123"/>
        <v>1.6542396942598219</v>
      </c>
      <c r="AF70" s="33">
        <f t="shared" si="124"/>
        <v>-0.21511137961694557</v>
      </c>
      <c r="AG70" s="33">
        <f t="shared" si="125"/>
        <v>2.2811571455804254</v>
      </c>
      <c r="AH70" s="34">
        <f t="shared" si="141"/>
        <v>1.8557402326293708</v>
      </c>
      <c r="AI70" s="35">
        <f t="shared" si="142"/>
        <v>1.1015234133165437</v>
      </c>
      <c r="AJ70" s="35">
        <f t="shared" si="143"/>
        <v>1.1022324630385043</v>
      </c>
      <c r="AK70" s="35">
        <v>0</v>
      </c>
      <c r="AL70" s="35">
        <v>-0.75645121485307587</v>
      </c>
      <c r="AM70" s="35">
        <v>-11.346768222796136</v>
      </c>
      <c r="AN70" s="35">
        <f t="shared" si="126"/>
        <v>1.8557402326293708</v>
      </c>
      <c r="AO70" s="35">
        <f t="shared" si="126"/>
        <v>1.1015234133165437</v>
      </c>
      <c r="AP70" s="35">
        <f t="shared" si="126"/>
        <v>1.1022324630385043</v>
      </c>
      <c r="AQ70" s="35">
        <v>57.375671196608707</v>
      </c>
      <c r="AR70" s="35">
        <v>5.7915837760921756</v>
      </c>
      <c r="AS70" s="35">
        <v>1.1079551571654598</v>
      </c>
      <c r="AT70" s="35">
        <f t="shared" si="127"/>
        <v>1.8557402326293708</v>
      </c>
      <c r="AU70" s="35">
        <f t="shared" si="127"/>
        <v>1.1015234133165437</v>
      </c>
      <c r="AV70" s="35">
        <f t="shared" si="127"/>
        <v>1.1022324630385043</v>
      </c>
      <c r="AW70" s="36">
        <f t="shared" si="128"/>
        <v>0</v>
      </c>
      <c r="AX70" s="36">
        <f t="shared" si="128"/>
        <v>0.75645121485307587</v>
      </c>
      <c r="AY70" s="36">
        <f t="shared" si="128"/>
        <v>11.346768222796136</v>
      </c>
      <c r="AZ70" s="36">
        <f t="shared" si="129"/>
        <v>1.8557402326293708</v>
      </c>
      <c r="BA70" s="36">
        <f t="shared" si="129"/>
        <v>1.8579746281696194</v>
      </c>
      <c r="BB70" s="36">
        <f t="shared" si="129"/>
        <v>12.44900068583464</v>
      </c>
      <c r="BC70" s="35">
        <f t="shared" si="130"/>
        <v>57.375671196608707</v>
      </c>
      <c r="BD70" s="35">
        <f t="shared" si="130"/>
        <v>6.5480349909452515</v>
      </c>
      <c r="BE70" s="35">
        <f t="shared" si="130"/>
        <v>12.454723379961596</v>
      </c>
      <c r="BF70" s="36">
        <f t="shared" si="131"/>
        <v>3.2343677972329461</v>
      </c>
      <c r="BG70" s="36">
        <f t="shared" si="131"/>
        <v>28.374537257953914</v>
      </c>
      <c r="BH70" s="36">
        <f t="shared" si="112"/>
        <v>4.5947982563490086E-2</v>
      </c>
      <c r="BI70" s="35">
        <f t="shared" si="113"/>
        <v>3.1590732669251023</v>
      </c>
      <c r="BJ70" s="5"/>
      <c r="BK70" s="5"/>
      <c r="BL70" s="19"/>
      <c r="BM70" s="19"/>
      <c r="BN70" s="37">
        <f t="shared" si="144"/>
        <v>90</v>
      </c>
      <c r="BO70" s="37">
        <f t="shared" si="145"/>
        <v>72.5</v>
      </c>
      <c r="BP70" s="37">
        <f t="shared" si="146"/>
        <v>72.5</v>
      </c>
      <c r="BQ70" s="37">
        <f t="shared" si="147"/>
        <v>47.5</v>
      </c>
      <c r="BR70" s="37">
        <f t="shared" si="148"/>
        <v>54.2</v>
      </c>
      <c r="BS70" s="37">
        <f t="shared" si="149"/>
        <v>47.5</v>
      </c>
      <c r="BT70" s="37">
        <f t="shared" si="150"/>
        <v>41.674999999999997</v>
      </c>
      <c r="BU70" s="37">
        <f t="shared" si="151"/>
        <v>41.674999999999997</v>
      </c>
      <c r="BV70" s="37">
        <f t="shared" si="152"/>
        <v>22.5</v>
      </c>
      <c r="BW70" s="37">
        <f t="shared" si="153"/>
        <v>33.3333333333333</v>
      </c>
      <c r="BX70" s="37">
        <f t="shared" si="154"/>
        <v>22.5</v>
      </c>
      <c r="BY70" s="37">
        <f t="shared" si="155"/>
        <v>22.9</v>
      </c>
      <c r="BZ70" s="37">
        <f t="shared" si="156"/>
        <v>22.9</v>
      </c>
      <c r="CA70" s="37">
        <f t="shared" si="157"/>
        <v>5</v>
      </c>
      <c r="CB70" s="37">
        <f t="shared" si="158"/>
        <v>16.649999999999999</v>
      </c>
      <c r="CC70" s="37">
        <f t="shared" si="159"/>
        <v>5</v>
      </c>
      <c r="CD70" s="37">
        <f t="shared" si="160"/>
        <v>5</v>
      </c>
      <c r="CE70" s="37">
        <f t="shared" si="161"/>
        <v>5</v>
      </c>
      <c r="CF70" s="37">
        <f t="shared" si="162"/>
        <v>5</v>
      </c>
      <c r="CG70" s="38">
        <f t="shared" si="163"/>
        <v>5</v>
      </c>
      <c r="CH70" s="38">
        <f t="shared" si="164"/>
        <v>5</v>
      </c>
      <c r="CI70" s="38">
        <f t="shared" si="165"/>
        <v>22.5</v>
      </c>
      <c r="CJ70" s="38">
        <f t="shared" si="166"/>
        <v>5</v>
      </c>
      <c r="CK70" s="38">
        <f t="shared" si="167"/>
        <v>22.9</v>
      </c>
      <c r="CL70" s="38">
        <f t="shared" si="168"/>
        <v>47.5</v>
      </c>
      <c r="CM70" s="38">
        <f t="shared" si="169"/>
        <v>16.649999999999999</v>
      </c>
      <c r="CN70" s="38">
        <f t="shared" si="170"/>
        <v>41.674999999999997</v>
      </c>
      <c r="CO70" s="38">
        <f t="shared" si="171"/>
        <v>5</v>
      </c>
      <c r="CP70" s="38">
        <f t="shared" si="172"/>
        <v>33.3333333333333</v>
      </c>
      <c r="CQ70" s="38">
        <f t="shared" si="173"/>
        <v>72.5</v>
      </c>
      <c r="CR70" s="38">
        <f t="shared" si="174"/>
        <v>22.9</v>
      </c>
      <c r="CS70" s="38">
        <f t="shared" si="175"/>
        <v>54.2</v>
      </c>
      <c r="CT70" s="38">
        <f t="shared" si="176"/>
        <v>5</v>
      </c>
      <c r="CU70" s="38">
        <f t="shared" si="177"/>
        <v>41.674999999999997</v>
      </c>
      <c r="CV70" s="38">
        <f t="shared" si="178"/>
        <v>90</v>
      </c>
      <c r="CW70" s="38">
        <f t="shared" si="179"/>
        <v>22.5</v>
      </c>
      <c r="CX70" s="38">
        <f t="shared" si="180"/>
        <v>72.5</v>
      </c>
      <c r="CY70" s="38">
        <f t="shared" si="181"/>
        <v>47.5</v>
      </c>
      <c r="CZ70" s="39">
        <f t="shared" si="182"/>
        <v>5</v>
      </c>
      <c r="DA70" s="39">
        <f t="shared" si="183"/>
        <v>22.5</v>
      </c>
      <c r="DB70" s="39">
        <f t="shared" si="184"/>
        <v>5</v>
      </c>
      <c r="DC70" s="39">
        <f t="shared" si="185"/>
        <v>47.5</v>
      </c>
      <c r="DD70" s="39">
        <f t="shared" si="186"/>
        <v>22.9</v>
      </c>
      <c r="DE70" s="39">
        <f t="shared" si="187"/>
        <v>5</v>
      </c>
      <c r="DF70" s="39">
        <f t="shared" si="188"/>
        <v>41.674999999999997</v>
      </c>
      <c r="DG70" s="39">
        <f t="shared" si="189"/>
        <v>16.649999999999999</v>
      </c>
      <c r="DH70" s="39">
        <f t="shared" si="190"/>
        <v>72.5</v>
      </c>
      <c r="DI70" s="39">
        <f t="shared" si="191"/>
        <v>33.3333333333333</v>
      </c>
      <c r="DJ70" s="39">
        <f t="shared" si="192"/>
        <v>5</v>
      </c>
      <c r="DK70" s="39">
        <f t="shared" si="193"/>
        <v>54.2</v>
      </c>
      <c r="DL70" s="39">
        <f t="shared" si="194"/>
        <v>22.9</v>
      </c>
      <c r="DM70" s="39">
        <f t="shared" si="195"/>
        <v>90</v>
      </c>
      <c r="DN70" s="39">
        <f t="shared" si="196"/>
        <v>41.674999999999997</v>
      </c>
      <c r="DO70" s="39">
        <f t="shared" si="197"/>
        <v>5</v>
      </c>
      <c r="DP70" s="39">
        <f t="shared" si="198"/>
        <v>72.5</v>
      </c>
      <c r="DQ70" s="39">
        <f t="shared" si="199"/>
        <v>22.5</v>
      </c>
      <c r="DR70" s="39">
        <f t="shared" si="200"/>
        <v>47.5</v>
      </c>
      <c r="DS70" s="40">
        <f t="shared" si="201"/>
        <v>13552.262868347327</v>
      </c>
      <c r="DT70" s="40">
        <f t="shared" si="202"/>
        <v>11542.298681356307</v>
      </c>
      <c r="DU70" s="40">
        <f t="shared" si="203"/>
        <v>8410.07556392076</v>
      </c>
      <c r="DV70" s="40">
        <f t="shared" si="204"/>
        <v>10795.921271369136</v>
      </c>
      <c r="DW70" s="40">
        <f t="shared" si="205"/>
        <v>6906.0936285544813</v>
      </c>
      <c r="DX70" s="40">
        <f t="shared" si="206"/>
        <v>3189.093700454237</v>
      </c>
      <c r="DY70" s="40">
        <f t="shared" si="207"/>
        <v>8041.433409520745</v>
      </c>
      <c r="DZ70" s="40">
        <f t="shared" si="208"/>
        <v>3562.3543515879151</v>
      </c>
      <c r="EA70" s="40">
        <f t="shared" si="209"/>
        <v>12549.543861381964</v>
      </c>
      <c r="EB70" s="40">
        <f t="shared" si="210"/>
        <v>4805.9223584331394</v>
      </c>
      <c r="EC70" s="40">
        <f t="shared" si="211"/>
        <v>468.11183698771333</v>
      </c>
      <c r="ED70" s="40">
        <f t="shared" si="212"/>
        <v>7536.6291112505423</v>
      </c>
      <c r="EE70" s="40">
        <f t="shared" si="213"/>
        <v>1934.4243354943933</v>
      </c>
      <c r="EF70" s="40">
        <f t="shared" si="214"/>
        <v>15264.579674390943</v>
      </c>
      <c r="EG70" s="40">
        <f t="shared" si="215"/>
        <v>4066.480564190756</v>
      </c>
      <c r="EH70" s="40">
        <f t="shared" si="216"/>
        <v>50.924532561146876</v>
      </c>
      <c r="EI70" s="40">
        <f t="shared" si="217"/>
        <v>9769.8565569553975</v>
      </c>
      <c r="EJ70" s="40">
        <f t="shared" si="218"/>
        <v>820.64764999669319</v>
      </c>
      <c r="EK70" s="40">
        <f t="shared" si="219"/>
        <v>4045.2521034760448</v>
      </c>
      <c r="EL70" s="1">
        <f t="shared" si="114"/>
        <v>50.924532561146876</v>
      </c>
      <c r="EM70" s="2">
        <f t="shared" ref="EM70:EM133" si="222">MATCH($EL70,$DS70:$EK70,0)</f>
        <v>16</v>
      </c>
      <c r="EN70" s="42"/>
      <c r="EO70" s="42"/>
      <c r="EP70" s="43"/>
      <c r="EQ70" s="44"/>
      <c r="ER70" s="45"/>
      <c r="ES70" s="45"/>
      <c r="ET70" s="74"/>
      <c r="EU70" s="75"/>
      <c r="EV70" s="75"/>
      <c r="EW70" s="75"/>
      <c r="EX70" s="75"/>
    </row>
    <row r="71" spans="1:154" s="73" customFormat="1" ht="15">
      <c r="A71" s="190" t="s">
        <v>127</v>
      </c>
      <c r="B71" s="188" t="s">
        <v>112</v>
      </c>
      <c r="C71" s="188" t="s">
        <v>115</v>
      </c>
      <c r="D71" s="188">
        <v>234.68</v>
      </c>
      <c r="E71" s="188">
        <v>60</v>
      </c>
      <c r="F71" s="188">
        <v>23</v>
      </c>
      <c r="G71" s="107">
        <f t="shared" si="132"/>
        <v>1.5766149650588035</v>
      </c>
      <c r="H71" s="107">
        <f t="shared" si="133"/>
        <v>61.666666666666671</v>
      </c>
      <c r="I71" s="107">
        <f t="shared" si="134"/>
        <v>98.005795125276975</v>
      </c>
      <c r="J71" s="183">
        <f t="shared" si="135"/>
        <v>234.68</v>
      </c>
      <c r="K71" s="184">
        <f t="shared" si="136"/>
        <v>38.333333333333336</v>
      </c>
      <c r="L71" s="184">
        <f t="shared" si="137"/>
        <v>10.203478260869565</v>
      </c>
      <c r="M71" s="76">
        <f t="shared" si="117"/>
        <v>11.394761559224692</v>
      </c>
      <c r="N71" s="77">
        <f t="shared" si="118"/>
        <v>86.389495603906738</v>
      </c>
      <c r="O71" s="77">
        <f t="shared" si="119"/>
        <v>2.2157428368685665</v>
      </c>
      <c r="P71" s="78" t="str">
        <f t="shared" si="120"/>
        <v>11 : 86 : 2 %</v>
      </c>
      <c r="Q71" s="79" t="str">
        <f t="shared" ca="1" si="220"/>
        <v>S</v>
      </c>
      <c r="R71" s="86">
        <f t="shared" si="107"/>
        <v>86.389495603906738</v>
      </c>
      <c r="S71" s="87">
        <f t="shared" si="116"/>
        <v>11.394761559224692</v>
      </c>
      <c r="T71" s="87">
        <f t="shared" si="108"/>
        <v>2.2157428368685665</v>
      </c>
      <c r="U71" s="80">
        <f t="shared" si="109"/>
        <v>29</v>
      </c>
      <c r="V71" s="81">
        <f t="shared" si="110"/>
        <v>220</v>
      </c>
      <c r="W71" s="82">
        <f t="shared" si="111"/>
        <v>6</v>
      </c>
      <c r="X71" s="92" t="str">
        <f t="shared" si="121"/>
        <v>@rgb(29,220,6)</v>
      </c>
      <c r="Y71" s="93"/>
      <c r="Z71" s="72">
        <f t="shared" si="138"/>
        <v>60.000000000000007</v>
      </c>
      <c r="AA71" s="72">
        <f t="shared" si="139"/>
        <v>23.000000000000004</v>
      </c>
      <c r="AB71" s="72">
        <f t="shared" si="140"/>
        <v>1.5766149650588035</v>
      </c>
      <c r="AC71" s="72" t="str">
        <f t="shared" si="221"/>
        <v>No</v>
      </c>
      <c r="AD71" s="72">
        <f t="shared" si="122"/>
        <v>38.333333333333336</v>
      </c>
      <c r="AE71" s="33">
        <f t="shared" si="123"/>
        <v>1.620016704868912</v>
      </c>
      <c r="AF71" s="33">
        <f t="shared" si="124"/>
        <v>-0.47542369671507478</v>
      </c>
      <c r="AG71" s="33">
        <f t="shared" si="125"/>
        <v>2.3227286681285095</v>
      </c>
      <c r="AH71" s="34">
        <f t="shared" si="141"/>
        <v>1.7993955028961768</v>
      </c>
      <c r="AI71" s="35">
        <f t="shared" si="142"/>
        <v>0.80046606824036881</v>
      </c>
      <c r="AJ71" s="35">
        <f t="shared" si="143"/>
        <v>1.0320017867897775</v>
      </c>
      <c r="AK71" s="35">
        <v>0</v>
      </c>
      <c r="AL71" s="35">
        <v>-0.75645121485307587</v>
      </c>
      <c r="AM71" s="35">
        <v>-11.346768222796136</v>
      </c>
      <c r="AN71" s="35">
        <f t="shared" si="126"/>
        <v>1.7993955028961768</v>
      </c>
      <c r="AO71" s="35">
        <f t="shared" si="126"/>
        <v>0.80046606824036881</v>
      </c>
      <c r="AP71" s="35">
        <f t="shared" si="126"/>
        <v>1.0320017867897775</v>
      </c>
      <c r="AQ71" s="35">
        <v>57.375671196608707</v>
      </c>
      <c r="AR71" s="35">
        <v>5.7915837760921756</v>
      </c>
      <c r="AS71" s="35">
        <v>1.1079551571654598</v>
      </c>
      <c r="AT71" s="35">
        <f t="shared" si="127"/>
        <v>1.7993955028961768</v>
      </c>
      <c r="AU71" s="35">
        <f t="shared" si="127"/>
        <v>0.80046606824036881</v>
      </c>
      <c r="AV71" s="35">
        <f t="shared" si="127"/>
        <v>1.0320017867897775</v>
      </c>
      <c r="AW71" s="36">
        <f t="shared" si="128"/>
        <v>0</v>
      </c>
      <c r="AX71" s="36">
        <f t="shared" si="128"/>
        <v>0.75645121485307587</v>
      </c>
      <c r="AY71" s="36">
        <f t="shared" si="128"/>
        <v>11.346768222796136</v>
      </c>
      <c r="AZ71" s="36">
        <f t="shared" si="129"/>
        <v>1.7993955028961768</v>
      </c>
      <c r="BA71" s="36">
        <f t="shared" si="129"/>
        <v>1.5569172830934446</v>
      </c>
      <c r="BB71" s="36">
        <f t="shared" si="129"/>
        <v>12.378770009585914</v>
      </c>
      <c r="BC71" s="35">
        <f t="shared" si="130"/>
        <v>57.375671196608707</v>
      </c>
      <c r="BD71" s="35">
        <f t="shared" si="130"/>
        <v>6.5480349909452515</v>
      </c>
      <c r="BE71" s="35">
        <f t="shared" si="130"/>
        <v>12.454723379961596</v>
      </c>
      <c r="BF71" s="36">
        <f t="shared" si="131"/>
        <v>3.1361646240794365</v>
      </c>
      <c r="BG71" s="36">
        <f t="shared" si="131"/>
        <v>23.776862604527611</v>
      </c>
      <c r="BH71" s="36">
        <f t="shared" si="112"/>
        <v>0.60983586755433805</v>
      </c>
      <c r="BI71" s="35">
        <f t="shared" si="113"/>
        <v>3.6333429284087453</v>
      </c>
      <c r="BJ71" s="5"/>
      <c r="BK71" s="5"/>
      <c r="BL71" s="19"/>
      <c r="BM71" s="19"/>
      <c r="BN71" s="37">
        <f t="shared" si="144"/>
        <v>90</v>
      </c>
      <c r="BO71" s="37">
        <f t="shared" si="145"/>
        <v>72.5</v>
      </c>
      <c r="BP71" s="37">
        <f t="shared" si="146"/>
        <v>72.5</v>
      </c>
      <c r="BQ71" s="37">
        <f t="shared" si="147"/>
        <v>47.5</v>
      </c>
      <c r="BR71" s="37">
        <f t="shared" si="148"/>
        <v>54.2</v>
      </c>
      <c r="BS71" s="37">
        <f t="shared" si="149"/>
        <v>47.5</v>
      </c>
      <c r="BT71" s="37">
        <f t="shared" si="150"/>
        <v>41.674999999999997</v>
      </c>
      <c r="BU71" s="37">
        <f t="shared" si="151"/>
        <v>41.674999999999997</v>
      </c>
      <c r="BV71" s="37">
        <f t="shared" si="152"/>
        <v>22.5</v>
      </c>
      <c r="BW71" s="37">
        <f t="shared" si="153"/>
        <v>33.3333333333333</v>
      </c>
      <c r="BX71" s="37">
        <f t="shared" si="154"/>
        <v>22.5</v>
      </c>
      <c r="BY71" s="37">
        <f t="shared" si="155"/>
        <v>22.9</v>
      </c>
      <c r="BZ71" s="37">
        <f t="shared" si="156"/>
        <v>22.9</v>
      </c>
      <c r="CA71" s="37">
        <f t="shared" si="157"/>
        <v>5</v>
      </c>
      <c r="CB71" s="37">
        <f t="shared" si="158"/>
        <v>16.649999999999999</v>
      </c>
      <c r="CC71" s="37">
        <f t="shared" si="159"/>
        <v>5</v>
      </c>
      <c r="CD71" s="37">
        <f t="shared" si="160"/>
        <v>5</v>
      </c>
      <c r="CE71" s="37">
        <f t="shared" si="161"/>
        <v>5</v>
      </c>
      <c r="CF71" s="37">
        <f t="shared" si="162"/>
        <v>5</v>
      </c>
      <c r="CG71" s="38">
        <f t="shared" si="163"/>
        <v>5</v>
      </c>
      <c r="CH71" s="38">
        <f t="shared" si="164"/>
        <v>5</v>
      </c>
      <c r="CI71" s="38">
        <f t="shared" si="165"/>
        <v>22.5</v>
      </c>
      <c r="CJ71" s="38">
        <f t="shared" si="166"/>
        <v>5</v>
      </c>
      <c r="CK71" s="38">
        <f t="shared" si="167"/>
        <v>22.9</v>
      </c>
      <c r="CL71" s="38">
        <f t="shared" si="168"/>
        <v>47.5</v>
      </c>
      <c r="CM71" s="38">
        <f t="shared" si="169"/>
        <v>16.649999999999999</v>
      </c>
      <c r="CN71" s="38">
        <f t="shared" si="170"/>
        <v>41.674999999999997</v>
      </c>
      <c r="CO71" s="38">
        <f t="shared" si="171"/>
        <v>5</v>
      </c>
      <c r="CP71" s="38">
        <f t="shared" si="172"/>
        <v>33.3333333333333</v>
      </c>
      <c r="CQ71" s="38">
        <f t="shared" si="173"/>
        <v>72.5</v>
      </c>
      <c r="CR71" s="38">
        <f t="shared" si="174"/>
        <v>22.9</v>
      </c>
      <c r="CS71" s="38">
        <f t="shared" si="175"/>
        <v>54.2</v>
      </c>
      <c r="CT71" s="38">
        <f t="shared" si="176"/>
        <v>5</v>
      </c>
      <c r="CU71" s="38">
        <f t="shared" si="177"/>
        <v>41.674999999999997</v>
      </c>
      <c r="CV71" s="38">
        <f t="shared" si="178"/>
        <v>90</v>
      </c>
      <c r="CW71" s="38">
        <f t="shared" si="179"/>
        <v>22.5</v>
      </c>
      <c r="CX71" s="38">
        <f t="shared" si="180"/>
        <v>72.5</v>
      </c>
      <c r="CY71" s="38">
        <f t="shared" si="181"/>
        <v>47.5</v>
      </c>
      <c r="CZ71" s="39">
        <f t="shared" si="182"/>
        <v>5</v>
      </c>
      <c r="DA71" s="39">
        <f t="shared" si="183"/>
        <v>22.5</v>
      </c>
      <c r="DB71" s="39">
        <f t="shared" si="184"/>
        <v>5</v>
      </c>
      <c r="DC71" s="39">
        <f t="shared" si="185"/>
        <v>47.5</v>
      </c>
      <c r="DD71" s="39">
        <f t="shared" si="186"/>
        <v>22.9</v>
      </c>
      <c r="DE71" s="39">
        <f t="shared" si="187"/>
        <v>5</v>
      </c>
      <c r="DF71" s="39">
        <f t="shared" si="188"/>
        <v>41.674999999999997</v>
      </c>
      <c r="DG71" s="39">
        <f t="shared" si="189"/>
        <v>16.649999999999999</v>
      </c>
      <c r="DH71" s="39">
        <f t="shared" si="190"/>
        <v>72.5</v>
      </c>
      <c r="DI71" s="39">
        <f t="shared" si="191"/>
        <v>33.3333333333333</v>
      </c>
      <c r="DJ71" s="39">
        <f t="shared" si="192"/>
        <v>5</v>
      </c>
      <c r="DK71" s="39">
        <f t="shared" si="193"/>
        <v>54.2</v>
      </c>
      <c r="DL71" s="39">
        <f t="shared" si="194"/>
        <v>22.9</v>
      </c>
      <c r="DM71" s="39">
        <f t="shared" si="195"/>
        <v>90</v>
      </c>
      <c r="DN71" s="39">
        <f t="shared" si="196"/>
        <v>41.674999999999997</v>
      </c>
      <c r="DO71" s="39">
        <f t="shared" si="197"/>
        <v>5</v>
      </c>
      <c r="DP71" s="39">
        <f t="shared" si="198"/>
        <v>72.5</v>
      </c>
      <c r="DQ71" s="39">
        <f t="shared" si="199"/>
        <v>22.5</v>
      </c>
      <c r="DR71" s="39">
        <f t="shared" si="200"/>
        <v>47.5</v>
      </c>
      <c r="DS71" s="40">
        <f t="shared" si="201"/>
        <v>12810.785592939943</v>
      </c>
      <c r="DT71" s="40">
        <f t="shared" si="202"/>
        <v>10769.551248222408</v>
      </c>
      <c r="DU71" s="40">
        <f t="shared" si="203"/>
        <v>7823.4699013760719</v>
      </c>
      <c r="DV71" s="40">
        <f t="shared" si="204"/>
        <v>9978.5021843402137</v>
      </c>
      <c r="DW71" s="40">
        <f t="shared" si="205"/>
        <v>6291.0429844006758</v>
      </c>
      <c r="DX71" s="40">
        <f t="shared" si="206"/>
        <v>2823.7331991419692</v>
      </c>
      <c r="DY71" s="40">
        <f t="shared" si="207"/>
        <v>7337.5230629836724</v>
      </c>
      <c r="DZ71" s="40">
        <f t="shared" si="208"/>
        <v>3124.6267369934126</v>
      </c>
      <c r="EA71" s="40">
        <f t="shared" si="209"/>
        <v>11687.45312045802</v>
      </c>
      <c r="EB71" s="40">
        <f t="shared" si="210"/>
        <v>4264.5617246748079</v>
      </c>
      <c r="EC71" s="40">
        <f t="shared" si="211"/>
        <v>323.99649690786686</v>
      </c>
      <c r="ED71" s="40">
        <f t="shared" si="212"/>
        <v>6865.6495564201687</v>
      </c>
      <c r="EE71" s="40">
        <f t="shared" si="213"/>
        <v>1596.3726332035787</v>
      </c>
      <c r="EF71" s="40">
        <f t="shared" si="214"/>
        <v>14371.218775740483</v>
      </c>
      <c r="EG71" s="40">
        <f t="shared" si="215"/>
        <v>3584.0366240473372</v>
      </c>
      <c r="EH71" s="40">
        <f t="shared" si="216"/>
        <v>61.680805343995281</v>
      </c>
      <c r="EI71" s="40">
        <f t="shared" si="217"/>
        <v>9062.6374288941479</v>
      </c>
      <c r="EJ71" s="40">
        <f t="shared" si="218"/>
        <v>645.26215219033122</v>
      </c>
      <c r="EK71" s="40">
        <f t="shared" si="219"/>
        <v>3603.9497905422404</v>
      </c>
      <c r="EL71" s="1">
        <f t="shared" si="114"/>
        <v>61.680805343995281</v>
      </c>
      <c r="EM71" s="2">
        <f t="shared" si="222"/>
        <v>16</v>
      </c>
      <c r="EN71" s="42"/>
      <c r="EO71" s="42"/>
      <c r="EP71" s="43"/>
      <c r="EQ71" s="44"/>
      <c r="ER71" s="45"/>
      <c r="ES71" s="45"/>
      <c r="ET71" s="74"/>
      <c r="EU71" s="75"/>
      <c r="EV71" s="75"/>
      <c r="EW71" s="75"/>
      <c r="EX71" s="75"/>
    </row>
    <row r="72" spans="1:154" s="73" customFormat="1" ht="15">
      <c r="A72" s="190" t="s">
        <v>135</v>
      </c>
      <c r="B72" s="188" t="s">
        <v>136</v>
      </c>
      <c r="C72" s="188" t="s">
        <v>115</v>
      </c>
      <c r="D72" s="188">
        <v>271.17899999999997</v>
      </c>
      <c r="E72" s="188">
        <v>100</v>
      </c>
      <c r="F72" s="188">
        <v>70</v>
      </c>
      <c r="G72" s="107">
        <f t="shared" si="132"/>
        <v>1.106280353567201</v>
      </c>
      <c r="H72" s="107">
        <f t="shared" si="133"/>
        <v>30</v>
      </c>
      <c r="I72" s="107">
        <f t="shared" si="134"/>
        <v>258.13208249901362</v>
      </c>
      <c r="J72" s="183">
        <f t="shared" si="135"/>
        <v>271.17899999999997</v>
      </c>
      <c r="K72" s="184">
        <f t="shared" si="136"/>
        <v>70</v>
      </c>
      <c r="L72" s="184">
        <f t="shared" si="137"/>
        <v>3.8739857142857139</v>
      </c>
      <c r="M72" s="76">
        <f t="shared" si="117"/>
        <v>7.2619317137158532</v>
      </c>
      <c r="N72" s="77">
        <f t="shared" si="118"/>
        <v>92.738068286284161</v>
      </c>
      <c r="O72" s="77">
        <f t="shared" si="119"/>
        <v>0</v>
      </c>
      <c r="P72" s="78" t="str">
        <f t="shared" si="120"/>
        <v>7 : 93 : 0 %</v>
      </c>
      <c r="Q72" s="79" t="str">
        <f t="shared" ca="1" si="220"/>
        <v>S</v>
      </c>
      <c r="R72" s="86">
        <f t="shared" si="107"/>
        <v>92.738068286284161</v>
      </c>
      <c r="S72" s="87">
        <f t="shared" si="116"/>
        <v>7.2619317137158532</v>
      </c>
      <c r="T72" s="87">
        <f t="shared" si="108"/>
        <v>0</v>
      </c>
      <c r="U72" s="80">
        <f t="shared" si="109"/>
        <v>19</v>
      </c>
      <c r="V72" s="81">
        <f t="shared" si="110"/>
        <v>236</v>
      </c>
      <c r="W72" s="82">
        <f t="shared" si="111"/>
        <v>0</v>
      </c>
      <c r="X72" s="92" t="str">
        <f t="shared" si="121"/>
        <v>@rgb(19,236,0)</v>
      </c>
      <c r="Y72" s="93"/>
      <c r="Z72" s="72">
        <f t="shared" si="138"/>
        <v>100</v>
      </c>
      <c r="AA72" s="72">
        <f t="shared" si="139"/>
        <v>70</v>
      </c>
      <c r="AB72" s="72">
        <f t="shared" si="140"/>
        <v>1.106280353567201</v>
      </c>
      <c r="AC72" s="72" t="str">
        <f t="shared" si="221"/>
        <v>No</v>
      </c>
      <c r="AD72" s="72">
        <f t="shared" si="122"/>
        <v>70</v>
      </c>
      <c r="AE72" s="33">
        <f t="shared" si="123"/>
        <v>1.7414438683641909</v>
      </c>
      <c r="AF72" s="33">
        <f t="shared" si="124"/>
        <v>0.84729786038720345</v>
      </c>
      <c r="AG72" s="33">
        <f t="shared" si="125"/>
        <v>1.3542838773904247</v>
      </c>
      <c r="AH72" s="34">
        <f t="shared" si="141"/>
        <v>1.9993131848748043</v>
      </c>
      <c r="AI72" s="35">
        <f t="shared" si="142"/>
        <v>2.1574171407636826</v>
      </c>
      <c r="AJ72" s="35">
        <f t="shared" si="143"/>
        <v>2.6901233052568614</v>
      </c>
      <c r="AK72" s="35">
        <v>0</v>
      </c>
      <c r="AL72" s="35">
        <v>-0.75645121485307587</v>
      </c>
      <c r="AM72" s="35">
        <v>-11.346768222796136</v>
      </c>
      <c r="AN72" s="35">
        <f t="shared" si="126"/>
        <v>1.9993131848748043</v>
      </c>
      <c r="AO72" s="35">
        <f t="shared" si="126"/>
        <v>2.1574171407636826</v>
      </c>
      <c r="AP72" s="35">
        <f t="shared" si="126"/>
        <v>2.6901233052568614</v>
      </c>
      <c r="AQ72" s="35">
        <v>57.375671196608707</v>
      </c>
      <c r="AR72" s="35">
        <v>5.7915837760921756</v>
      </c>
      <c r="AS72" s="35">
        <v>1.1079551571654598</v>
      </c>
      <c r="AT72" s="35">
        <f t="shared" si="127"/>
        <v>1.9993131848748043</v>
      </c>
      <c r="AU72" s="35">
        <f t="shared" si="127"/>
        <v>2.1574171407636826</v>
      </c>
      <c r="AV72" s="35">
        <f t="shared" si="127"/>
        <v>1.1079551571654598</v>
      </c>
      <c r="AW72" s="36">
        <f t="shared" si="128"/>
        <v>0</v>
      </c>
      <c r="AX72" s="36">
        <f t="shared" si="128"/>
        <v>0.75645121485307587</v>
      </c>
      <c r="AY72" s="36">
        <f t="shared" si="128"/>
        <v>11.346768222796136</v>
      </c>
      <c r="AZ72" s="36">
        <f t="shared" si="129"/>
        <v>1.9993131848748043</v>
      </c>
      <c r="BA72" s="36">
        <f t="shared" si="129"/>
        <v>2.9138683556167586</v>
      </c>
      <c r="BB72" s="36">
        <f t="shared" si="129"/>
        <v>12.454723379961596</v>
      </c>
      <c r="BC72" s="35">
        <f t="shared" si="130"/>
        <v>57.375671196608707</v>
      </c>
      <c r="BD72" s="35">
        <f t="shared" si="130"/>
        <v>6.5480349909452515</v>
      </c>
      <c r="BE72" s="35">
        <f t="shared" si="130"/>
        <v>12.454723379961596</v>
      </c>
      <c r="BF72" s="36">
        <f t="shared" si="131"/>
        <v>3.4846009522464243</v>
      </c>
      <c r="BG72" s="36">
        <f t="shared" si="131"/>
        <v>44.499889808868033</v>
      </c>
      <c r="BH72" s="36">
        <f t="shared" si="112"/>
        <v>0</v>
      </c>
      <c r="BI72" s="35">
        <f t="shared" si="113"/>
        <v>2.0840066949514808</v>
      </c>
      <c r="BJ72" s="5"/>
      <c r="BK72" s="5"/>
      <c r="BL72" s="19"/>
      <c r="BM72" s="19"/>
      <c r="BN72" s="37">
        <f t="shared" si="144"/>
        <v>90</v>
      </c>
      <c r="BO72" s="37">
        <f t="shared" si="145"/>
        <v>72.5</v>
      </c>
      <c r="BP72" s="37">
        <f t="shared" si="146"/>
        <v>72.5</v>
      </c>
      <c r="BQ72" s="37">
        <f t="shared" si="147"/>
        <v>47.5</v>
      </c>
      <c r="BR72" s="37">
        <f t="shared" si="148"/>
        <v>54.2</v>
      </c>
      <c r="BS72" s="37">
        <f t="shared" si="149"/>
        <v>47.5</v>
      </c>
      <c r="BT72" s="37">
        <f t="shared" si="150"/>
        <v>41.674999999999997</v>
      </c>
      <c r="BU72" s="37">
        <f t="shared" si="151"/>
        <v>41.674999999999997</v>
      </c>
      <c r="BV72" s="37">
        <f t="shared" si="152"/>
        <v>22.5</v>
      </c>
      <c r="BW72" s="37">
        <f t="shared" si="153"/>
        <v>33.3333333333333</v>
      </c>
      <c r="BX72" s="37">
        <f t="shared" si="154"/>
        <v>22.5</v>
      </c>
      <c r="BY72" s="37">
        <f t="shared" si="155"/>
        <v>22.9</v>
      </c>
      <c r="BZ72" s="37">
        <f t="shared" si="156"/>
        <v>22.9</v>
      </c>
      <c r="CA72" s="37">
        <f t="shared" si="157"/>
        <v>5</v>
      </c>
      <c r="CB72" s="37">
        <f t="shared" si="158"/>
        <v>16.649999999999999</v>
      </c>
      <c r="CC72" s="37">
        <f t="shared" si="159"/>
        <v>5</v>
      </c>
      <c r="CD72" s="37">
        <f t="shared" si="160"/>
        <v>5</v>
      </c>
      <c r="CE72" s="37">
        <f t="shared" si="161"/>
        <v>5</v>
      </c>
      <c r="CF72" s="37">
        <f t="shared" si="162"/>
        <v>5</v>
      </c>
      <c r="CG72" s="38">
        <f t="shared" si="163"/>
        <v>5</v>
      </c>
      <c r="CH72" s="38">
        <f t="shared" si="164"/>
        <v>5</v>
      </c>
      <c r="CI72" s="38">
        <f t="shared" si="165"/>
        <v>22.5</v>
      </c>
      <c r="CJ72" s="38">
        <f t="shared" si="166"/>
        <v>5</v>
      </c>
      <c r="CK72" s="38">
        <f t="shared" si="167"/>
        <v>22.9</v>
      </c>
      <c r="CL72" s="38">
        <f t="shared" si="168"/>
        <v>47.5</v>
      </c>
      <c r="CM72" s="38">
        <f t="shared" si="169"/>
        <v>16.649999999999999</v>
      </c>
      <c r="CN72" s="38">
        <f t="shared" si="170"/>
        <v>41.674999999999997</v>
      </c>
      <c r="CO72" s="38">
        <f t="shared" si="171"/>
        <v>5</v>
      </c>
      <c r="CP72" s="38">
        <f t="shared" si="172"/>
        <v>33.3333333333333</v>
      </c>
      <c r="CQ72" s="38">
        <f t="shared" si="173"/>
        <v>72.5</v>
      </c>
      <c r="CR72" s="38">
        <f t="shared" si="174"/>
        <v>22.9</v>
      </c>
      <c r="CS72" s="38">
        <f t="shared" si="175"/>
        <v>54.2</v>
      </c>
      <c r="CT72" s="38">
        <f t="shared" si="176"/>
        <v>5</v>
      </c>
      <c r="CU72" s="38">
        <f t="shared" si="177"/>
        <v>41.674999999999997</v>
      </c>
      <c r="CV72" s="38">
        <f t="shared" si="178"/>
        <v>90</v>
      </c>
      <c r="CW72" s="38">
        <f t="shared" si="179"/>
        <v>22.5</v>
      </c>
      <c r="CX72" s="38">
        <f t="shared" si="180"/>
        <v>72.5</v>
      </c>
      <c r="CY72" s="38">
        <f t="shared" si="181"/>
        <v>47.5</v>
      </c>
      <c r="CZ72" s="39">
        <f t="shared" si="182"/>
        <v>5</v>
      </c>
      <c r="DA72" s="39">
        <f t="shared" si="183"/>
        <v>22.5</v>
      </c>
      <c r="DB72" s="39">
        <f t="shared" si="184"/>
        <v>5</v>
      </c>
      <c r="DC72" s="39">
        <f t="shared" si="185"/>
        <v>47.5</v>
      </c>
      <c r="DD72" s="39">
        <f t="shared" si="186"/>
        <v>22.9</v>
      </c>
      <c r="DE72" s="39">
        <f t="shared" si="187"/>
        <v>5</v>
      </c>
      <c r="DF72" s="39">
        <f t="shared" si="188"/>
        <v>41.674999999999997</v>
      </c>
      <c r="DG72" s="39">
        <f t="shared" si="189"/>
        <v>16.649999999999999</v>
      </c>
      <c r="DH72" s="39">
        <f t="shared" si="190"/>
        <v>72.5</v>
      </c>
      <c r="DI72" s="39">
        <f t="shared" si="191"/>
        <v>33.3333333333333</v>
      </c>
      <c r="DJ72" s="39">
        <f t="shared" si="192"/>
        <v>5</v>
      </c>
      <c r="DK72" s="39">
        <f t="shared" si="193"/>
        <v>54.2</v>
      </c>
      <c r="DL72" s="39">
        <f t="shared" si="194"/>
        <v>22.9</v>
      </c>
      <c r="DM72" s="39">
        <f t="shared" si="195"/>
        <v>90</v>
      </c>
      <c r="DN72" s="39">
        <f t="shared" si="196"/>
        <v>41.674999999999997</v>
      </c>
      <c r="DO72" s="39">
        <f t="shared" si="197"/>
        <v>5</v>
      </c>
      <c r="DP72" s="39">
        <f t="shared" si="198"/>
        <v>72.5</v>
      </c>
      <c r="DQ72" s="39">
        <f t="shared" si="199"/>
        <v>22.5</v>
      </c>
      <c r="DR72" s="39">
        <f t="shared" si="200"/>
        <v>47.5</v>
      </c>
      <c r="DS72" s="40">
        <f t="shared" si="201"/>
        <v>14568.556570354482</v>
      </c>
      <c r="DT72" s="40">
        <f t="shared" si="202"/>
        <v>12460.224180334535</v>
      </c>
      <c r="DU72" s="40">
        <f t="shared" si="203"/>
        <v>9214.3917903145903</v>
      </c>
      <c r="DV72" s="40">
        <f t="shared" si="204"/>
        <v>11573.32076602033</v>
      </c>
      <c r="DW72" s="40">
        <f t="shared" si="205"/>
        <v>7604.9480364075644</v>
      </c>
      <c r="DX72" s="40">
        <f t="shared" si="206"/>
        <v>3690.5849616861751</v>
      </c>
      <c r="DY72" s="40">
        <f t="shared" si="207"/>
        <v>8710.4590294146983</v>
      </c>
      <c r="DZ72" s="40">
        <f t="shared" si="208"/>
        <v>4068.9187116861749</v>
      </c>
      <c r="EA72" s="40">
        <f t="shared" si="209"/>
        <v>13186.417351706121</v>
      </c>
      <c r="EB72" s="40">
        <f t="shared" si="210"/>
        <v>5319.7516283528412</v>
      </c>
      <c r="EC72" s="40">
        <f t="shared" si="211"/>
        <v>666.77813305775942</v>
      </c>
      <c r="ED72" s="40">
        <f t="shared" si="212"/>
        <v>8059.544961686177</v>
      </c>
      <c r="EE72" s="40">
        <f t="shared" si="213"/>
        <v>2254.1418869647869</v>
      </c>
      <c r="EF72" s="40">
        <f t="shared" si="214"/>
        <v>15803.084961686176</v>
      </c>
      <c r="EG72" s="40">
        <f t="shared" si="215"/>
        <v>4432.3783939576533</v>
      </c>
      <c r="EH72" s="40">
        <f t="shared" si="216"/>
        <v>37.613353017868619</v>
      </c>
      <c r="EI72" s="40">
        <f t="shared" si="217"/>
        <v>10194.752571666231</v>
      </c>
      <c r="EJ72" s="40">
        <f t="shared" si="218"/>
        <v>920.94574303781428</v>
      </c>
      <c r="EK72" s="40">
        <f t="shared" si="219"/>
        <v>4307.8491573520223</v>
      </c>
      <c r="EL72" s="1">
        <f t="shared" si="114"/>
        <v>37.613353017868619</v>
      </c>
      <c r="EM72" s="2">
        <f t="shared" si="222"/>
        <v>16</v>
      </c>
      <c r="EN72" s="42"/>
      <c r="EO72" s="42"/>
      <c r="EP72" s="43"/>
      <c r="EQ72" s="44"/>
      <c r="ER72" s="45"/>
      <c r="ES72" s="45"/>
      <c r="ET72" s="74"/>
      <c r="EU72" s="75"/>
      <c r="EV72" s="75"/>
      <c r="EW72" s="75"/>
      <c r="EX72" s="75"/>
    </row>
    <row r="73" spans="1:154" s="73" customFormat="1" ht="15">
      <c r="A73" s="190" t="s">
        <v>135</v>
      </c>
      <c r="B73" s="188" t="s">
        <v>136</v>
      </c>
      <c r="C73" s="188" t="s">
        <v>115</v>
      </c>
      <c r="D73" s="188">
        <v>734.55</v>
      </c>
      <c r="E73" s="188">
        <v>346</v>
      </c>
      <c r="F73" s="188">
        <v>174</v>
      </c>
      <c r="G73" s="107">
        <f t="shared" si="132"/>
        <v>2.3415696685045266</v>
      </c>
      <c r="H73" s="107">
        <f t="shared" si="133"/>
        <v>49.710982658959537</v>
      </c>
      <c r="I73" s="107">
        <f t="shared" si="134"/>
        <v>236.87972227894633</v>
      </c>
      <c r="J73" s="183">
        <f t="shared" si="135"/>
        <v>734.55</v>
      </c>
      <c r="K73" s="184">
        <f t="shared" si="136"/>
        <v>50.289017341040463</v>
      </c>
      <c r="L73" s="184">
        <f t="shared" si="137"/>
        <v>4.2215517241379308</v>
      </c>
      <c r="M73" s="76">
        <f t="shared" si="117"/>
        <v>17.267763442073882</v>
      </c>
      <c r="N73" s="77">
        <f t="shared" si="118"/>
        <v>82.732236557926129</v>
      </c>
      <c r="O73" s="77">
        <f t="shared" si="119"/>
        <v>0</v>
      </c>
      <c r="P73" s="78" t="str">
        <f t="shared" si="120"/>
        <v>17 : 83 : 0 %</v>
      </c>
      <c r="Q73" s="79" t="str">
        <f t="shared" ca="1" si="220"/>
        <v>S/CS</v>
      </c>
      <c r="R73" s="86">
        <f t="shared" ref="R73:R136" si="223">N73</f>
        <v>82.732236557926129</v>
      </c>
      <c r="S73" s="87">
        <f t="shared" ref="S73:S136" si="224">M73</f>
        <v>17.267763442073882</v>
      </c>
      <c r="T73" s="87">
        <f t="shared" ref="T73:T136" si="225">O73</f>
        <v>0</v>
      </c>
      <c r="U73" s="80">
        <f t="shared" ref="U73:U136" si="226">ROUND((255/100*S73),0)</f>
        <v>44</v>
      </c>
      <c r="V73" s="81">
        <f t="shared" ref="V73:V136" si="227">ROUND((255/100*R73),0)</f>
        <v>211</v>
      </c>
      <c r="W73" s="82">
        <f t="shared" ref="W73:W136" si="228">ROUND((255/100*T73),0)</f>
        <v>0</v>
      </c>
      <c r="X73" s="92" t="str">
        <f t="shared" si="121"/>
        <v>@rgb(44,211,0)</v>
      </c>
      <c r="Y73" s="93"/>
      <c r="Z73" s="72">
        <f t="shared" si="138"/>
        <v>346</v>
      </c>
      <c r="AA73" s="72">
        <f t="shared" si="139"/>
        <v>174</v>
      </c>
      <c r="AB73" s="72">
        <f t="shared" si="140"/>
        <v>2.3415696685045266</v>
      </c>
      <c r="AC73" s="72" t="str">
        <f t="shared" si="221"/>
        <v>No</v>
      </c>
      <c r="AD73" s="72">
        <f t="shared" si="122"/>
        <v>50.289017341040463</v>
      </c>
      <c r="AE73" s="33">
        <f t="shared" si="123"/>
        <v>2.8661052495117465</v>
      </c>
      <c r="AF73" s="33">
        <f t="shared" si="124"/>
        <v>1.1560822401076006E-2</v>
      </c>
      <c r="AG73" s="33">
        <f t="shared" si="125"/>
        <v>1.4402027676019069</v>
      </c>
      <c r="AH73" s="34">
        <f t="shared" si="141"/>
        <v>3.8509556827961395</v>
      </c>
      <c r="AI73" s="35">
        <f t="shared" si="142"/>
        <v>1.3492192608461524</v>
      </c>
      <c r="AJ73" s="35">
        <f t="shared" si="143"/>
        <v>2.5411407711920475</v>
      </c>
      <c r="AK73" s="35">
        <v>0</v>
      </c>
      <c r="AL73" s="35">
        <v>-0.75645121485307587</v>
      </c>
      <c r="AM73" s="35">
        <v>-11.346768222796136</v>
      </c>
      <c r="AN73" s="35">
        <f t="shared" si="126"/>
        <v>3.8509556827961395</v>
      </c>
      <c r="AO73" s="35">
        <f t="shared" si="126"/>
        <v>1.3492192608461524</v>
      </c>
      <c r="AP73" s="35">
        <f t="shared" si="126"/>
        <v>2.5411407711920475</v>
      </c>
      <c r="AQ73" s="35">
        <v>57.375671196608707</v>
      </c>
      <c r="AR73" s="35">
        <v>5.7915837760921756</v>
      </c>
      <c r="AS73" s="35">
        <v>1.1079551571654598</v>
      </c>
      <c r="AT73" s="35">
        <f t="shared" si="127"/>
        <v>3.8509556827961395</v>
      </c>
      <c r="AU73" s="35">
        <f t="shared" si="127"/>
        <v>1.3492192608461524</v>
      </c>
      <c r="AV73" s="35">
        <f t="shared" si="127"/>
        <v>1.1079551571654598</v>
      </c>
      <c r="AW73" s="36">
        <f t="shared" si="128"/>
        <v>0</v>
      </c>
      <c r="AX73" s="36">
        <f t="shared" si="128"/>
        <v>0.75645121485307587</v>
      </c>
      <c r="AY73" s="36">
        <f t="shared" si="128"/>
        <v>11.346768222796136</v>
      </c>
      <c r="AZ73" s="36">
        <f t="shared" si="129"/>
        <v>3.8509556827961395</v>
      </c>
      <c r="BA73" s="36">
        <f t="shared" si="129"/>
        <v>2.1056704756992284</v>
      </c>
      <c r="BB73" s="36">
        <f t="shared" si="129"/>
        <v>12.454723379961596</v>
      </c>
      <c r="BC73" s="35">
        <f t="shared" si="130"/>
        <v>57.375671196608707</v>
      </c>
      <c r="BD73" s="35">
        <f t="shared" si="130"/>
        <v>6.5480349909452515</v>
      </c>
      <c r="BE73" s="35">
        <f t="shared" si="130"/>
        <v>12.454723379961596</v>
      </c>
      <c r="BF73" s="36">
        <f t="shared" si="131"/>
        <v>6.7118268117511048</v>
      </c>
      <c r="BG73" s="36">
        <f t="shared" si="131"/>
        <v>32.157288081248645</v>
      </c>
      <c r="BH73" s="36">
        <f t="shared" ref="BH73:BH136" si="229">100-(BB73/BE73*100)</f>
        <v>0</v>
      </c>
      <c r="BI73" s="35">
        <f t="shared" ref="BI73:BI136" si="230">100/(SUM(BF73:BH73))</f>
        <v>2.5727367416336464</v>
      </c>
      <c r="BJ73" s="5"/>
      <c r="BK73" s="5"/>
      <c r="BL73" s="19"/>
      <c r="BM73" s="19"/>
      <c r="BN73" s="37">
        <f t="shared" si="144"/>
        <v>90</v>
      </c>
      <c r="BO73" s="37">
        <f t="shared" si="145"/>
        <v>72.5</v>
      </c>
      <c r="BP73" s="37">
        <f t="shared" si="146"/>
        <v>72.5</v>
      </c>
      <c r="BQ73" s="37">
        <f t="shared" si="147"/>
        <v>47.5</v>
      </c>
      <c r="BR73" s="37">
        <f t="shared" si="148"/>
        <v>54.2</v>
      </c>
      <c r="BS73" s="37">
        <f t="shared" si="149"/>
        <v>47.5</v>
      </c>
      <c r="BT73" s="37">
        <f t="shared" si="150"/>
        <v>41.674999999999997</v>
      </c>
      <c r="BU73" s="37">
        <f t="shared" si="151"/>
        <v>41.674999999999997</v>
      </c>
      <c r="BV73" s="37">
        <f t="shared" si="152"/>
        <v>22.5</v>
      </c>
      <c r="BW73" s="37">
        <f t="shared" si="153"/>
        <v>33.3333333333333</v>
      </c>
      <c r="BX73" s="37">
        <f t="shared" si="154"/>
        <v>22.5</v>
      </c>
      <c r="BY73" s="37">
        <f t="shared" si="155"/>
        <v>22.9</v>
      </c>
      <c r="BZ73" s="37">
        <f t="shared" si="156"/>
        <v>22.9</v>
      </c>
      <c r="CA73" s="37">
        <f t="shared" si="157"/>
        <v>5</v>
      </c>
      <c r="CB73" s="37">
        <f t="shared" si="158"/>
        <v>16.649999999999999</v>
      </c>
      <c r="CC73" s="37">
        <f t="shared" si="159"/>
        <v>5</v>
      </c>
      <c r="CD73" s="37">
        <f t="shared" si="160"/>
        <v>5</v>
      </c>
      <c r="CE73" s="37">
        <f t="shared" si="161"/>
        <v>5</v>
      </c>
      <c r="CF73" s="37">
        <f t="shared" si="162"/>
        <v>5</v>
      </c>
      <c r="CG73" s="38">
        <f t="shared" si="163"/>
        <v>5</v>
      </c>
      <c r="CH73" s="38">
        <f t="shared" si="164"/>
        <v>5</v>
      </c>
      <c r="CI73" s="38">
        <f t="shared" si="165"/>
        <v>22.5</v>
      </c>
      <c r="CJ73" s="38">
        <f t="shared" si="166"/>
        <v>5</v>
      </c>
      <c r="CK73" s="38">
        <f t="shared" si="167"/>
        <v>22.9</v>
      </c>
      <c r="CL73" s="38">
        <f t="shared" si="168"/>
        <v>47.5</v>
      </c>
      <c r="CM73" s="38">
        <f t="shared" si="169"/>
        <v>16.649999999999999</v>
      </c>
      <c r="CN73" s="38">
        <f t="shared" si="170"/>
        <v>41.674999999999997</v>
      </c>
      <c r="CO73" s="38">
        <f t="shared" si="171"/>
        <v>5</v>
      </c>
      <c r="CP73" s="38">
        <f t="shared" si="172"/>
        <v>33.3333333333333</v>
      </c>
      <c r="CQ73" s="38">
        <f t="shared" si="173"/>
        <v>72.5</v>
      </c>
      <c r="CR73" s="38">
        <f t="shared" si="174"/>
        <v>22.9</v>
      </c>
      <c r="CS73" s="38">
        <f t="shared" si="175"/>
        <v>54.2</v>
      </c>
      <c r="CT73" s="38">
        <f t="shared" si="176"/>
        <v>5</v>
      </c>
      <c r="CU73" s="38">
        <f t="shared" si="177"/>
        <v>41.674999999999997</v>
      </c>
      <c r="CV73" s="38">
        <f t="shared" si="178"/>
        <v>90</v>
      </c>
      <c r="CW73" s="38">
        <f t="shared" si="179"/>
        <v>22.5</v>
      </c>
      <c r="CX73" s="38">
        <f t="shared" si="180"/>
        <v>72.5</v>
      </c>
      <c r="CY73" s="38">
        <f t="shared" si="181"/>
        <v>47.5</v>
      </c>
      <c r="CZ73" s="39">
        <f t="shared" si="182"/>
        <v>5</v>
      </c>
      <c r="DA73" s="39">
        <f t="shared" si="183"/>
        <v>22.5</v>
      </c>
      <c r="DB73" s="39">
        <f t="shared" si="184"/>
        <v>5</v>
      </c>
      <c r="DC73" s="39">
        <f t="shared" si="185"/>
        <v>47.5</v>
      </c>
      <c r="DD73" s="39">
        <f t="shared" si="186"/>
        <v>22.9</v>
      </c>
      <c r="DE73" s="39">
        <f t="shared" si="187"/>
        <v>5</v>
      </c>
      <c r="DF73" s="39">
        <f t="shared" si="188"/>
        <v>41.674999999999997</v>
      </c>
      <c r="DG73" s="39">
        <f t="shared" si="189"/>
        <v>16.649999999999999</v>
      </c>
      <c r="DH73" s="39">
        <f t="shared" si="190"/>
        <v>72.5</v>
      </c>
      <c r="DI73" s="39">
        <f t="shared" si="191"/>
        <v>33.3333333333333</v>
      </c>
      <c r="DJ73" s="39">
        <f t="shared" si="192"/>
        <v>5</v>
      </c>
      <c r="DK73" s="39">
        <f t="shared" si="193"/>
        <v>54.2</v>
      </c>
      <c r="DL73" s="39">
        <f t="shared" si="194"/>
        <v>22.9</v>
      </c>
      <c r="DM73" s="39">
        <f t="shared" si="195"/>
        <v>90</v>
      </c>
      <c r="DN73" s="39">
        <f t="shared" si="196"/>
        <v>41.674999999999997</v>
      </c>
      <c r="DO73" s="39">
        <f t="shared" si="197"/>
        <v>5</v>
      </c>
      <c r="DP73" s="39">
        <f t="shared" si="198"/>
        <v>72.5</v>
      </c>
      <c r="DQ73" s="39">
        <f t="shared" si="199"/>
        <v>22.5</v>
      </c>
      <c r="DR73" s="39">
        <f t="shared" si="200"/>
        <v>47.5</v>
      </c>
      <c r="DS73" s="40">
        <f t="shared" si="201"/>
        <v>11357.27883501551</v>
      </c>
      <c r="DT73" s="40">
        <f t="shared" si="202"/>
        <v>9599.1505554880969</v>
      </c>
      <c r="DU73" s="40">
        <f t="shared" si="203"/>
        <v>6703.5222759606822</v>
      </c>
      <c r="DV73" s="40">
        <f t="shared" si="204"/>
        <v>9212.538727591791</v>
      </c>
      <c r="DW73" s="40">
        <f t="shared" si="205"/>
        <v>5468.2966286942465</v>
      </c>
      <c r="DX73" s="40">
        <f t="shared" si="206"/>
        <v>2180.2986201680706</v>
      </c>
      <c r="DY73" s="40">
        <f t="shared" si="207"/>
        <v>6699.3808098922746</v>
      </c>
      <c r="DZ73" s="40">
        <f t="shared" si="208"/>
        <v>2558.6323701680708</v>
      </c>
      <c r="EA73" s="40">
        <f t="shared" si="209"/>
        <v>11325.926899695485</v>
      </c>
      <c r="EB73" s="40">
        <f t="shared" si="210"/>
        <v>3809.4652868347375</v>
      </c>
      <c r="EC73" s="40">
        <f t="shared" si="211"/>
        <v>157.07496437545851</v>
      </c>
      <c r="ED73" s="40">
        <f t="shared" si="212"/>
        <v>6549.2586201680715</v>
      </c>
      <c r="EE73" s="40">
        <f t="shared" si="213"/>
        <v>1370.2206116418956</v>
      </c>
      <c r="EF73" s="40">
        <f t="shared" si="214"/>
        <v>14292.798620168072</v>
      </c>
      <c r="EG73" s="40">
        <f t="shared" si="215"/>
        <v>3422.8839304438688</v>
      </c>
      <c r="EH73" s="40">
        <f t="shared" si="216"/>
        <v>228.31840532062989</v>
      </c>
      <c r="EI73" s="40">
        <f t="shared" si="217"/>
        <v>9034.6703406406577</v>
      </c>
      <c r="EJ73" s="40">
        <f t="shared" si="218"/>
        <v>761.44668484804436</v>
      </c>
      <c r="EK73" s="40">
        <f t="shared" si="219"/>
        <v>3648.058512744351</v>
      </c>
      <c r="EL73" s="1">
        <f t="shared" ref="EL73:EL136" si="231">MIN(DS73:EK73)</f>
        <v>157.07496437545851</v>
      </c>
      <c r="EM73" s="2">
        <f t="shared" si="222"/>
        <v>11</v>
      </c>
      <c r="EN73" s="42"/>
      <c r="EO73" s="42"/>
      <c r="EP73" s="43"/>
      <c r="EQ73" s="44"/>
      <c r="ER73" s="45"/>
      <c r="ES73" s="45"/>
      <c r="ET73" s="74"/>
      <c r="EU73" s="75"/>
      <c r="EV73" s="75"/>
      <c r="EW73" s="75"/>
      <c r="EX73" s="75"/>
    </row>
    <row r="74" spans="1:154" s="73" customFormat="1" ht="15">
      <c r="A74" s="190" t="s">
        <v>135</v>
      </c>
      <c r="B74" s="188" t="s">
        <v>136</v>
      </c>
      <c r="C74" s="188" t="s">
        <v>115</v>
      </c>
      <c r="D74" s="188">
        <v>1200.31</v>
      </c>
      <c r="E74" s="188">
        <v>490</v>
      </c>
      <c r="F74" s="188">
        <v>190</v>
      </c>
      <c r="G74" s="107">
        <f t="shared" si="132"/>
        <v>2.4993543334638555</v>
      </c>
      <c r="H74" s="107">
        <f t="shared" si="133"/>
        <v>61.224489795918366</v>
      </c>
      <c r="I74" s="107">
        <f t="shared" si="134"/>
        <v>158.29244111937749</v>
      </c>
      <c r="J74" s="183">
        <f t="shared" si="135"/>
        <v>1200.31</v>
      </c>
      <c r="K74" s="184">
        <f t="shared" si="136"/>
        <v>38.775510204081634</v>
      </c>
      <c r="L74" s="184">
        <f t="shared" si="137"/>
        <v>6.3174210526315786</v>
      </c>
      <c r="M74" s="76">
        <f t="shared" si="117"/>
        <v>27.178899680648872</v>
      </c>
      <c r="N74" s="77">
        <f t="shared" si="118"/>
        <v>72.821100319351117</v>
      </c>
      <c r="O74" s="77">
        <f t="shared" si="119"/>
        <v>0</v>
      </c>
      <c r="P74" s="78" t="str">
        <f t="shared" si="120"/>
        <v>27 : 73 : 0 %</v>
      </c>
      <c r="Q74" s="79" t="str">
        <f t="shared" ca="1" si="220"/>
        <v>S/CS</v>
      </c>
      <c r="R74" s="86">
        <f t="shared" si="223"/>
        <v>72.821100319351117</v>
      </c>
      <c r="S74" s="87">
        <f t="shared" si="224"/>
        <v>27.178899680648872</v>
      </c>
      <c r="T74" s="87">
        <f t="shared" si="225"/>
        <v>0</v>
      </c>
      <c r="U74" s="80">
        <f t="shared" si="226"/>
        <v>69</v>
      </c>
      <c r="V74" s="81">
        <f t="shared" si="227"/>
        <v>186</v>
      </c>
      <c r="W74" s="82">
        <f t="shared" si="228"/>
        <v>0</v>
      </c>
      <c r="X74" s="92" t="str">
        <f t="shared" si="121"/>
        <v>@rgb(69,186,0)</v>
      </c>
      <c r="Y74" s="93"/>
      <c r="Z74" s="72">
        <f t="shared" si="138"/>
        <v>490</v>
      </c>
      <c r="AA74" s="72">
        <f t="shared" si="139"/>
        <v>190</v>
      </c>
      <c r="AB74" s="72">
        <f t="shared" si="140"/>
        <v>2.4993543334638555</v>
      </c>
      <c r="AC74" s="72" t="str">
        <f t="shared" si="221"/>
        <v>No</v>
      </c>
      <c r="AD74" s="72">
        <f t="shared" si="122"/>
        <v>38.775510204081634</v>
      </c>
      <c r="AE74" s="33">
        <f t="shared" si="123"/>
        <v>3.6637696877277937</v>
      </c>
      <c r="AF74" s="33">
        <f t="shared" si="124"/>
        <v>-0.45675840249571498</v>
      </c>
      <c r="AG74" s="33">
        <f t="shared" si="125"/>
        <v>1.8433110635866288</v>
      </c>
      <c r="AH74" s="34">
        <f t="shared" si="141"/>
        <v>5.1642304138750399</v>
      </c>
      <c r="AI74" s="35">
        <f t="shared" si="142"/>
        <v>0.82266535130057827</v>
      </c>
      <c r="AJ74" s="35">
        <f t="shared" si="143"/>
        <v>1.8470560820510897</v>
      </c>
      <c r="AK74" s="35">
        <v>0</v>
      </c>
      <c r="AL74" s="35">
        <v>-0.75645121485307587</v>
      </c>
      <c r="AM74" s="35">
        <v>-11.346768222796136</v>
      </c>
      <c r="AN74" s="35">
        <f t="shared" si="126"/>
        <v>5.1642304138750399</v>
      </c>
      <c r="AO74" s="35">
        <f t="shared" si="126"/>
        <v>0.82266535130057827</v>
      </c>
      <c r="AP74" s="35">
        <f t="shared" si="126"/>
        <v>1.8470560820510897</v>
      </c>
      <c r="AQ74" s="35">
        <v>57.375671196608707</v>
      </c>
      <c r="AR74" s="35">
        <v>5.7915837760921756</v>
      </c>
      <c r="AS74" s="35">
        <v>1.1079551571654598</v>
      </c>
      <c r="AT74" s="35">
        <f t="shared" si="127"/>
        <v>5.1642304138750399</v>
      </c>
      <c r="AU74" s="35">
        <f t="shared" si="127"/>
        <v>0.82266535130057827</v>
      </c>
      <c r="AV74" s="35">
        <f t="shared" si="127"/>
        <v>1.1079551571654598</v>
      </c>
      <c r="AW74" s="36">
        <f t="shared" si="128"/>
        <v>0</v>
      </c>
      <c r="AX74" s="36">
        <f t="shared" si="128"/>
        <v>0.75645121485307587</v>
      </c>
      <c r="AY74" s="36">
        <f t="shared" si="128"/>
        <v>11.346768222796136</v>
      </c>
      <c r="AZ74" s="36">
        <f t="shared" si="129"/>
        <v>5.1642304138750399</v>
      </c>
      <c r="BA74" s="36">
        <f t="shared" si="129"/>
        <v>1.5791165661536541</v>
      </c>
      <c r="BB74" s="36">
        <f t="shared" si="129"/>
        <v>12.454723379961596</v>
      </c>
      <c r="BC74" s="35">
        <f t="shared" si="130"/>
        <v>57.375671196608707</v>
      </c>
      <c r="BD74" s="35">
        <f t="shared" si="130"/>
        <v>6.5480349909452515</v>
      </c>
      <c r="BE74" s="35">
        <f t="shared" si="130"/>
        <v>12.454723379961596</v>
      </c>
      <c r="BF74" s="36">
        <f t="shared" si="131"/>
        <v>9.0007320283519068</v>
      </c>
      <c r="BG74" s="36">
        <f t="shared" si="131"/>
        <v>24.11588466367829</v>
      </c>
      <c r="BH74" s="36">
        <f t="shared" si="229"/>
        <v>0</v>
      </c>
      <c r="BI74" s="35">
        <f t="shared" si="230"/>
        <v>3.0196321360347738</v>
      </c>
      <c r="BJ74" s="5"/>
      <c r="BK74" s="5"/>
      <c r="BL74" s="19"/>
      <c r="BM74" s="19"/>
      <c r="BN74" s="37">
        <f t="shared" si="144"/>
        <v>90</v>
      </c>
      <c r="BO74" s="37">
        <f t="shared" si="145"/>
        <v>72.5</v>
      </c>
      <c r="BP74" s="37">
        <f t="shared" si="146"/>
        <v>72.5</v>
      </c>
      <c r="BQ74" s="37">
        <f t="shared" si="147"/>
        <v>47.5</v>
      </c>
      <c r="BR74" s="37">
        <f t="shared" si="148"/>
        <v>54.2</v>
      </c>
      <c r="BS74" s="37">
        <f t="shared" si="149"/>
        <v>47.5</v>
      </c>
      <c r="BT74" s="37">
        <f t="shared" si="150"/>
        <v>41.674999999999997</v>
      </c>
      <c r="BU74" s="37">
        <f t="shared" si="151"/>
        <v>41.674999999999997</v>
      </c>
      <c r="BV74" s="37">
        <f t="shared" si="152"/>
        <v>22.5</v>
      </c>
      <c r="BW74" s="37">
        <f t="shared" si="153"/>
        <v>33.3333333333333</v>
      </c>
      <c r="BX74" s="37">
        <f t="shared" si="154"/>
        <v>22.5</v>
      </c>
      <c r="BY74" s="37">
        <f t="shared" si="155"/>
        <v>22.9</v>
      </c>
      <c r="BZ74" s="37">
        <f t="shared" si="156"/>
        <v>22.9</v>
      </c>
      <c r="CA74" s="37">
        <f t="shared" si="157"/>
        <v>5</v>
      </c>
      <c r="CB74" s="37">
        <f t="shared" si="158"/>
        <v>16.649999999999999</v>
      </c>
      <c r="CC74" s="37">
        <f t="shared" si="159"/>
        <v>5</v>
      </c>
      <c r="CD74" s="37">
        <f t="shared" si="160"/>
        <v>5</v>
      </c>
      <c r="CE74" s="37">
        <f t="shared" si="161"/>
        <v>5</v>
      </c>
      <c r="CF74" s="37">
        <f t="shared" si="162"/>
        <v>5</v>
      </c>
      <c r="CG74" s="38">
        <f t="shared" si="163"/>
        <v>5</v>
      </c>
      <c r="CH74" s="38">
        <f t="shared" si="164"/>
        <v>5</v>
      </c>
      <c r="CI74" s="38">
        <f t="shared" si="165"/>
        <v>22.5</v>
      </c>
      <c r="CJ74" s="38">
        <f t="shared" si="166"/>
        <v>5</v>
      </c>
      <c r="CK74" s="38">
        <f t="shared" si="167"/>
        <v>22.9</v>
      </c>
      <c r="CL74" s="38">
        <f t="shared" si="168"/>
        <v>47.5</v>
      </c>
      <c r="CM74" s="38">
        <f t="shared" si="169"/>
        <v>16.649999999999999</v>
      </c>
      <c r="CN74" s="38">
        <f t="shared" si="170"/>
        <v>41.674999999999997</v>
      </c>
      <c r="CO74" s="38">
        <f t="shared" si="171"/>
        <v>5</v>
      </c>
      <c r="CP74" s="38">
        <f t="shared" si="172"/>
        <v>33.3333333333333</v>
      </c>
      <c r="CQ74" s="38">
        <f t="shared" si="173"/>
        <v>72.5</v>
      </c>
      <c r="CR74" s="38">
        <f t="shared" si="174"/>
        <v>22.9</v>
      </c>
      <c r="CS74" s="38">
        <f t="shared" si="175"/>
        <v>54.2</v>
      </c>
      <c r="CT74" s="38">
        <f t="shared" si="176"/>
        <v>5</v>
      </c>
      <c r="CU74" s="38">
        <f t="shared" si="177"/>
        <v>41.674999999999997</v>
      </c>
      <c r="CV74" s="38">
        <f t="shared" si="178"/>
        <v>90</v>
      </c>
      <c r="CW74" s="38">
        <f t="shared" si="179"/>
        <v>22.5</v>
      </c>
      <c r="CX74" s="38">
        <f t="shared" si="180"/>
        <v>72.5</v>
      </c>
      <c r="CY74" s="38">
        <f t="shared" si="181"/>
        <v>47.5</v>
      </c>
      <c r="CZ74" s="39">
        <f t="shared" si="182"/>
        <v>5</v>
      </c>
      <c r="DA74" s="39">
        <f t="shared" si="183"/>
        <v>22.5</v>
      </c>
      <c r="DB74" s="39">
        <f t="shared" si="184"/>
        <v>5</v>
      </c>
      <c r="DC74" s="39">
        <f t="shared" si="185"/>
        <v>47.5</v>
      </c>
      <c r="DD74" s="39">
        <f t="shared" si="186"/>
        <v>22.9</v>
      </c>
      <c r="DE74" s="39">
        <f t="shared" si="187"/>
        <v>5</v>
      </c>
      <c r="DF74" s="39">
        <f t="shared" si="188"/>
        <v>41.674999999999997</v>
      </c>
      <c r="DG74" s="39">
        <f t="shared" si="189"/>
        <v>16.649999999999999</v>
      </c>
      <c r="DH74" s="39">
        <f t="shared" si="190"/>
        <v>72.5</v>
      </c>
      <c r="DI74" s="39">
        <f t="shared" si="191"/>
        <v>33.3333333333333</v>
      </c>
      <c r="DJ74" s="39">
        <f t="shared" si="192"/>
        <v>5</v>
      </c>
      <c r="DK74" s="39">
        <f t="shared" si="193"/>
        <v>54.2</v>
      </c>
      <c r="DL74" s="39">
        <f t="shared" si="194"/>
        <v>22.9</v>
      </c>
      <c r="DM74" s="39">
        <f t="shared" si="195"/>
        <v>90</v>
      </c>
      <c r="DN74" s="39">
        <f t="shared" si="196"/>
        <v>41.674999999999997</v>
      </c>
      <c r="DO74" s="39">
        <f t="shared" si="197"/>
        <v>5</v>
      </c>
      <c r="DP74" s="39">
        <f t="shared" si="198"/>
        <v>72.5</v>
      </c>
      <c r="DQ74" s="39">
        <f t="shared" si="199"/>
        <v>22.5</v>
      </c>
      <c r="DR74" s="39">
        <f t="shared" si="200"/>
        <v>47.5</v>
      </c>
      <c r="DS74" s="40">
        <f t="shared" si="201"/>
        <v>8571.1922938614662</v>
      </c>
      <c r="DT74" s="40">
        <f t="shared" si="202"/>
        <v>7159.953782684177</v>
      </c>
      <c r="DU74" s="40">
        <f t="shared" si="203"/>
        <v>4611.2152715068887</v>
      </c>
      <c r="DV74" s="40">
        <f t="shared" si="204"/>
        <v>7268.8987667166202</v>
      </c>
      <c r="DW74" s="40">
        <f t="shared" si="205"/>
        <v>3746.6661195631559</v>
      </c>
      <c r="DX74" s="40">
        <f t="shared" si="206"/>
        <v>1079.1052395717757</v>
      </c>
      <c r="DY74" s="40">
        <f t="shared" si="207"/>
        <v>5102.1350605552989</v>
      </c>
      <c r="DZ74" s="40">
        <f t="shared" si="208"/>
        <v>1457.4389895717759</v>
      </c>
      <c r="EA74" s="40">
        <f t="shared" si="209"/>
        <v>9877.8437507490635</v>
      </c>
      <c r="EB74" s="40">
        <f t="shared" si="210"/>
        <v>2708.2719062384422</v>
      </c>
      <c r="EC74" s="40">
        <f t="shared" si="211"/>
        <v>46.995207636663508</v>
      </c>
      <c r="ED74" s="40">
        <f t="shared" si="212"/>
        <v>5448.0652395717752</v>
      </c>
      <c r="EE74" s="40">
        <f t="shared" si="213"/>
        <v>889.46435958039524</v>
      </c>
      <c r="EF74" s="40">
        <f t="shared" si="214"/>
        <v>13191.605239571774</v>
      </c>
      <c r="EG74" s="40">
        <f t="shared" si="215"/>
        <v>2817.7429185882515</v>
      </c>
      <c r="EH74" s="40">
        <f t="shared" si="216"/>
        <v>812.01818528208491</v>
      </c>
      <c r="EI74" s="40">
        <f t="shared" si="217"/>
        <v>8280.3667283944851</v>
      </c>
      <c r="EJ74" s="40">
        <f t="shared" si="218"/>
        <v>998.2566964593741</v>
      </c>
      <c r="EK74" s="40">
        <f t="shared" si="219"/>
        <v>3389.3117124269302</v>
      </c>
      <c r="EL74" s="1">
        <f t="shared" si="231"/>
        <v>46.995207636663508</v>
      </c>
      <c r="EM74" s="2">
        <f t="shared" si="222"/>
        <v>11</v>
      </c>
      <c r="EN74" s="42"/>
      <c r="EO74" s="42"/>
      <c r="EP74" s="43"/>
      <c r="EQ74" s="44"/>
      <c r="ER74" s="45"/>
      <c r="ES74" s="45"/>
      <c r="ET74" s="74"/>
      <c r="EU74" s="75"/>
      <c r="EV74" s="75"/>
      <c r="EW74" s="75"/>
      <c r="EX74" s="75"/>
    </row>
    <row r="75" spans="1:154" s="73" customFormat="1" ht="15">
      <c r="A75" s="190" t="s">
        <v>127</v>
      </c>
      <c r="B75" s="188" t="s">
        <v>112</v>
      </c>
      <c r="C75" s="188" t="s">
        <v>116</v>
      </c>
      <c r="D75" s="188">
        <v>276.7</v>
      </c>
      <c r="E75" s="188">
        <v>104</v>
      </c>
      <c r="F75" s="188">
        <v>16</v>
      </c>
      <c r="G75" s="107">
        <f t="shared" si="132"/>
        <v>3.1803397181062523</v>
      </c>
      <c r="H75" s="107">
        <f t="shared" si="133"/>
        <v>84.615384615384613</v>
      </c>
      <c r="I75" s="107">
        <f t="shared" si="134"/>
        <v>57.824358511022766</v>
      </c>
      <c r="J75" s="183">
        <f t="shared" si="135"/>
        <v>276.7</v>
      </c>
      <c r="K75" s="184">
        <f t="shared" si="136"/>
        <v>15.384615384615385</v>
      </c>
      <c r="L75" s="184">
        <f t="shared" si="137"/>
        <v>17.293749999999999</v>
      </c>
      <c r="M75" s="76">
        <f t="shared" si="117"/>
        <v>31.442459243143333</v>
      </c>
      <c r="N75" s="77">
        <f t="shared" si="118"/>
        <v>0</v>
      </c>
      <c r="O75" s="77">
        <f t="shared" si="119"/>
        <v>68.557540756856653</v>
      </c>
      <c r="P75" s="78" t="str">
        <f t="shared" si="120"/>
        <v>31 : 0 : 69 %</v>
      </c>
      <c r="Q75" s="79" t="str">
        <f t="shared" ca="1" si="220"/>
        <v>R/CR</v>
      </c>
      <c r="R75" s="86">
        <f t="shared" si="223"/>
        <v>0</v>
      </c>
      <c r="S75" s="87">
        <f t="shared" si="224"/>
        <v>31.442459243143333</v>
      </c>
      <c r="T75" s="87">
        <f t="shared" si="225"/>
        <v>68.557540756856653</v>
      </c>
      <c r="U75" s="80">
        <f t="shared" si="226"/>
        <v>80</v>
      </c>
      <c r="V75" s="81">
        <f t="shared" si="227"/>
        <v>0</v>
      </c>
      <c r="W75" s="82">
        <f t="shared" si="228"/>
        <v>175</v>
      </c>
      <c r="X75" s="92" t="str">
        <f t="shared" si="121"/>
        <v>@rgb(80,0,175)</v>
      </c>
      <c r="Y75" s="93"/>
      <c r="Z75" s="72">
        <f t="shared" si="138"/>
        <v>104</v>
      </c>
      <c r="AA75" s="72">
        <f t="shared" si="139"/>
        <v>16</v>
      </c>
      <c r="AB75" s="72">
        <f t="shared" si="140"/>
        <v>3.1803397181062523</v>
      </c>
      <c r="AC75" s="72" t="str">
        <f t="shared" si="221"/>
        <v>No</v>
      </c>
      <c r="AD75" s="72">
        <f t="shared" si="122"/>
        <v>15.384615384615385</v>
      </c>
      <c r="AE75" s="33">
        <f t="shared" si="123"/>
        <v>1.7590817891583848</v>
      </c>
      <c r="AF75" s="33">
        <f t="shared" si="124"/>
        <v>-1.7047480922384253</v>
      </c>
      <c r="AG75" s="33">
        <f t="shared" si="125"/>
        <v>2.8503451645530991</v>
      </c>
      <c r="AH75" s="34">
        <f t="shared" si="141"/>
        <v>2.028352257670365</v>
      </c>
      <c r="AI75" s="35">
        <f t="shared" si="142"/>
        <v>-0.89597805832794508</v>
      </c>
      <c r="AJ75" s="35">
        <f t="shared" si="143"/>
        <v>0.14791718512626062</v>
      </c>
      <c r="AK75" s="35">
        <v>0</v>
      </c>
      <c r="AL75" s="35">
        <v>-0.75645121485307587</v>
      </c>
      <c r="AM75" s="35">
        <v>-11.346768222796136</v>
      </c>
      <c r="AN75" s="35">
        <f t="shared" si="126"/>
        <v>2.028352257670365</v>
      </c>
      <c r="AO75" s="35">
        <f t="shared" si="126"/>
        <v>-0.75645121485307587</v>
      </c>
      <c r="AP75" s="35">
        <f t="shared" si="126"/>
        <v>0.14791718512626062</v>
      </c>
      <c r="AQ75" s="35">
        <v>57.375671196608707</v>
      </c>
      <c r="AR75" s="35">
        <v>5.7915837760921756</v>
      </c>
      <c r="AS75" s="35">
        <v>1.1079551571654598</v>
      </c>
      <c r="AT75" s="35">
        <f t="shared" si="127"/>
        <v>2.028352257670365</v>
      </c>
      <c r="AU75" s="35">
        <f t="shared" si="127"/>
        <v>-0.75645121485307587</v>
      </c>
      <c r="AV75" s="35">
        <f t="shared" si="127"/>
        <v>0.14791718512626062</v>
      </c>
      <c r="AW75" s="36">
        <f t="shared" si="128"/>
        <v>0</v>
      </c>
      <c r="AX75" s="36">
        <f t="shared" si="128"/>
        <v>0.75645121485307587</v>
      </c>
      <c r="AY75" s="36">
        <f t="shared" si="128"/>
        <v>11.346768222796136</v>
      </c>
      <c r="AZ75" s="36">
        <f t="shared" si="129"/>
        <v>2.028352257670365</v>
      </c>
      <c r="BA75" s="36">
        <f t="shared" si="129"/>
        <v>0</v>
      </c>
      <c r="BB75" s="36">
        <f t="shared" si="129"/>
        <v>11.494685407922397</v>
      </c>
      <c r="BC75" s="35">
        <f t="shared" si="130"/>
        <v>57.375671196608707</v>
      </c>
      <c r="BD75" s="35">
        <f t="shared" si="130"/>
        <v>6.5480349909452515</v>
      </c>
      <c r="BE75" s="35">
        <f t="shared" si="130"/>
        <v>12.454723379961596</v>
      </c>
      <c r="BF75" s="36">
        <f t="shared" si="131"/>
        <v>3.5352131232065735</v>
      </c>
      <c r="BG75" s="36">
        <f t="shared" si="131"/>
        <v>0</v>
      </c>
      <c r="BH75" s="36">
        <f t="shared" si="229"/>
        <v>7.7082239625153335</v>
      </c>
      <c r="BI75" s="35">
        <f t="shared" si="230"/>
        <v>8.8940774282439357</v>
      </c>
      <c r="BJ75" s="5"/>
      <c r="BK75" s="5"/>
      <c r="BL75" s="19"/>
      <c r="BM75" s="19"/>
      <c r="BN75" s="37">
        <f t="shared" si="144"/>
        <v>90</v>
      </c>
      <c r="BO75" s="37">
        <f t="shared" si="145"/>
        <v>72.5</v>
      </c>
      <c r="BP75" s="37">
        <f t="shared" si="146"/>
        <v>72.5</v>
      </c>
      <c r="BQ75" s="37">
        <f t="shared" si="147"/>
        <v>47.5</v>
      </c>
      <c r="BR75" s="37">
        <f t="shared" si="148"/>
        <v>54.2</v>
      </c>
      <c r="BS75" s="37">
        <f t="shared" si="149"/>
        <v>47.5</v>
      </c>
      <c r="BT75" s="37">
        <f t="shared" si="150"/>
        <v>41.674999999999997</v>
      </c>
      <c r="BU75" s="37">
        <f t="shared" si="151"/>
        <v>41.674999999999997</v>
      </c>
      <c r="BV75" s="37">
        <f t="shared" si="152"/>
        <v>22.5</v>
      </c>
      <c r="BW75" s="37">
        <f t="shared" si="153"/>
        <v>33.3333333333333</v>
      </c>
      <c r="BX75" s="37">
        <f t="shared" si="154"/>
        <v>22.5</v>
      </c>
      <c r="BY75" s="37">
        <f t="shared" si="155"/>
        <v>22.9</v>
      </c>
      <c r="BZ75" s="37">
        <f t="shared" si="156"/>
        <v>22.9</v>
      </c>
      <c r="CA75" s="37">
        <f t="shared" si="157"/>
        <v>5</v>
      </c>
      <c r="CB75" s="37">
        <f t="shared" si="158"/>
        <v>16.649999999999999</v>
      </c>
      <c r="CC75" s="37">
        <f t="shared" si="159"/>
        <v>5</v>
      </c>
      <c r="CD75" s="37">
        <f t="shared" si="160"/>
        <v>5</v>
      </c>
      <c r="CE75" s="37">
        <f t="shared" si="161"/>
        <v>5</v>
      </c>
      <c r="CF75" s="37">
        <f t="shared" si="162"/>
        <v>5</v>
      </c>
      <c r="CG75" s="38">
        <f t="shared" si="163"/>
        <v>5</v>
      </c>
      <c r="CH75" s="38">
        <f t="shared" si="164"/>
        <v>5</v>
      </c>
      <c r="CI75" s="38">
        <f t="shared" si="165"/>
        <v>22.5</v>
      </c>
      <c r="CJ75" s="38">
        <f t="shared" si="166"/>
        <v>5</v>
      </c>
      <c r="CK75" s="38">
        <f t="shared" si="167"/>
        <v>22.9</v>
      </c>
      <c r="CL75" s="38">
        <f t="shared" si="168"/>
        <v>47.5</v>
      </c>
      <c r="CM75" s="38">
        <f t="shared" si="169"/>
        <v>16.649999999999999</v>
      </c>
      <c r="CN75" s="38">
        <f t="shared" si="170"/>
        <v>41.674999999999997</v>
      </c>
      <c r="CO75" s="38">
        <f t="shared" si="171"/>
        <v>5</v>
      </c>
      <c r="CP75" s="38">
        <f t="shared" si="172"/>
        <v>33.3333333333333</v>
      </c>
      <c r="CQ75" s="38">
        <f t="shared" si="173"/>
        <v>72.5</v>
      </c>
      <c r="CR75" s="38">
        <f t="shared" si="174"/>
        <v>22.9</v>
      </c>
      <c r="CS75" s="38">
        <f t="shared" si="175"/>
        <v>54.2</v>
      </c>
      <c r="CT75" s="38">
        <f t="shared" si="176"/>
        <v>5</v>
      </c>
      <c r="CU75" s="38">
        <f t="shared" si="177"/>
        <v>41.674999999999997</v>
      </c>
      <c r="CV75" s="38">
        <f t="shared" si="178"/>
        <v>90</v>
      </c>
      <c r="CW75" s="38">
        <f t="shared" si="179"/>
        <v>22.5</v>
      </c>
      <c r="CX75" s="38">
        <f t="shared" si="180"/>
        <v>72.5</v>
      </c>
      <c r="CY75" s="38">
        <f t="shared" si="181"/>
        <v>47.5</v>
      </c>
      <c r="CZ75" s="39">
        <f t="shared" si="182"/>
        <v>5</v>
      </c>
      <c r="DA75" s="39">
        <f t="shared" si="183"/>
        <v>22.5</v>
      </c>
      <c r="DB75" s="39">
        <f t="shared" si="184"/>
        <v>5</v>
      </c>
      <c r="DC75" s="39">
        <f t="shared" si="185"/>
        <v>47.5</v>
      </c>
      <c r="DD75" s="39">
        <f t="shared" si="186"/>
        <v>22.9</v>
      </c>
      <c r="DE75" s="39">
        <f t="shared" si="187"/>
        <v>5</v>
      </c>
      <c r="DF75" s="39">
        <f t="shared" si="188"/>
        <v>41.674999999999997</v>
      </c>
      <c r="DG75" s="39">
        <f t="shared" si="189"/>
        <v>16.649999999999999</v>
      </c>
      <c r="DH75" s="39">
        <f t="shared" si="190"/>
        <v>72.5</v>
      </c>
      <c r="DI75" s="39">
        <f t="shared" si="191"/>
        <v>33.3333333333333</v>
      </c>
      <c r="DJ75" s="39">
        <f t="shared" si="192"/>
        <v>5</v>
      </c>
      <c r="DK75" s="39">
        <f t="shared" si="193"/>
        <v>54.2</v>
      </c>
      <c r="DL75" s="39">
        <f t="shared" si="194"/>
        <v>22.9</v>
      </c>
      <c r="DM75" s="39">
        <f t="shared" si="195"/>
        <v>90</v>
      </c>
      <c r="DN75" s="39">
        <f t="shared" si="196"/>
        <v>41.674999999999997</v>
      </c>
      <c r="DO75" s="39">
        <f t="shared" si="197"/>
        <v>5</v>
      </c>
      <c r="DP75" s="39">
        <f t="shared" si="198"/>
        <v>72.5</v>
      </c>
      <c r="DQ75" s="39">
        <f t="shared" si="199"/>
        <v>22.5</v>
      </c>
      <c r="DR75" s="39">
        <f t="shared" si="200"/>
        <v>47.5</v>
      </c>
      <c r="DS75" s="40">
        <f t="shared" si="201"/>
        <v>7493.5465665504244</v>
      </c>
      <c r="DT75" s="40">
        <f t="shared" si="202"/>
        <v>3832.0187135704582</v>
      </c>
      <c r="DU75" s="40">
        <f t="shared" si="203"/>
        <v>6231.5326400604408</v>
      </c>
      <c r="DV75" s="40">
        <f t="shared" si="204"/>
        <v>726.26463788479214</v>
      </c>
      <c r="DW75" s="40">
        <f t="shared" si="205"/>
        <v>3126.9266892640189</v>
      </c>
      <c r="DX75" s="40">
        <f t="shared" si="206"/>
        <v>6553.6556022176073</v>
      </c>
      <c r="DY75" s="40">
        <f t="shared" si="207"/>
        <v>1104.5983878847919</v>
      </c>
      <c r="DZ75" s="40">
        <f t="shared" si="208"/>
        <v>4535.9033027654677</v>
      </c>
      <c r="EA75" s="40">
        <f t="shared" si="209"/>
        <v>120.51056219912604</v>
      </c>
      <c r="EB75" s="40">
        <f t="shared" si="210"/>
        <v>2355.4313045514582</v>
      </c>
      <c r="EC75" s="40">
        <f t="shared" si="211"/>
        <v>9375.7785643747739</v>
      </c>
      <c r="ED75" s="40">
        <f t="shared" si="212"/>
        <v>803.52258650556473</v>
      </c>
      <c r="EE75" s="40">
        <f t="shared" si="213"/>
        <v>5095.2246378847922</v>
      </c>
      <c r="EF75" s="40">
        <f t="shared" si="214"/>
        <v>1183.9827092191597</v>
      </c>
      <c r="EG75" s="40">
        <f t="shared" si="215"/>
        <v>2678.2934730041156</v>
      </c>
      <c r="EH75" s="40">
        <f t="shared" si="216"/>
        <v>12838.764637884791</v>
      </c>
      <c r="EI75" s="40">
        <f t="shared" si="217"/>
        <v>1220.9966357091428</v>
      </c>
      <c r="EJ75" s="40">
        <f t="shared" si="218"/>
        <v>8076.7507113948077</v>
      </c>
      <c r="EK75" s="40">
        <f t="shared" si="219"/>
        <v>3398.8736735519756</v>
      </c>
      <c r="EL75" s="1">
        <f t="shared" si="231"/>
        <v>120.51056219912604</v>
      </c>
      <c r="EM75" s="2">
        <f t="shared" si="222"/>
        <v>9</v>
      </c>
      <c r="EN75" s="42"/>
      <c r="EO75" s="42"/>
      <c r="EP75" s="43"/>
      <c r="EQ75" s="44"/>
      <c r="ER75" s="45"/>
      <c r="ES75" s="45"/>
      <c r="ET75" s="74"/>
      <c r="EU75" s="75"/>
      <c r="EV75" s="75"/>
      <c r="EW75" s="75"/>
      <c r="EX75" s="75"/>
    </row>
    <row r="76" spans="1:154" s="73" customFormat="1" ht="15">
      <c r="A76" s="190" t="s">
        <v>127</v>
      </c>
      <c r="B76" s="188" t="s">
        <v>112</v>
      </c>
      <c r="C76" s="188" t="s">
        <v>116</v>
      </c>
      <c r="D76" s="188">
        <v>339</v>
      </c>
      <c r="E76" s="188">
        <v>125</v>
      </c>
      <c r="F76" s="188">
        <v>26</v>
      </c>
      <c r="G76" s="107">
        <f t="shared" si="132"/>
        <v>2.9203539823008851</v>
      </c>
      <c r="H76" s="107">
        <f t="shared" si="133"/>
        <v>79.2</v>
      </c>
      <c r="I76" s="107">
        <f t="shared" si="134"/>
        <v>76.696165191740405</v>
      </c>
      <c r="J76" s="183">
        <f t="shared" si="135"/>
        <v>339</v>
      </c>
      <c r="K76" s="184">
        <f t="shared" si="136"/>
        <v>20.8</v>
      </c>
      <c r="L76" s="184">
        <f t="shared" si="137"/>
        <v>13.038461538461538</v>
      </c>
      <c r="M76" s="76">
        <f t="shared" si="117"/>
        <v>28.283850638248826</v>
      </c>
      <c r="N76" s="77">
        <f t="shared" si="118"/>
        <v>44.493525491408406</v>
      </c>
      <c r="O76" s="77">
        <f t="shared" si="119"/>
        <v>27.222623870342773</v>
      </c>
      <c r="P76" s="78" t="str">
        <f t="shared" si="120"/>
        <v>28 : 44 : 27 %</v>
      </c>
      <c r="Q76" s="79" t="str">
        <f t="shared" ca="1" si="220"/>
        <v>S/CSR</v>
      </c>
      <c r="R76" s="86">
        <f t="shared" si="223"/>
        <v>44.493525491408406</v>
      </c>
      <c r="S76" s="87">
        <f t="shared" si="224"/>
        <v>28.283850638248826</v>
      </c>
      <c r="T76" s="87">
        <f t="shared" si="225"/>
        <v>27.222623870342773</v>
      </c>
      <c r="U76" s="80">
        <f t="shared" si="226"/>
        <v>72</v>
      </c>
      <c r="V76" s="81">
        <f t="shared" si="227"/>
        <v>113</v>
      </c>
      <c r="W76" s="82">
        <f t="shared" si="228"/>
        <v>69</v>
      </c>
      <c r="X76" s="92" t="str">
        <f t="shared" si="121"/>
        <v>@rgb(72,113,69)</v>
      </c>
      <c r="Y76" s="93"/>
      <c r="Z76" s="72">
        <f t="shared" si="138"/>
        <v>125</v>
      </c>
      <c r="AA76" s="72">
        <f t="shared" si="139"/>
        <v>26</v>
      </c>
      <c r="AB76" s="72">
        <f t="shared" si="140"/>
        <v>2.9203539823008851</v>
      </c>
      <c r="AC76" s="72" t="str">
        <f t="shared" si="221"/>
        <v>No</v>
      </c>
      <c r="AD76" s="72">
        <f t="shared" si="122"/>
        <v>20.8</v>
      </c>
      <c r="AE76" s="33">
        <f t="shared" si="123"/>
        <v>1.9470688200923025</v>
      </c>
      <c r="AF76" s="33">
        <f t="shared" si="124"/>
        <v>-1.3370233121131079</v>
      </c>
      <c r="AG76" s="33">
        <f t="shared" si="125"/>
        <v>2.5679035693589682</v>
      </c>
      <c r="AH76" s="34">
        <f t="shared" si="141"/>
        <v>2.3378541053999671</v>
      </c>
      <c r="AI76" s="35">
        <f t="shared" si="142"/>
        <v>-0.33673195190680971</v>
      </c>
      <c r="AJ76" s="35">
        <f t="shared" si="143"/>
        <v>0.6195107287401882</v>
      </c>
      <c r="AK76" s="35">
        <v>0</v>
      </c>
      <c r="AL76" s="35">
        <v>-0.75645121485307587</v>
      </c>
      <c r="AM76" s="35">
        <v>-11.346768222796136</v>
      </c>
      <c r="AN76" s="35">
        <f t="shared" si="126"/>
        <v>2.3378541053999671</v>
      </c>
      <c r="AO76" s="35">
        <f t="shared" si="126"/>
        <v>-0.33673195190680971</v>
      </c>
      <c r="AP76" s="35">
        <f t="shared" si="126"/>
        <v>0.6195107287401882</v>
      </c>
      <c r="AQ76" s="35">
        <v>57.375671196608707</v>
      </c>
      <c r="AR76" s="35">
        <v>5.7915837760921756</v>
      </c>
      <c r="AS76" s="35">
        <v>1.1079551571654598</v>
      </c>
      <c r="AT76" s="35">
        <f t="shared" si="127"/>
        <v>2.3378541053999671</v>
      </c>
      <c r="AU76" s="35">
        <f t="shared" si="127"/>
        <v>-0.33673195190680971</v>
      </c>
      <c r="AV76" s="35">
        <f t="shared" si="127"/>
        <v>0.6195107287401882</v>
      </c>
      <c r="AW76" s="36">
        <f t="shared" si="128"/>
        <v>0</v>
      </c>
      <c r="AX76" s="36">
        <f t="shared" si="128"/>
        <v>0.75645121485307587</v>
      </c>
      <c r="AY76" s="36">
        <f t="shared" si="128"/>
        <v>11.346768222796136</v>
      </c>
      <c r="AZ76" s="36">
        <f t="shared" si="129"/>
        <v>2.3378541053999671</v>
      </c>
      <c r="BA76" s="36">
        <f t="shared" si="129"/>
        <v>0.41971926294626616</v>
      </c>
      <c r="BB76" s="36">
        <f t="shared" si="129"/>
        <v>11.966278951536324</v>
      </c>
      <c r="BC76" s="35">
        <f t="shared" si="130"/>
        <v>57.375671196608707</v>
      </c>
      <c r="BD76" s="35">
        <f t="shared" si="130"/>
        <v>6.5480349909452515</v>
      </c>
      <c r="BE76" s="35">
        <f t="shared" si="130"/>
        <v>12.454723379961596</v>
      </c>
      <c r="BF76" s="36">
        <f t="shared" si="131"/>
        <v>4.074643584366731</v>
      </c>
      <c r="BG76" s="36">
        <f t="shared" si="131"/>
        <v>6.4098506426227413</v>
      </c>
      <c r="BH76" s="36">
        <f t="shared" si="229"/>
        <v>3.9217605523951562</v>
      </c>
      <c r="BI76" s="35">
        <f t="shared" si="230"/>
        <v>6.9414293674092278</v>
      </c>
      <c r="BJ76" s="5"/>
      <c r="BK76" s="5"/>
      <c r="BL76" s="19"/>
      <c r="BM76" s="19"/>
      <c r="BN76" s="37">
        <f t="shared" si="144"/>
        <v>90</v>
      </c>
      <c r="BO76" s="37">
        <f t="shared" si="145"/>
        <v>72.5</v>
      </c>
      <c r="BP76" s="37">
        <f t="shared" si="146"/>
        <v>72.5</v>
      </c>
      <c r="BQ76" s="37">
        <f t="shared" si="147"/>
        <v>47.5</v>
      </c>
      <c r="BR76" s="37">
        <f t="shared" si="148"/>
        <v>54.2</v>
      </c>
      <c r="BS76" s="37">
        <f t="shared" si="149"/>
        <v>47.5</v>
      </c>
      <c r="BT76" s="37">
        <f t="shared" si="150"/>
        <v>41.674999999999997</v>
      </c>
      <c r="BU76" s="37">
        <f t="shared" si="151"/>
        <v>41.674999999999997</v>
      </c>
      <c r="BV76" s="37">
        <f t="shared" si="152"/>
        <v>22.5</v>
      </c>
      <c r="BW76" s="37">
        <f t="shared" si="153"/>
        <v>33.3333333333333</v>
      </c>
      <c r="BX76" s="37">
        <f t="shared" si="154"/>
        <v>22.5</v>
      </c>
      <c r="BY76" s="37">
        <f t="shared" si="155"/>
        <v>22.9</v>
      </c>
      <c r="BZ76" s="37">
        <f t="shared" si="156"/>
        <v>22.9</v>
      </c>
      <c r="CA76" s="37">
        <f t="shared" si="157"/>
        <v>5</v>
      </c>
      <c r="CB76" s="37">
        <f t="shared" si="158"/>
        <v>16.649999999999999</v>
      </c>
      <c r="CC76" s="37">
        <f t="shared" si="159"/>
        <v>5</v>
      </c>
      <c r="CD76" s="37">
        <f t="shared" si="160"/>
        <v>5</v>
      </c>
      <c r="CE76" s="37">
        <f t="shared" si="161"/>
        <v>5</v>
      </c>
      <c r="CF76" s="37">
        <f t="shared" si="162"/>
        <v>5</v>
      </c>
      <c r="CG76" s="38">
        <f t="shared" si="163"/>
        <v>5</v>
      </c>
      <c r="CH76" s="38">
        <f t="shared" si="164"/>
        <v>5</v>
      </c>
      <c r="CI76" s="38">
        <f t="shared" si="165"/>
        <v>22.5</v>
      </c>
      <c r="CJ76" s="38">
        <f t="shared" si="166"/>
        <v>5</v>
      </c>
      <c r="CK76" s="38">
        <f t="shared" si="167"/>
        <v>22.9</v>
      </c>
      <c r="CL76" s="38">
        <f t="shared" si="168"/>
        <v>47.5</v>
      </c>
      <c r="CM76" s="38">
        <f t="shared" si="169"/>
        <v>16.649999999999999</v>
      </c>
      <c r="CN76" s="38">
        <f t="shared" si="170"/>
        <v>41.674999999999997</v>
      </c>
      <c r="CO76" s="38">
        <f t="shared" si="171"/>
        <v>5</v>
      </c>
      <c r="CP76" s="38">
        <f t="shared" si="172"/>
        <v>33.3333333333333</v>
      </c>
      <c r="CQ76" s="38">
        <f t="shared" si="173"/>
        <v>72.5</v>
      </c>
      <c r="CR76" s="38">
        <f t="shared" si="174"/>
        <v>22.9</v>
      </c>
      <c r="CS76" s="38">
        <f t="shared" si="175"/>
        <v>54.2</v>
      </c>
      <c r="CT76" s="38">
        <f t="shared" si="176"/>
        <v>5</v>
      </c>
      <c r="CU76" s="38">
        <f t="shared" si="177"/>
        <v>41.674999999999997</v>
      </c>
      <c r="CV76" s="38">
        <f t="shared" si="178"/>
        <v>90</v>
      </c>
      <c r="CW76" s="38">
        <f t="shared" si="179"/>
        <v>22.5</v>
      </c>
      <c r="CX76" s="38">
        <f t="shared" si="180"/>
        <v>72.5</v>
      </c>
      <c r="CY76" s="38">
        <f t="shared" si="181"/>
        <v>47.5</v>
      </c>
      <c r="CZ76" s="39">
        <f t="shared" si="182"/>
        <v>5</v>
      </c>
      <c r="DA76" s="39">
        <f t="shared" si="183"/>
        <v>22.5</v>
      </c>
      <c r="DB76" s="39">
        <f t="shared" si="184"/>
        <v>5</v>
      </c>
      <c r="DC76" s="39">
        <f t="shared" si="185"/>
        <v>47.5</v>
      </c>
      <c r="DD76" s="39">
        <f t="shared" si="186"/>
        <v>22.9</v>
      </c>
      <c r="DE76" s="39">
        <f t="shared" si="187"/>
        <v>5</v>
      </c>
      <c r="DF76" s="39">
        <f t="shared" si="188"/>
        <v>41.674999999999997</v>
      </c>
      <c r="DG76" s="39">
        <f t="shared" si="189"/>
        <v>16.649999999999999</v>
      </c>
      <c r="DH76" s="39">
        <f t="shared" si="190"/>
        <v>72.5</v>
      </c>
      <c r="DI76" s="39">
        <f t="shared" si="191"/>
        <v>33.3333333333333</v>
      </c>
      <c r="DJ76" s="39">
        <f t="shared" si="192"/>
        <v>5</v>
      </c>
      <c r="DK76" s="39">
        <f t="shared" si="193"/>
        <v>54.2</v>
      </c>
      <c r="DL76" s="39">
        <f t="shared" si="194"/>
        <v>22.9</v>
      </c>
      <c r="DM76" s="39">
        <f t="shared" si="195"/>
        <v>90</v>
      </c>
      <c r="DN76" s="39">
        <f t="shared" si="196"/>
        <v>41.674999999999997</v>
      </c>
      <c r="DO76" s="39">
        <f t="shared" si="197"/>
        <v>5</v>
      </c>
      <c r="DP76" s="39">
        <f t="shared" si="198"/>
        <v>72.5</v>
      </c>
      <c r="DQ76" s="39">
        <f t="shared" si="199"/>
        <v>22.5</v>
      </c>
      <c r="DR76" s="39">
        <f t="shared" si="200"/>
        <v>47.5</v>
      </c>
      <c r="DS76" s="40">
        <f t="shared" si="201"/>
        <v>5862.4666594652335</v>
      </c>
      <c r="DT76" s="40">
        <f t="shared" si="202"/>
        <v>3537.1095963419461</v>
      </c>
      <c r="DU76" s="40">
        <f t="shared" si="203"/>
        <v>2932.6280396046491</v>
      </c>
      <c r="DV76" s="40">
        <f t="shared" si="204"/>
        <v>2340.1709347372484</v>
      </c>
      <c r="DW76" s="40">
        <f t="shared" si="205"/>
        <v>1156.6122180131579</v>
      </c>
      <c r="DX76" s="40">
        <f t="shared" si="206"/>
        <v>872.14429694666956</v>
      </c>
      <c r="DY76" s="40">
        <f t="shared" si="207"/>
        <v>1163.4559688125246</v>
      </c>
      <c r="DZ76" s="40">
        <f t="shared" si="208"/>
        <v>299.04734267818964</v>
      </c>
      <c r="EA76" s="40">
        <f t="shared" si="209"/>
        <v>3643.2322731325512</v>
      </c>
      <c r="EB76" s="40">
        <f t="shared" si="210"/>
        <v>187.38793463420063</v>
      </c>
      <c r="EC76" s="40">
        <f t="shared" si="211"/>
        <v>1311.6605542886905</v>
      </c>
      <c r="ED76" s="40">
        <f t="shared" si="212"/>
        <v>1223.0450136840768</v>
      </c>
      <c r="EE76" s="40">
        <f t="shared" si="213"/>
        <v>141.88657220536794</v>
      </c>
      <c r="EF76" s="40">
        <f t="shared" si="214"/>
        <v>6042.8752100092624</v>
      </c>
      <c r="EG76" s="40">
        <f t="shared" si="215"/>
        <v>352.16174241188753</v>
      </c>
      <c r="EH76" s="40">
        <f t="shared" si="216"/>
        <v>3106.8219344281056</v>
      </c>
      <c r="EI76" s="40">
        <f t="shared" si="217"/>
        <v>3075.8936532719658</v>
      </c>
      <c r="EJ76" s="40">
        <f t="shared" si="218"/>
        <v>1348.8034911654024</v>
      </c>
      <c r="EK76" s="40">
        <f t="shared" si="219"/>
        <v>962.34857221868401</v>
      </c>
      <c r="EL76" s="1">
        <f t="shared" si="231"/>
        <v>141.88657220536794</v>
      </c>
      <c r="EM76" s="2">
        <f t="shared" si="222"/>
        <v>13</v>
      </c>
      <c r="EN76" s="42"/>
      <c r="EO76" s="42"/>
      <c r="EP76" s="43"/>
      <c r="EQ76" s="44"/>
      <c r="ER76" s="45"/>
      <c r="ES76" s="45"/>
      <c r="ET76" s="74"/>
      <c r="EU76" s="75"/>
      <c r="EV76" s="75"/>
      <c r="EW76" s="75"/>
      <c r="EX76" s="75"/>
    </row>
    <row r="77" spans="1:154" s="73" customFormat="1" ht="15">
      <c r="A77" s="190" t="s">
        <v>127</v>
      </c>
      <c r="B77" s="188" t="s">
        <v>112</v>
      </c>
      <c r="C77" s="188" t="s">
        <v>116</v>
      </c>
      <c r="D77" s="188">
        <v>232.48</v>
      </c>
      <c r="E77" s="188">
        <v>105</v>
      </c>
      <c r="F77" s="188">
        <v>17</v>
      </c>
      <c r="G77" s="107">
        <f t="shared" si="132"/>
        <v>3.7852718513420514</v>
      </c>
      <c r="H77" s="107">
        <f t="shared" si="133"/>
        <v>83.80952380952381</v>
      </c>
      <c r="I77" s="107">
        <f t="shared" si="134"/>
        <v>73.124569855471435</v>
      </c>
      <c r="J77" s="183">
        <f t="shared" si="135"/>
        <v>232.48</v>
      </c>
      <c r="K77" s="184">
        <f t="shared" si="136"/>
        <v>16.19047619047619</v>
      </c>
      <c r="L77" s="184">
        <f t="shared" si="137"/>
        <v>13.675294117647057</v>
      </c>
      <c r="M77" s="76">
        <f t="shared" si="117"/>
        <v>40.564023127384552</v>
      </c>
      <c r="N77" s="77">
        <f t="shared" si="118"/>
        <v>0</v>
      </c>
      <c r="O77" s="77">
        <f t="shared" si="119"/>
        <v>59.435976872615448</v>
      </c>
      <c r="P77" s="78" t="str">
        <f t="shared" si="120"/>
        <v>41 : 0 : 59 %</v>
      </c>
      <c r="Q77" s="79" t="str">
        <f t="shared" ca="1" si="220"/>
        <v>CR</v>
      </c>
      <c r="R77" s="86">
        <f t="shared" si="223"/>
        <v>0</v>
      </c>
      <c r="S77" s="87">
        <f t="shared" si="224"/>
        <v>40.564023127384552</v>
      </c>
      <c r="T77" s="87">
        <f t="shared" si="225"/>
        <v>59.435976872615448</v>
      </c>
      <c r="U77" s="80">
        <f t="shared" si="226"/>
        <v>103</v>
      </c>
      <c r="V77" s="81">
        <f t="shared" si="227"/>
        <v>0</v>
      </c>
      <c r="W77" s="82">
        <f t="shared" si="228"/>
        <v>152</v>
      </c>
      <c r="X77" s="92" t="str">
        <f t="shared" si="121"/>
        <v>@rgb(103,0,152)</v>
      </c>
      <c r="Y77" s="93"/>
      <c r="Z77" s="72">
        <f t="shared" si="138"/>
        <v>105</v>
      </c>
      <c r="AA77" s="72">
        <f t="shared" si="139"/>
        <v>17</v>
      </c>
      <c r="AB77" s="72">
        <f t="shared" si="140"/>
        <v>3.7852718513420514</v>
      </c>
      <c r="AC77" s="72" t="str">
        <f t="shared" si="221"/>
        <v>No</v>
      </c>
      <c r="AD77" s="72">
        <f t="shared" si="122"/>
        <v>16.19047619047619</v>
      </c>
      <c r="AE77" s="33">
        <f t="shared" si="123"/>
        <v>1.6124054280890594</v>
      </c>
      <c r="AF77" s="33">
        <f t="shared" si="124"/>
        <v>-1.6441234704219905</v>
      </c>
      <c r="AG77" s="33">
        <f t="shared" si="125"/>
        <v>2.6155908557657566</v>
      </c>
      <c r="AH77" s="34">
        <f t="shared" si="141"/>
        <v>1.7868642968058275</v>
      </c>
      <c r="AI77" s="35">
        <f t="shared" si="142"/>
        <v>-0.80045139593803594</v>
      </c>
      <c r="AJ77" s="35">
        <f t="shared" si="143"/>
        <v>0.5396177234739028</v>
      </c>
      <c r="AK77" s="35">
        <v>0</v>
      </c>
      <c r="AL77" s="35">
        <v>-0.75645121485307587</v>
      </c>
      <c r="AM77" s="35">
        <v>-11.346768222796136</v>
      </c>
      <c r="AN77" s="35">
        <f t="shared" si="126"/>
        <v>1.7868642968058275</v>
      </c>
      <c r="AO77" s="35">
        <f t="shared" si="126"/>
        <v>-0.75645121485307587</v>
      </c>
      <c r="AP77" s="35">
        <f t="shared" si="126"/>
        <v>0.5396177234739028</v>
      </c>
      <c r="AQ77" s="35">
        <v>57.375671196608707</v>
      </c>
      <c r="AR77" s="35">
        <v>5.7915837760921756</v>
      </c>
      <c r="AS77" s="35">
        <v>1.1079551571654598</v>
      </c>
      <c r="AT77" s="35">
        <f t="shared" si="127"/>
        <v>1.7868642968058275</v>
      </c>
      <c r="AU77" s="35">
        <f t="shared" si="127"/>
        <v>-0.75645121485307587</v>
      </c>
      <c r="AV77" s="35">
        <f t="shared" si="127"/>
        <v>0.5396177234739028</v>
      </c>
      <c r="AW77" s="36">
        <f t="shared" si="128"/>
        <v>0</v>
      </c>
      <c r="AX77" s="36">
        <f t="shared" si="128"/>
        <v>0.75645121485307587</v>
      </c>
      <c r="AY77" s="36">
        <f t="shared" si="128"/>
        <v>11.346768222796136</v>
      </c>
      <c r="AZ77" s="36">
        <f t="shared" si="129"/>
        <v>1.7868642968058275</v>
      </c>
      <c r="BA77" s="36">
        <f t="shared" si="129"/>
        <v>0</v>
      </c>
      <c r="BB77" s="36">
        <f t="shared" si="129"/>
        <v>11.886385946270039</v>
      </c>
      <c r="BC77" s="35">
        <f t="shared" si="130"/>
        <v>57.375671196608707</v>
      </c>
      <c r="BD77" s="35">
        <f t="shared" si="130"/>
        <v>6.5480349909452515</v>
      </c>
      <c r="BE77" s="35">
        <f t="shared" si="130"/>
        <v>12.454723379961596</v>
      </c>
      <c r="BF77" s="36">
        <f t="shared" si="131"/>
        <v>3.1143239975054851</v>
      </c>
      <c r="BG77" s="36">
        <f t="shared" si="131"/>
        <v>0</v>
      </c>
      <c r="BH77" s="36">
        <f t="shared" si="229"/>
        <v>4.5632280730213211</v>
      </c>
      <c r="BI77" s="35">
        <f t="shared" si="230"/>
        <v>13.024984927668275</v>
      </c>
      <c r="BJ77" s="5"/>
      <c r="BK77" s="5"/>
      <c r="BL77" s="19"/>
      <c r="BM77" s="19"/>
      <c r="BN77" s="37">
        <f t="shared" si="144"/>
        <v>90</v>
      </c>
      <c r="BO77" s="37">
        <f t="shared" si="145"/>
        <v>72.5</v>
      </c>
      <c r="BP77" s="37">
        <f t="shared" si="146"/>
        <v>72.5</v>
      </c>
      <c r="BQ77" s="37">
        <f t="shared" si="147"/>
        <v>47.5</v>
      </c>
      <c r="BR77" s="37">
        <f t="shared" si="148"/>
        <v>54.2</v>
      </c>
      <c r="BS77" s="37">
        <f t="shared" si="149"/>
        <v>47.5</v>
      </c>
      <c r="BT77" s="37">
        <f t="shared" si="150"/>
        <v>41.674999999999997</v>
      </c>
      <c r="BU77" s="37">
        <f t="shared" si="151"/>
        <v>41.674999999999997</v>
      </c>
      <c r="BV77" s="37">
        <f t="shared" si="152"/>
        <v>22.5</v>
      </c>
      <c r="BW77" s="37">
        <f t="shared" si="153"/>
        <v>33.3333333333333</v>
      </c>
      <c r="BX77" s="37">
        <f t="shared" si="154"/>
        <v>22.5</v>
      </c>
      <c r="BY77" s="37">
        <f t="shared" si="155"/>
        <v>22.9</v>
      </c>
      <c r="BZ77" s="37">
        <f t="shared" si="156"/>
        <v>22.9</v>
      </c>
      <c r="CA77" s="37">
        <f t="shared" si="157"/>
        <v>5</v>
      </c>
      <c r="CB77" s="37">
        <f t="shared" si="158"/>
        <v>16.649999999999999</v>
      </c>
      <c r="CC77" s="37">
        <f t="shared" si="159"/>
        <v>5</v>
      </c>
      <c r="CD77" s="37">
        <f t="shared" si="160"/>
        <v>5</v>
      </c>
      <c r="CE77" s="37">
        <f t="shared" si="161"/>
        <v>5</v>
      </c>
      <c r="CF77" s="37">
        <f t="shared" si="162"/>
        <v>5</v>
      </c>
      <c r="CG77" s="38">
        <f t="shared" si="163"/>
        <v>5</v>
      </c>
      <c r="CH77" s="38">
        <f t="shared" si="164"/>
        <v>5</v>
      </c>
      <c r="CI77" s="38">
        <f t="shared" si="165"/>
        <v>22.5</v>
      </c>
      <c r="CJ77" s="38">
        <f t="shared" si="166"/>
        <v>5</v>
      </c>
      <c r="CK77" s="38">
        <f t="shared" si="167"/>
        <v>22.9</v>
      </c>
      <c r="CL77" s="38">
        <f t="shared" si="168"/>
        <v>47.5</v>
      </c>
      <c r="CM77" s="38">
        <f t="shared" si="169"/>
        <v>16.649999999999999</v>
      </c>
      <c r="CN77" s="38">
        <f t="shared" si="170"/>
        <v>41.674999999999997</v>
      </c>
      <c r="CO77" s="38">
        <f t="shared" si="171"/>
        <v>5</v>
      </c>
      <c r="CP77" s="38">
        <f t="shared" si="172"/>
        <v>33.3333333333333</v>
      </c>
      <c r="CQ77" s="38">
        <f t="shared" si="173"/>
        <v>72.5</v>
      </c>
      <c r="CR77" s="38">
        <f t="shared" si="174"/>
        <v>22.9</v>
      </c>
      <c r="CS77" s="38">
        <f t="shared" si="175"/>
        <v>54.2</v>
      </c>
      <c r="CT77" s="38">
        <f t="shared" si="176"/>
        <v>5</v>
      </c>
      <c r="CU77" s="38">
        <f t="shared" si="177"/>
        <v>41.674999999999997</v>
      </c>
      <c r="CV77" s="38">
        <f t="shared" si="178"/>
        <v>90</v>
      </c>
      <c r="CW77" s="38">
        <f t="shared" si="179"/>
        <v>22.5</v>
      </c>
      <c r="CX77" s="38">
        <f t="shared" si="180"/>
        <v>72.5</v>
      </c>
      <c r="CY77" s="38">
        <f t="shared" si="181"/>
        <v>47.5</v>
      </c>
      <c r="CZ77" s="39">
        <f t="shared" si="182"/>
        <v>5</v>
      </c>
      <c r="DA77" s="39">
        <f t="shared" si="183"/>
        <v>22.5</v>
      </c>
      <c r="DB77" s="39">
        <f t="shared" si="184"/>
        <v>5</v>
      </c>
      <c r="DC77" s="39">
        <f t="shared" si="185"/>
        <v>47.5</v>
      </c>
      <c r="DD77" s="39">
        <f t="shared" si="186"/>
        <v>22.9</v>
      </c>
      <c r="DE77" s="39">
        <f t="shared" si="187"/>
        <v>5</v>
      </c>
      <c r="DF77" s="39">
        <f t="shared" si="188"/>
        <v>41.674999999999997</v>
      </c>
      <c r="DG77" s="39">
        <f t="shared" si="189"/>
        <v>16.649999999999999</v>
      </c>
      <c r="DH77" s="39">
        <f t="shared" si="190"/>
        <v>72.5</v>
      </c>
      <c r="DI77" s="39">
        <f t="shared" si="191"/>
        <v>33.3333333333333</v>
      </c>
      <c r="DJ77" s="39">
        <f t="shared" si="192"/>
        <v>5</v>
      </c>
      <c r="DK77" s="39">
        <f t="shared" si="193"/>
        <v>54.2</v>
      </c>
      <c r="DL77" s="39">
        <f t="shared" si="194"/>
        <v>22.9</v>
      </c>
      <c r="DM77" s="39">
        <f t="shared" si="195"/>
        <v>90</v>
      </c>
      <c r="DN77" s="39">
        <f t="shared" si="196"/>
        <v>41.674999999999997</v>
      </c>
      <c r="DO77" s="39">
        <f t="shared" si="197"/>
        <v>5</v>
      </c>
      <c r="DP77" s="39">
        <f t="shared" si="198"/>
        <v>72.5</v>
      </c>
      <c r="DQ77" s="39">
        <f t="shared" si="199"/>
        <v>22.5</v>
      </c>
      <c r="DR77" s="39">
        <f t="shared" si="200"/>
        <v>47.5</v>
      </c>
      <c r="DS77" s="40">
        <f t="shared" si="201"/>
        <v>5432.1913874256934</v>
      </c>
      <c r="DT77" s="40">
        <f t="shared" si="202"/>
        <v>2409.1730063426121</v>
      </c>
      <c r="DU77" s="40">
        <f t="shared" si="203"/>
        <v>4489.4321968841523</v>
      </c>
      <c r="DV77" s="40">
        <f t="shared" si="204"/>
        <v>215.57531908106725</v>
      </c>
      <c r="DW77" s="40">
        <f t="shared" si="205"/>
        <v>2045.2274713067945</v>
      </c>
      <c r="DX77" s="40">
        <f t="shared" si="206"/>
        <v>5267.6333532533808</v>
      </c>
      <c r="DY77" s="40">
        <f t="shared" si="207"/>
        <v>593.9090690810674</v>
      </c>
      <c r="DZ77" s="40">
        <f t="shared" si="208"/>
        <v>3568.67971155547</v>
      </c>
      <c r="EA77" s="40">
        <f t="shared" si="209"/>
        <v>521.97763181952234</v>
      </c>
      <c r="EB77" s="40">
        <f t="shared" si="210"/>
        <v>1844.7419857477339</v>
      </c>
      <c r="EC77" s="40">
        <f t="shared" si="211"/>
        <v>8545.8345096226076</v>
      </c>
      <c r="ED77" s="40">
        <f t="shared" si="212"/>
        <v>863.84316685534009</v>
      </c>
      <c r="EE77" s="40">
        <f t="shared" si="213"/>
        <v>4584.5353190810674</v>
      </c>
      <c r="EF77" s="40">
        <f t="shared" si="214"/>
        <v>2223.9592507364409</v>
      </c>
      <c r="EG77" s="40">
        <f t="shared" si="215"/>
        <v>2624.1384266066639</v>
      </c>
      <c r="EH77" s="40">
        <f t="shared" si="216"/>
        <v>12328.075319081066</v>
      </c>
      <c r="EI77" s="40">
        <f t="shared" si="217"/>
        <v>1941.7184412779816</v>
      </c>
      <c r="EJ77" s="40">
        <f t="shared" si="218"/>
        <v>7885.3161285395263</v>
      </c>
      <c r="EK77" s="40">
        <f t="shared" si="219"/>
        <v>3663.5172849087539</v>
      </c>
      <c r="EL77" s="1">
        <f t="shared" si="231"/>
        <v>215.57531908106725</v>
      </c>
      <c r="EM77" s="2">
        <f t="shared" si="222"/>
        <v>4</v>
      </c>
      <c r="EN77" s="42"/>
      <c r="EO77" s="42"/>
      <c r="EP77" s="43"/>
      <c r="EQ77" s="44"/>
      <c r="ER77" s="45"/>
      <c r="ES77" s="45"/>
      <c r="ET77" s="74"/>
      <c r="EU77" s="75"/>
      <c r="EV77" s="75"/>
      <c r="EW77" s="75"/>
      <c r="EX77" s="75"/>
    </row>
    <row r="78" spans="1:154" s="73" customFormat="1" ht="15">
      <c r="A78" s="190" t="s">
        <v>127</v>
      </c>
      <c r="B78" s="188" t="s">
        <v>112</v>
      </c>
      <c r="C78" s="188" t="s">
        <v>116</v>
      </c>
      <c r="D78" s="188">
        <v>237.02</v>
      </c>
      <c r="E78" s="188">
        <v>84</v>
      </c>
      <c r="F78" s="188">
        <v>9</v>
      </c>
      <c r="G78" s="107">
        <f t="shared" si="132"/>
        <v>3.1642899333389587</v>
      </c>
      <c r="H78" s="107">
        <f t="shared" si="133"/>
        <v>89.285714285714292</v>
      </c>
      <c r="I78" s="107">
        <f t="shared" si="134"/>
        <v>37.971479200067506</v>
      </c>
      <c r="J78" s="183">
        <f t="shared" si="135"/>
        <v>237.02</v>
      </c>
      <c r="K78" s="184">
        <f t="shared" si="136"/>
        <v>10.714285714285714</v>
      </c>
      <c r="L78" s="184">
        <f t="shared" si="137"/>
        <v>26.335555555555558</v>
      </c>
      <c r="M78" s="76">
        <f t="shared" si="117"/>
        <v>19.206492730217203</v>
      </c>
      <c r="N78" s="77">
        <f t="shared" si="118"/>
        <v>0</v>
      </c>
      <c r="O78" s="77">
        <f t="shared" si="119"/>
        <v>80.793507269782793</v>
      </c>
      <c r="P78" s="78" t="str">
        <f t="shared" si="120"/>
        <v>19 : 0 : 81 %</v>
      </c>
      <c r="Q78" s="79" t="str">
        <f t="shared" ca="1" si="220"/>
        <v>R/CR</v>
      </c>
      <c r="R78" s="86">
        <f t="shared" si="223"/>
        <v>0</v>
      </c>
      <c r="S78" s="87">
        <f t="shared" si="224"/>
        <v>19.206492730217203</v>
      </c>
      <c r="T78" s="87">
        <f t="shared" si="225"/>
        <v>80.793507269782793</v>
      </c>
      <c r="U78" s="80">
        <f t="shared" si="226"/>
        <v>49</v>
      </c>
      <c r="V78" s="81">
        <f t="shared" si="227"/>
        <v>0</v>
      </c>
      <c r="W78" s="82">
        <f t="shared" si="228"/>
        <v>206</v>
      </c>
      <c r="X78" s="92" t="str">
        <f t="shared" si="121"/>
        <v>@rgb(49,0,206)</v>
      </c>
      <c r="Y78" s="93"/>
      <c r="Z78" s="72">
        <f t="shared" si="138"/>
        <v>84</v>
      </c>
      <c r="AA78" s="72">
        <f t="shared" si="139"/>
        <v>9</v>
      </c>
      <c r="AB78" s="72">
        <f t="shared" si="140"/>
        <v>3.1642899333389587</v>
      </c>
      <c r="AC78" s="72" t="str">
        <f t="shared" si="221"/>
        <v>No</v>
      </c>
      <c r="AD78" s="72">
        <f t="shared" si="122"/>
        <v>10.714285714285714</v>
      </c>
      <c r="AE78" s="33">
        <f t="shared" si="123"/>
        <v>1.6280732846198014</v>
      </c>
      <c r="AF78" s="33">
        <f t="shared" si="124"/>
        <v>-2.120263536200091</v>
      </c>
      <c r="AG78" s="33">
        <f t="shared" si="125"/>
        <v>3.2709199484240834</v>
      </c>
      <c r="AH78" s="34">
        <f t="shared" si="141"/>
        <v>1.8126598557980413</v>
      </c>
      <c r="AI78" s="35">
        <f t="shared" si="142"/>
        <v>-1.588284242145809</v>
      </c>
      <c r="AJ78" s="35">
        <f t="shared" si="143"/>
        <v>-0.54724690640251339</v>
      </c>
      <c r="AK78" s="35">
        <v>0</v>
      </c>
      <c r="AL78" s="35">
        <v>-0.75645121485307587</v>
      </c>
      <c r="AM78" s="35">
        <v>-11.346768222796136</v>
      </c>
      <c r="AN78" s="35">
        <f t="shared" si="126"/>
        <v>1.8126598557980413</v>
      </c>
      <c r="AO78" s="35">
        <f t="shared" si="126"/>
        <v>-0.75645121485307587</v>
      </c>
      <c r="AP78" s="35">
        <f t="shared" si="126"/>
        <v>-0.54724690640251339</v>
      </c>
      <c r="AQ78" s="35">
        <v>57.375671196608707</v>
      </c>
      <c r="AR78" s="35">
        <v>5.7915837760921756</v>
      </c>
      <c r="AS78" s="35">
        <v>1.1079551571654598</v>
      </c>
      <c r="AT78" s="35">
        <f t="shared" si="127"/>
        <v>1.8126598557980413</v>
      </c>
      <c r="AU78" s="35">
        <f t="shared" si="127"/>
        <v>-0.75645121485307587</v>
      </c>
      <c r="AV78" s="35">
        <f t="shared" si="127"/>
        <v>-0.54724690640251339</v>
      </c>
      <c r="AW78" s="36">
        <f t="shared" si="128"/>
        <v>0</v>
      </c>
      <c r="AX78" s="36">
        <f t="shared" si="128"/>
        <v>0.75645121485307587</v>
      </c>
      <c r="AY78" s="36">
        <f t="shared" si="128"/>
        <v>11.346768222796136</v>
      </c>
      <c r="AZ78" s="36">
        <f t="shared" si="129"/>
        <v>1.8126598557980413</v>
      </c>
      <c r="BA78" s="36">
        <f t="shared" si="129"/>
        <v>0</v>
      </c>
      <c r="BB78" s="36">
        <f t="shared" si="129"/>
        <v>10.799521316393623</v>
      </c>
      <c r="BC78" s="35">
        <f t="shared" si="130"/>
        <v>57.375671196608707</v>
      </c>
      <c r="BD78" s="35">
        <f t="shared" si="130"/>
        <v>6.5480349909452515</v>
      </c>
      <c r="BE78" s="35">
        <f t="shared" si="130"/>
        <v>12.454723379961596</v>
      </c>
      <c r="BF78" s="36">
        <f t="shared" si="131"/>
        <v>3.1592830514986319</v>
      </c>
      <c r="BG78" s="36">
        <f t="shared" si="131"/>
        <v>0</v>
      </c>
      <c r="BH78" s="36">
        <f t="shared" si="229"/>
        <v>13.289753718906582</v>
      </c>
      <c r="BI78" s="35">
        <f t="shared" si="230"/>
        <v>6.0793833338568524</v>
      </c>
      <c r="BJ78" s="5"/>
      <c r="BK78" s="5"/>
      <c r="BL78" s="19"/>
      <c r="BM78" s="19"/>
      <c r="BN78" s="37">
        <f t="shared" si="144"/>
        <v>90</v>
      </c>
      <c r="BO78" s="37">
        <f t="shared" si="145"/>
        <v>72.5</v>
      </c>
      <c r="BP78" s="37">
        <f t="shared" si="146"/>
        <v>72.5</v>
      </c>
      <c r="BQ78" s="37">
        <f t="shared" si="147"/>
        <v>47.5</v>
      </c>
      <c r="BR78" s="37">
        <f t="shared" si="148"/>
        <v>54.2</v>
      </c>
      <c r="BS78" s="37">
        <f t="shared" si="149"/>
        <v>47.5</v>
      </c>
      <c r="BT78" s="37">
        <f t="shared" si="150"/>
        <v>41.674999999999997</v>
      </c>
      <c r="BU78" s="37">
        <f t="shared" si="151"/>
        <v>41.674999999999997</v>
      </c>
      <c r="BV78" s="37">
        <f t="shared" si="152"/>
        <v>22.5</v>
      </c>
      <c r="BW78" s="37">
        <f t="shared" si="153"/>
        <v>33.3333333333333</v>
      </c>
      <c r="BX78" s="37">
        <f t="shared" si="154"/>
        <v>22.5</v>
      </c>
      <c r="BY78" s="37">
        <f t="shared" si="155"/>
        <v>22.9</v>
      </c>
      <c r="BZ78" s="37">
        <f t="shared" si="156"/>
        <v>22.9</v>
      </c>
      <c r="CA78" s="37">
        <f t="shared" si="157"/>
        <v>5</v>
      </c>
      <c r="CB78" s="37">
        <f t="shared" si="158"/>
        <v>16.649999999999999</v>
      </c>
      <c r="CC78" s="37">
        <f t="shared" si="159"/>
        <v>5</v>
      </c>
      <c r="CD78" s="37">
        <f t="shared" si="160"/>
        <v>5</v>
      </c>
      <c r="CE78" s="37">
        <f t="shared" si="161"/>
        <v>5</v>
      </c>
      <c r="CF78" s="37">
        <f t="shared" si="162"/>
        <v>5</v>
      </c>
      <c r="CG78" s="38">
        <f t="shared" si="163"/>
        <v>5</v>
      </c>
      <c r="CH78" s="38">
        <f t="shared" si="164"/>
        <v>5</v>
      </c>
      <c r="CI78" s="38">
        <f t="shared" si="165"/>
        <v>22.5</v>
      </c>
      <c r="CJ78" s="38">
        <f t="shared" si="166"/>
        <v>5</v>
      </c>
      <c r="CK78" s="38">
        <f t="shared" si="167"/>
        <v>22.9</v>
      </c>
      <c r="CL78" s="38">
        <f t="shared" si="168"/>
        <v>47.5</v>
      </c>
      <c r="CM78" s="38">
        <f t="shared" si="169"/>
        <v>16.649999999999999</v>
      </c>
      <c r="CN78" s="38">
        <f t="shared" si="170"/>
        <v>41.674999999999997</v>
      </c>
      <c r="CO78" s="38">
        <f t="shared" si="171"/>
        <v>5</v>
      </c>
      <c r="CP78" s="38">
        <f t="shared" si="172"/>
        <v>33.3333333333333</v>
      </c>
      <c r="CQ78" s="38">
        <f t="shared" si="173"/>
        <v>72.5</v>
      </c>
      <c r="CR78" s="38">
        <f t="shared" si="174"/>
        <v>22.9</v>
      </c>
      <c r="CS78" s="38">
        <f t="shared" si="175"/>
        <v>54.2</v>
      </c>
      <c r="CT78" s="38">
        <f t="shared" si="176"/>
        <v>5</v>
      </c>
      <c r="CU78" s="38">
        <f t="shared" si="177"/>
        <v>41.674999999999997</v>
      </c>
      <c r="CV78" s="38">
        <f t="shared" si="178"/>
        <v>90</v>
      </c>
      <c r="CW78" s="38">
        <f t="shared" si="179"/>
        <v>22.5</v>
      </c>
      <c r="CX78" s="38">
        <f t="shared" si="180"/>
        <v>72.5</v>
      </c>
      <c r="CY78" s="38">
        <f t="shared" si="181"/>
        <v>47.5</v>
      </c>
      <c r="CZ78" s="39">
        <f t="shared" si="182"/>
        <v>5</v>
      </c>
      <c r="DA78" s="39">
        <f t="shared" si="183"/>
        <v>22.5</v>
      </c>
      <c r="DB78" s="39">
        <f t="shared" si="184"/>
        <v>5</v>
      </c>
      <c r="DC78" s="39">
        <f t="shared" si="185"/>
        <v>47.5</v>
      </c>
      <c r="DD78" s="39">
        <f t="shared" si="186"/>
        <v>22.9</v>
      </c>
      <c r="DE78" s="39">
        <f t="shared" si="187"/>
        <v>5</v>
      </c>
      <c r="DF78" s="39">
        <f t="shared" si="188"/>
        <v>41.674999999999997</v>
      </c>
      <c r="DG78" s="39">
        <f t="shared" si="189"/>
        <v>16.649999999999999</v>
      </c>
      <c r="DH78" s="39">
        <f t="shared" si="190"/>
        <v>72.5</v>
      </c>
      <c r="DI78" s="39">
        <f t="shared" si="191"/>
        <v>33.3333333333333</v>
      </c>
      <c r="DJ78" s="39">
        <f t="shared" si="192"/>
        <v>5</v>
      </c>
      <c r="DK78" s="39">
        <f t="shared" si="193"/>
        <v>54.2</v>
      </c>
      <c r="DL78" s="39">
        <f t="shared" si="194"/>
        <v>22.9</v>
      </c>
      <c r="DM78" s="39">
        <f t="shared" si="195"/>
        <v>90</v>
      </c>
      <c r="DN78" s="39">
        <f t="shared" si="196"/>
        <v>41.674999999999997</v>
      </c>
      <c r="DO78" s="39">
        <f t="shared" si="197"/>
        <v>5</v>
      </c>
      <c r="DP78" s="39">
        <f t="shared" si="198"/>
        <v>72.5</v>
      </c>
      <c r="DQ78" s="39">
        <f t="shared" si="199"/>
        <v>22.5</v>
      </c>
      <c r="DR78" s="39">
        <f t="shared" si="200"/>
        <v>47.5</v>
      </c>
      <c r="DS78" s="40">
        <f t="shared" si="201"/>
        <v>10781.376415811406</v>
      </c>
      <c r="DT78" s="40">
        <f t="shared" si="202"/>
        <v>6263.3309069266106</v>
      </c>
      <c r="DU78" s="40">
        <f t="shared" si="203"/>
        <v>9091.1036613690085</v>
      </c>
      <c r="DV78" s="40">
        <f t="shared" si="204"/>
        <v>1933.9801799483316</v>
      </c>
      <c r="DW78" s="40">
        <f t="shared" si="205"/>
        <v>5100.6137350367353</v>
      </c>
      <c r="DX78" s="40">
        <f t="shared" si="206"/>
        <v>8801.4282978798692</v>
      </c>
      <c r="DY78" s="40">
        <f t="shared" si="207"/>
        <v>2312.3139299483319</v>
      </c>
      <c r="DZ78" s="40">
        <f t="shared" si="208"/>
        <v>6356.0289688009598</v>
      </c>
      <c r="EA78" s="40">
        <f t="shared" si="209"/>
        <v>104.62945297005217</v>
      </c>
      <c r="EB78" s="40">
        <f t="shared" si="210"/>
        <v>3563.1468466149981</v>
      </c>
      <c r="EC78" s="40">
        <f t="shared" si="211"/>
        <v>11011.75293439073</v>
      </c>
      <c r="ED78" s="40">
        <f t="shared" si="212"/>
        <v>1245.2666248599285</v>
      </c>
      <c r="EE78" s="40">
        <f t="shared" si="213"/>
        <v>6302.9401799483321</v>
      </c>
      <c r="EF78" s="40">
        <f t="shared" si="214"/>
        <v>311.58394408525652</v>
      </c>
      <c r="EG78" s="40">
        <f t="shared" si="215"/>
        <v>3273.5988910957026</v>
      </c>
      <c r="EH78" s="40">
        <f t="shared" si="216"/>
        <v>14046.480179948332</v>
      </c>
      <c r="EI78" s="40">
        <f t="shared" si="217"/>
        <v>776.85669852765432</v>
      </c>
      <c r="EJ78" s="40">
        <f t="shared" si="218"/>
        <v>8856.2074255059342</v>
      </c>
      <c r="EK78" s="40">
        <f t="shared" si="219"/>
        <v>3566.532062016794</v>
      </c>
      <c r="EL78" s="1">
        <f t="shared" si="231"/>
        <v>104.62945297005217</v>
      </c>
      <c r="EM78" s="2">
        <f t="shared" si="222"/>
        <v>9</v>
      </c>
      <c r="EN78" s="42"/>
      <c r="EO78" s="42"/>
      <c r="EP78" s="43"/>
      <c r="EQ78" s="44"/>
      <c r="ER78" s="45"/>
      <c r="ES78" s="45"/>
      <c r="ET78" s="74"/>
      <c r="EU78" s="75"/>
      <c r="EV78" s="75"/>
      <c r="EW78" s="75"/>
      <c r="EX78" s="75"/>
    </row>
    <row r="79" spans="1:154" s="73" customFormat="1" ht="15">
      <c r="A79" s="190" t="s">
        <v>127</v>
      </c>
      <c r="B79" s="188" t="s">
        <v>112</v>
      </c>
      <c r="C79" s="188" t="s">
        <v>116</v>
      </c>
      <c r="D79" s="188">
        <v>267.83999999999997</v>
      </c>
      <c r="E79" s="188">
        <v>121</v>
      </c>
      <c r="F79" s="188">
        <v>19</v>
      </c>
      <c r="G79" s="107">
        <f t="shared" si="132"/>
        <v>3.8082437275985663</v>
      </c>
      <c r="H79" s="107">
        <f t="shared" si="133"/>
        <v>84.297520661157023</v>
      </c>
      <c r="I79" s="107">
        <f t="shared" si="134"/>
        <v>70.937873357228199</v>
      </c>
      <c r="J79" s="183">
        <f t="shared" si="135"/>
        <v>267.83999999999997</v>
      </c>
      <c r="K79" s="184">
        <f t="shared" si="136"/>
        <v>15.702479338842975</v>
      </c>
      <c r="L79" s="184">
        <f t="shared" si="137"/>
        <v>14.096842105263157</v>
      </c>
      <c r="M79" s="76">
        <f t="shared" ref="M79:M142" si="232">BF79*$BI79</f>
        <v>40.994454715525649</v>
      </c>
      <c r="N79" s="77">
        <f t="shared" ref="N79:N142" si="233">BG79*$BI79</f>
        <v>0</v>
      </c>
      <c r="O79" s="77">
        <f t="shared" ref="O79:O142" si="234">BH79*$BI79</f>
        <v>59.005545284474358</v>
      </c>
      <c r="P79" s="78" t="str">
        <f t="shared" ref="P79:P142" si="235">CONCATENATE("",ROUND(M79,0)," : ",ROUND(N79,0)," : ",ROUND(O79,0)," %")</f>
        <v>41 : 0 : 59 %</v>
      </c>
      <c r="Q79" s="79" t="str">
        <f t="shared" ca="1" si="220"/>
        <v>CR</v>
      </c>
      <c r="R79" s="86">
        <f t="shared" si="223"/>
        <v>0</v>
      </c>
      <c r="S79" s="87">
        <f t="shared" si="224"/>
        <v>40.994454715525649</v>
      </c>
      <c r="T79" s="87">
        <f t="shared" si="225"/>
        <v>59.005545284474358</v>
      </c>
      <c r="U79" s="80">
        <f t="shared" si="226"/>
        <v>105</v>
      </c>
      <c r="V79" s="81">
        <f t="shared" si="227"/>
        <v>0</v>
      </c>
      <c r="W79" s="82">
        <f t="shared" si="228"/>
        <v>150</v>
      </c>
      <c r="X79" s="92" t="str">
        <f t="shared" si="121"/>
        <v>@rgb(105,0,150)</v>
      </c>
      <c r="Y79" s="93"/>
      <c r="Z79" s="72">
        <f t="shared" si="138"/>
        <v>121</v>
      </c>
      <c r="AA79" s="72">
        <f t="shared" si="139"/>
        <v>19</v>
      </c>
      <c r="AB79" s="72">
        <f t="shared" si="140"/>
        <v>3.8082437275985663</v>
      </c>
      <c r="AC79" s="72" t="str">
        <f t="shared" si="221"/>
        <v>No</v>
      </c>
      <c r="AD79" s="72">
        <f t="shared" si="122"/>
        <v>15.702479338842975</v>
      </c>
      <c r="AE79" s="33">
        <f t="shared" si="123"/>
        <v>1.7306895492195304</v>
      </c>
      <c r="AF79" s="33">
        <f t="shared" si="124"/>
        <v>-1.6805338341178306</v>
      </c>
      <c r="AG79" s="33">
        <f t="shared" si="125"/>
        <v>2.6459508081346699</v>
      </c>
      <c r="AH79" s="34">
        <f t="shared" si="141"/>
        <v>1.981607273835035</v>
      </c>
      <c r="AI79" s="35">
        <f t="shared" si="142"/>
        <v>-0.85766169239953127</v>
      </c>
      <c r="AJ79" s="35">
        <f t="shared" si="143"/>
        <v>0.48881124212789473</v>
      </c>
      <c r="AK79" s="35">
        <v>0</v>
      </c>
      <c r="AL79" s="35">
        <v>-0.75645121485307587</v>
      </c>
      <c r="AM79" s="35">
        <v>-11.346768222796136</v>
      </c>
      <c r="AN79" s="35">
        <f t="shared" si="126"/>
        <v>1.981607273835035</v>
      </c>
      <c r="AO79" s="35">
        <f t="shared" si="126"/>
        <v>-0.75645121485307587</v>
      </c>
      <c r="AP79" s="35">
        <f t="shared" si="126"/>
        <v>0.48881124212789473</v>
      </c>
      <c r="AQ79" s="35">
        <v>57.375671196608707</v>
      </c>
      <c r="AR79" s="35">
        <v>5.7915837760921756</v>
      </c>
      <c r="AS79" s="35">
        <v>1.1079551571654598</v>
      </c>
      <c r="AT79" s="35">
        <f t="shared" si="127"/>
        <v>1.981607273835035</v>
      </c>
      <c r="AU79" s="35">
        <f t="shared" si="127"/>
        <v>-0.75645121485307587</v>
      </c>
      <c r="AV79" s="35">
        <f t="shared" si="127"/>
        <v>0.48881124212789473</v>
      </c>
      <c r="AW79" s="36">
        <f t="shared" si="128"/>
        <v>0</v>
      </c>
      <c r="AX79" s="36">
        <f t="shared" si="128"/>
        <v>0.75645121485307587</v>
      </c>
      <c r="AY79" s="36">
        <f t="shared" si="128"/>
        <v>11.346768222796136</v>
      </c>
      <c r="AZ79" s="36">
        <f t="shared" si="129"/>
        <v>1.981607273835035</v>
      </c>
      <c r="BA79" s="36">
        <f t="shared" si="129"/>
        <v>0</v>
      </c>
      <c r="BB79" s="36">
        <f t="shared" si="129"/>
        <v>11.835579464924031</v>
      </c>
      <c r="BC79" s="35">
        <f t="shared" si="130"/>
        <v>57.375671196608707</v>
      </c>
      <c r="BD79" s="35">
        <f t="shared" si="130"/>
        <v>6.5480349909452515</v>
      </c>
      <c r="BE79" s="35">
        <f t="shared" si="130"/>
        <v>12.454723379961596</v>
      </c>
      <c r="BF79" s="36">
        <f t="shared" si="131"/>
        <v>3.4537413375865853</v>
      </c>
      <c r="BG79" s="36">
        <f t="shared" si="131"/>
        <v>0</v>
      </c>
      <c r="BH79" s="36">
        <f t="shared" si="229"/>
        <v>4.9711574970320527</v>
      </c>
      <c r="BI79" s="35">
        <f t="shared" si="230"/>
        <v>11.86957872883783</v>
      </c>
      <c r="BJ79" s="5"/>
      <c r="BK79" s="5"/>
      <c r="BL79" s="19"/>
      <c r="BM79" s="19"/>
      <c r="BN79" s="37">
        <f t="shared" si="144"/>
        <v>90</v>
      </c>
      <c r="BO79" s="37">
        <f t="shared" si="145"/>
        <v>72.5</v>
      </c>
      <c r="BP79" s="37">
        <f t="shared" si="146"/>
        <v>72.5</v>
      </c>
      <c r="BQ79" s="37">
        <f t="shared" si="147"/>
        <v>47.5</v>
      </c>
      <c r="BR79" s="37">
        <f t="shared" si="148"/>
        <v>54.2</v>
      </c>
      <c r="BS79" s="37">
        <f t="shared" si="149"/>
        <v>47.5</v>
      </c>
      <c r="BT79" s="37">
        <f t="shared" si="150"/>
        <v>41.674999999999997</v>
      </c>
      <c r="BU79" s="37">
        <f t="shared" si="151"/>
        <v>41.674999999999997</v>
      </c>
      <c r="BV79" s="37">
        <f t="shared" si="152"/>
        <v>22.5</v>
      </c>
      <c r="BW79" s="37">
        <f t="shared" si="153"/>
        <v>33.3333333333333</v>
      </c>
      <c r="BX79" s="37">
        <f t="shared" si="154"/>
        <v>22.5</v>
      </c>
      <c r="BY79" s="37">
        <f t="shared" si="155"/>
        <v>22.9</v>
      </c>
      <c r="BZ79" s="37">
        <f t="shared" si="156"/>
        <v>22.9</v>
      </c>
      <c r="CA79" s="37">
        <f t="shared" si="157"/>
        <v>5</v>
      </c>
      <c r="CB79" s="37">
        <f t="shared" si="158"/>
        <v>16.649999999999999</v>
      </c>
      <c r="CC79" s="37">
        <f t="shared" si="159"/>
        <v>5</v>
      </c>
      <c r="CD79" s="37">
        <f t="shared" si="160"/>
        <v>5</v>
      </c>
      <c r="CE79" s="37">
        <f t="shared" si="161"/>
        <v>5</v>
      </c>
      <c r="CF79" s="37">
        <f t="shared" si="162"/>
        <v>5</v>
      </c>
      <c r="CG79" s="38">
        <f t="shared" si="163"/>
        <v>5</v>
      </c>
      <c r="CH79" s="38">
        <f t="shared" si="164"/>
        <v>5</v>
      </c>
      <c r="CI79" s="38">
        <f t="shared" si="165"/>
        <v>22.5</v>
      </c>
      <c r="CJ79" s="38">
        <f t="shared" si="166"/>
        <v>5</v>
      </c>
      <c r="CK79" s="38">
        <f t="shared" si="167"/>
        <v>22.9</v>
      </c>
      <c r="CL79" s="38">
        <f t="shared" si="168"/>
        <v>47.5</v>
      </c>
      <c r="CM79" s="38">
        <f t="shared" si="169"/>
        <v>16.649999999999999</v>
      </c>
      <c r="CN79" s="38">
        <f t="shared" si="170"/>
        <v>41.674999999999997</v>
      </c>
      <c r="CO79" s="38">
        <f t="shared" si="171"/>
        <v>5</v>
      </c>
      <c r="CP79" s="38">
        <f t="shared" si="172"/>
        <v>33.3333333333333</v>
      </c>
      <c r="CQ79" s="38">
        <f t="shared" si="173"/>
        <v>72.5</v>
      </c>
      <c r="CR79" s="38">
        <f t="shared" si="174"/>
        <v>22.9</v>
      </c>
      <c r="CS79" s="38">
        <f t="shared" si="175"/>
        <v>54.2</v>
      </c>
      <c r="CT79" s="38">
        <f t="shared" si="176"/>
        <v>5</v>
      </c>
      <c r="CU79" s="38">
        <f t="shared" si="177"/>
        <v>41.674999999999997</v>
      </c>
      <c r="CV79" s="38">
        <f t="shared" si="178"/>
        <v>90</v>
      </c>
      <c r="CW79" s="38">
        <f t="shared" si="179"/>
        <v>22.5</v>
      </c>
      <c r="CX79" s="38">
        <f t="shared" si="180"/>
        <v>72.5</v>
      </c>
      <c r="CY79" s="38">
        <f t="shared" si="181"/>
        <v>47.5</v>
      </c>
      <c r="CZ79" s="39">
        <f t="shared" si="182"/>
        <v>5</v>
      </c>
      <c r="DA79" s="39">
        <f t="shared" si="183"/>
        <v>22.5</v>
      </c>
      <c r="DB79" s="39">
        <f t="shared" si="184"/>
        <v>5</v>
      </c>
      <c r="DC79" s="39">
        <f t="shared" si="185"/>
        <v>47.5</v>
      </c>
      <c r="DD79" s="39">
        <f t="shared" si="186"/>
        <v>22.9</v>
      </c>
      <c r="DE79" s="39">
        <f t="shared" si="187"/>
        <v>5</v>
      </c>
      <c r="DF79" s="39">
        <f t="shared" si="188"/>
        <v>41.674999999999997</v>
      </c>
      <c r="DG79" s="39">
        <f t="shared" si="189"/>
        <v>16.649999999999999</v>
      </c>
      <c r="DH79" s="39">
        <f t="shared" si="190"/>
        <v>72.5</v>
      </c>
      <c r="DI79" s="39">
        <f t="shared" si="191"/>
        <v>33.3333333333333</v>
      </c>
      <c r="DJ79" s="39">
        <f t="shared" si="192"/>
        <v>5</v>
      </c>
      <c r="DK79" s="39">
        <f t="shared" si="193"/>
        <v>54.2</v>
      </c>
      <c r="DL79" s="39">
        <f t="shared" si="194"/>
        <v>22.9</v>
      </c>
      <c r="DM79" s="39">
        <f t="shared" si="195"/>
        <v>90</v>
      </c>
      <c r="DN79" s="39">
        <f t="shared" si="196"/>
        <v>41.674999999999997</v>
      </c>
      <c r="DO79" s="39">
        <f t="shared" si="197"/>
        <v>5</v>
      </c>
      <c r="DP79" s="39">
        <f t="shared" si="198"/>
        <v>72.5</v>
      </c>
      <c r="DQ79" s="39">
        <f t="shared" si="199"/>
        <v>22.5</v>
      </c>
      <c r="DR79" s="39">
        <f t="shared" si="200"/>
        <v>47.5</v>
      </c>
      <c r="DS79" s="40">
        <f t="shared" si="201"/>
        <v>5343.1423901020771</v>
      </c>
      <c r="DT79" s="40">
        <f t="shared" si="202"/>
        <v>2350.2542201888718</v>
      </c>
      <c r="DU79" s="40">
        <f t="shared" si="203"/>
        <v>4415.4483051454745</v>
      </c>
      <c r="DV79" s="40">
        <f t="shared" si="204"/>
        <v>199.6996917414366</v>
      </c>
      <c r="DW79" s="40">
        <f t="shared" si="205"/>
        <v>2002.4068265495316</v>
      </c>
      <c r="DX79" s="40">
        <f t="shared" si="206"/>
        <v>5215.1710409217567</v>
      </c>
      <c r="DY79" s="40">
        <f t="shared" si="207"/>
        <v>578.03344174143672</v>
      </c>
      <c r="DZ79" s="40">
        <f t="shared" si="208"/>
        <v>3531.2609832293783</v>
      </c>
      <c r="EA79" s="40">
        <f t="shared" si="209"/>
        <v>549.14516329400112</v>
      </c>
      <c r="EB79" s="40">
        <f t="shared" si="210"/>
        <v>1828.8663584081032</v>
      </c>
      <c r="EC79" s="40">
        <f t="shared" si="211"/>
        <v>8514.8937766980398</v>
      </c>
      <c r="ED79" s="40">
        <f t="shared" si="212"/>
        <v>874.9125569333421</v>
      </c>
      <c r="EE79" s="40">
        <f t="shared" si="213"/>
        <v>4568.6596917414372</v>
      </c>
      <c r="EF79" s="40">
        <f t="shared" si="214"/>
        <v>2281.2569933807963</v>
      </c>
      <c r="EG79" s="40">
        <f t="shared" si="215"/>
        <v>2629.8059002534956</v>
      </c>
      <c r="EH79" s="40">
        <f t="shared" si="216"/>
        <v>12312.199691741438</v>
      </c>
      <c r="EI79" s="40">
        <f t="shared" si="217"/>
        <v>1983.9510783373987</v>
      </c>
      <c r="EJ79" s="40">
        <f t="shared" si="218"/>
        <v>7884.5056067848345</v>
      </c>
      <c r="EK79" s="40">
        <f t="shared" si="219"/>
        <v>3684.2283425611163</v>
      </c>
      <c r="EL79" s="1">
        <f t="shared" si="231"/>
        <v>199.6996917414366</v>
      </c>
      <c r="EM79" s="2">
        <f t="shared" si="222"/>
        <v>4</v>
      </c>
      <c r="EN79" s="42"/>
      <c r="EO79" s="42"/>
      <c r="EP79" s="43"/>
      <c r="EQ79" s="44"/>
      <c r="ER79" s="45"/>
      <c r="ES79" s="45"/>
      <c r="ET79" s="74"/>
      <c r="EU79" s="75"/>
      <c r="EV79" s="75"/>
      <c r="EW79" s="75"/>
      <c r="EX79" s="75"/>
    </row>
    <row r="80" spans="1:154" s="73" customFormat="1" ht="15">
      <c r="A80" s="190" t="s">
        <v>127</v>
      </c>
      <c r="B80" s="188" t="s">
        <v>112</v>
      </c>
      <c r="C80" s="188" t="s">
        <v>116</v>
      </c>
      <c r="D80" s="188">
        <v>292.47000000000003</v>
      </c>
      <c r="E80" s="188">
        <v>77</v>
      </c>
      <c r="F80" s="188">
        <v>32</v>
      </c>
      <c r="G80" s="107">
        <f t="shared" si="132"/>
        <v>1.5386193455739048</v>
      </c>
      <c r="H80" s="107">
        <f t="shared" si="133"/>
        <v>58.441558441558442</v>
      </c>
      <c r="I80" s="107">
        <f t="shared" si="134"/>
        <v>109.41293124081102</v>
      </c>
      <c r="J80" s="183">
        <f t="shared" si="135"/>
        <v>292.47000000000003</v>
      </c>
      <c r="K80" s="184">
        <f t="shared" si="136"/>
        <v>41.558441558441558</v>
      </c>
      <c r="L80" s="184">
        <f t="shared" si="137"/>
        <v>9.1396875000000009</v>
      </c>
      <c r="M80" s="76">
        <f t="shared" si="232"/>
        <v>12.312605959251718</v>
      </c>
      <c r="N80" s="77">
        <f t="shared" si="233"/>
        <v>87.687394040748273</v>
      </c>
      <c r="O80" s="77">
        <f t="shared" si="234"/>
        <v>0</v>
      </c>
      <c r="P80" s="78" t="str">
        <f t="shared" si="235"/>
        <v>12 : 88 : 0 %</v>
      </c>
      <c r="Q80" s="79" t="str">
        <f t="shared" ca="1" si="220"/>
        <v>S</v>
      </c>
      <c r="R80" s="86">
        <f t="shared" si="223"/>
        <v>87.687394040748273</v>
      </c>
      <c r="S80" s="87">
        <f t="shared" si="224"/>
        <v>12.312605959251718</v>
      </c>
      <c r="T80" s="87">
        <f t="shared" si="225"/>
        <v>0</v>
      </c>
      <c r="U80" s="80">
        <f t="shared" si="226"/>
        <v>31</v>
      </c>
      <c r="V80" s="81">
        <f t="shared" si="227"/>
        <v>224</v>
      </c>
      <c r="W80" s="82">
        <f t="shared" si="228"/>
        <v>0</v>
      </c>
      <c r="X80" s="92" t="str">
        <f t="shared" si="121"/>
        <v>@rgb(31,224,0)</v>
      </c>
      <c r="Y80" s="93"/>
      <c r="Z80" s="72">
        <f t="shared" si="138"/>
        <v>77</v>
      </c>
      <c r="AA80" s="72">
        <f t="shared" si="139"/>
        <v>32</v>
      </c>
      <c r="AB80" s="72">
        <f t="shared" si="140"/>
        <v>1.5386193455739048</v>
      </c>
      <c r="AC80" s="72" t="str">
        <f t="shared" si="221"/>
        <v>No</v>
      </c>
      <c r="AD80" s="72">
        <f t="shared" si="122"/>
        <v>41.558441558441558</v>
      </c>
      <c r="AE80" s="33">
        <f t="shared" si="123"/>
        <v>1.8085150016681102</v>
      </c>
      <c r="AF80" s="33">
        <f t="shared" si="124"/>
        <v>-0.34092658697059347</v>
      </c>
      <c r="AG80" s="33">
        <f t="shared" si="125"/>
        <v>2.2126261945095633</v>
      </c>
      <c r="AH80" s="34">
        <f t="shared" si="141"/>
        <v>2.1097390987463767</v>
      </c>
      <c r="AI80" s="35">
        <f t="shared" si="142"/>
        <v>0.95829221130376818</v>
      </c>
      <c r="AJ80" s="35">
        <f t="shared" si="143"/>
        <v>1.2181919502972747</v>
      </c>
      <c r="AK80" s="35">
        <v>0</v>
      </c>
      <c r="AL80" s="35">
        <v>-0.75645121485307587</v>
      </c>
      <c r="AM80" s="35">
        <v>-11.346768222796136</v>
      </c>
      <c r="AN80" s="35">
        <f t="shared" si="126"/>
        <v>2.1097390987463767</v>
      </c>
      <c r="AO80" s="35">
        <f t="shared" si="126"/>
        <v>0.95829221130376818</v>
      </c>
      <c r="AP80" s="35">
        <f t="shared" si="126"/>
        <v>1.2181919502972747</v>
      </c>
      <c r="AQ80" s="35">
        <v>57.375671196608707</v>
      </c>
      <c r="AR80" s="35">
        <v>5.7915837760921756</v>
      </c>
      <c r="AS80" s="35">
        <v>1.1079551571654598</v>
      </c>
      <c r="AT80" s="35">
        <f t="shared" si="127"/>
        <v>2.1097390987463767</v>
      </c>
      <c r="AU80" s="35">
        <f t="shared" si="127"/>
        <v>0.95829221130376818</v>
      </c>
      <c r="AV80" s="35">
        <f t="shared" si="127"/>
        <v>1.1079551571654598</v>
      </c>
      <c r="AW80" s="36">
        <f t="shared" si="128"/>
        <v>0</v>
      </c>
      <c r="AX80" s="36">
        <f t="shared" si="128"/>
        <v>0.75645121485307587</v>
      </c>
      <c r="AY80" s="36">
        <f t="shared" si="128"/>
        <v>11.346768222796136</v>
      </c>
      <c r="AZ80" s="36">
        <f t="shared" si="129"/>
        <v>2.1097390987463767</v>
      </c>
      <c r="BA80" s="36">
        <f t="shared" si="129"/>
        <v>1.7147434261568439</v>
      </c>
      <c r="BB80" s="36">
        <f t="shared" si="129"/>
        <v>12.454723379961596</v>
      </c>
      <c r="BC80" s="35">
        <f t="shared" si="130"/>
        <v>57.375671196608707</v>
      </c>
      <c r="BD80" s="35">
        <f t="shared" si="130"/>
        <v>6.5480349909452515</v>
      </c>
      <c r="BE80" s="35">
        <f t="shared" si="130"/>
        <v>12.454723379961596</v>
      </c>
      <c r="BF80" s="36">
        <f t="shared" si="131"/>
        <v>3.6770621671979269</v>
      </c>
      <c r="BG80" s="36">
        <f t="shared" si="131"/>
        <v>26.187145128699285</v>
      </c>
      <c r="BH80" s="36">
        <f t="shared" si="229"/>
        <v>0</v>
      </c>
      <c r="BI80" s="35">
        <f t="shared" si="230"/>
        <v>3.3484900171362706</v>
      </c>
      <c r="BJ80" s="5"/>
      <c r="BK80" s="5"/>
      <c r="BL80" s="19"/>
      <c r="BM80" s="19"/>
      <c r="BN80" s="37">
        <f t="shared" si="144"/>
        <v>90</v>
      </c>
      <c r="BO80" s="37">
        <f t="shared" si="145"/>
        <v>72.5</v>
      </c>
      <c r="BP80" s="37">
        <f t="shared" si="146"/>
        <v>72.5</v>
      </c>
      <c r="BQ80" s="37">
        <f t="shared" si="147"/>
        <v>47.5</v>
      </c>
      <c r="BR80" s="37">
        <f t="shared" si="148"/>
        <v>54.2</v>
      </c>
      <c r="BS80" s="37">
        <f t="shared" si="149"/>
        <v>47.5</v>
      </c>
      <c r="BT80" s="37">
        <f t="shared" si="150"/>
        <v>41.674999999999997</v>
      </c>
      <c r="BU80" s="37">
        <f t="shared" si="151"/>
        <v>41.674999999999997</v>
      </c>
      <c r="BV80" s="37">
        <f t="shared" si="152"/>
        <v>22.5</v>
      </c>
      <c r="BW80" s="37">
        <f t="shared" si="153"/>
        <v>33.3333333333333</v>
      </c>
      <c r="BX80" s="37">
        <f t="shared" si="154"/>
        <v>22.5</v>
      </c>
      <c r="BY80" s="37">
        <f t="shared" si="155"/>
        <v>22.9</v>
      </c>
      <c r="BZ80" s="37">
        <f t="shared" si="156"/>
        <v>22.9</v>
      </c>
      <c r="CA80" s="37">
        <f t="shared" si="157"/>
        <v>5</v>
      </c>
      <c r="CB80" s="37">
        <f t="shared" si="158"/>
        <v>16.649999999999999</v>
      </c>
      <c r="CC80" s="37">
        <f t="shared" si="159"/>
        <v>5</v>
      </c>
      <c r="CD80" s="37">
        <f t="shared" si="160"/>
        <v>5</v>
      </c>
      <c r="CE80" s="37">
        <f t="shared" si="161"/>
        <v>5</v>
      </c>
      <c r="CF80" s="37">
        <f t="shared" si="162"/>
        <v>5</v>
      </c>
      <c r="CG80" s="38">
        <f t="shared" si="163"/>
        <v>5</v>
      </c>
      <c r="CH80" s="38">
        <f t="shared" si="164"/>
        <v>5</v>
      </c>
      <c r="CI80" s="38">
        <f t="shared" si="165"/>
        <v>22.5</v>
      </c>
      <c r="CJ80" s="38">
        <f t="shared" si="166"/>
        <v>5</v>
      </c>
      <c r="CK80" s="38">
        <f t="shared" si="167"/>
        <v>22.9</v>
      </c>
      <c r="CL80" s="38">
        <f t="shared" si="168"/>
        <v>47.5</v>
      </c>
      <c r="CM80" s="38">
        <f t="shared" si="169"/>
        <v>16.649999999999999</v>
      </c>
      <c r="CN80" s="38">
        <f t="shared" si="170"/>
        <v>41.674999999999997</v>
      </c>
      <c r="CO80" s="38">
        <f t="shared" si="171"/>
        <v>5</v>
      </c>
      <c r="CP80" s="38">
        <f t="shared" si="172"/>
        <v>33.3333333333333</v>
      </c>
      <c r="CQ80" s="38">
        <f t="shared" si="173"/>
        <v>72.5</v>
      </c>
      <c r="CR80" s="38">
        <f t="shared" si="174"/>
        <v>22.9</v>
      </c>
      <c r="CS80" s="38">
        <f t="shared" si="175"/>
        <v>54.2</v>
      </c>
      <c r="CT80" s="38">
        <f t="shared" si="176"/>
        <v>5</v>
      </c>
      <c r="CU80" s="38">
        <f t="shared" si="177"/>
        <v>41.674999999999997</v>
      </c>
      <c r="CV80" s="38">
        <f t="shared" si="178"/>
        <v>90</v>
      </c>
      <c r="CW80" s="38">
        <f t="shared" si="179"/>
        <v>22.5</v>
      </c>
      <c r="CX80" s="38">
        <f t="shared" si="180"/>
        <v>72.5</v>
      </c>
      <c r="CY80" s="38">
        <f t="shared" si="181"/>
        <v>47.5</v>
      </c>
      <c r="CZ80" s="39">
        <f t="shared" si="182"/>
        <v>5</v>
      </c>
      <c r="DA80" s="39">
        <f t="shared" si="183"/>
        <v>22.5</v>
      </c>
      <c r="DB80" s="39">
        <f t="shared" si="184"/>
        <v>5</v>
      </c>
      <c r="DC80" s="39">
        <f t="shared" si="185"/>
        <v>47.5</v>
      </c>
      <c r="DD80" s="39">
        <f t="shared" si="186"/>
        <v>22.9</v>
      </c>
      <c r="DE80" s="39">
        <f t="shared" si="187"/>
        <v>5</v>
      </c>
      <c r="DF80" s="39">
        <f t="shared" si="188"/>
        <v>41.674999999999997</v>
      </c>
      <c r="DG80" s="39">
        <f t="shared" si="189"/>
        <v>16.649999999999999</v>
      </c>
      <c r="DH80" s="39">
        <f t="shared" si="190"/>
        <v>72.5</v>
      </c>
      <c r="DI80" s="39">
        <f t="shared" si="191"/>
        <v>33.3333333333333</v>
      </c>
      <c r="DJ80" s="39">
        <f t="shared" si="192"/>
        <v>5</v>
      </c>
      <c r="DK80" s="39">
        <f t="shared" si="193"/>
        <v>54.2</v>
      </c>
      <c r="DL80" s="39">
        <f t="shared" si="194"/>
        <v>22.9</v>
      </c>
      <c r="DM80" s="39">
        <f t="shared" si="195"/>
        <v>90</v>
      </c>
      <c r="DN80" s="39">
        <f t="shared" si="196"/>
        <v>41.674999999999997</v>
      </c>
      <c r="DO80" s="39">
        <f t="shared" si="197"/>
        <v>5</v>
      </c>
      <c r="DP80" s="39">
        <f t="shared" si="198"/>
        <v>72.5</v>
      </c>
      <c r="DQ80" s="39">
        <f t="shared" si="199"/>
        <v>22.5</v>
      </c>
      <c r="DR80" s="39">
        <f t="shared" si="200"/>
        <v>47.5</v>
      </c>
      <c r="DS80" s="40">
        <f t="shared" si="201"/>
        <v>12897.536326092466</v>
      </c>
      <c r="DT80" s="40">
        <f t="shared" si="202"/>
        <v>10965.977534666275</v>
      </c>
      <c r="DU80" s="40">
        <f t="shared" si="203"/>
        <v>7896.918743240085</v>
      </c>
      <c r="DV80" s="40">
        <f t="shared" si="204"/>
        <v>10331.607832628861</v>
      </c>
      <c r="DW80" s="40">
        <f t="shared" si="205"/>
        <v>6476.3702061160984</v>
      </c>
      <c r="DX80" s="40">
        <f t="shared" si="206"/>
        <v>2878.1793391652573</v>
      </c>
      <c r="DY80" s="40">
        <f t="shared" si="207"/>
        <v>7645.2671609047075</v>
      </c>
      <c r="DZ80" s="40">
        <f t="shared" si="208"/>
        <v>3256.5130891652575</v>
      </c>
      <c r="EA80" s="40">
        <f t="shared" si="209"/>
        <v>12197.238130591446</v>
      </c>
      <c r="EB80" s="40">
        <f t="shared" si="210"/>
        <v>4507.3460058319242</v>
      </c>
      <c r="EC80" s="40">
        <f t="shared" si="211"/>
        <v>359.4399350904298</v>
      </c>
      <c r="ED80" s="40">
        <f t="shared" si="212"/>
        <v>7247.1393391652564</v>
      </c>
      <c r="EE80" s="40">
        <f t="shared" si="213"/>
        <v>1757.9084722144148</v>
      </c>
      <c r="EF80" s="40">
        <f t="shared" si="214"/>
        <v>14990.679339165257</v>
      </c>
      <c r="EG80" s="40">
        <f t="shared" si="215"/>
        <v>3872.7590174258057</v>
      </c>
      <c r="EH80" s="40">
        <f t="shared" si="216"/>
        <v>83.822352238050328</v>
      </c>
      <c r="EI80" s="40">
        <f t="shared" si="217"/>
        <v>9559.1205477390686</v>
      </c>
      <c r="EJ80" s="40">
        <f t="shared" si="218"/>
        <v>790.38114366423997</v>
      </c>
      <c r="EK80" s="40">
        <f t="shared" si="219"/>
        <v>3924.7508457016534</v>
      </c>
      <c r="EL80" s="1">
        <f t="shared" si="231"/>
        <v>83.822352238050328</v>
      </c>
      <c r="EM80" s="2">
        <f t="shared" si="222"/>
        <v>16</v>
      </c>
      <c r="EN80" s="42"/>
      <c r="EO80" s="42"/>
      <c r="EP80" s="43"/>
      <c r="EQ80" s="44"/>
      <c r="ER80" s="45"/>
      <c r="ES80" s="45"/>
      <c r="ET80" s="74"/>
      <c r="EU80" s="75"/>
      <c r="EV80" s="75"/>
      <c r="EW80" s="75"/>
      <c r="EX80" s="75"/>
    </row>
    <row r="81" spans="1:154" s="73" customFormat="1" ht="15">
      <c r="A81" s="190" t="s">
        <v>118</v>
      </c>
      <c r="B81" s="188" t="s">
        <v>114</v>
      </c>
      <c r="C81" s="188" t="s">
        <v>116</v>
      </c>
      <c r="D81" s="188">
        <v>13.44</v>
      </c>
      <c r="E81" s="188">
        <v>7</v>
      </c>
      <c r="F81" s="188">
        <v>1.3</v>
      </c>
      <c r="G81" s="107">
        <f t="shared" si="132"/>
        <v>4.2410714285714288</v>
      </c>
      <c r="H81" s="107">
        <f t="shared" si="133"/>
        <v>81.428571428571431</v>
      </c>
      <c r="I81" s="107">
        <f t="shared" si="134"/>
        <v>96.726190476190482</v>
      </c>
      <c r="J81" s="183">
        <f t="shared" si="135"/>
        <v>13.44</v>
      </c>
      <c r="K81" s="184">
        <f t="shared" si="136"/>
        <v>18.571428571428573</v>
      </c>
      <c r="L81" s="184">
        <f t="shared" si="137"/>
        <v>10.338461538461537</v>
      </c>
      <c r="M81" s="76">
        <f t="shared" si="232"/>
        <v>0</v>
      </c>
      <c r="N81" s="77">
        <f t="shared" si="233"/>
        <v>80.336847052753669</v>
      </c>
      <c r="O81" s="77">
        <f t="shared" si="234"/>
        <v>19.663152947246346</v>
      </c>
      <c r="P81" s="78" t="str">
        <f t="shared" si="235"/>
        <v>0 : 80 : 20 %</v>
      </c>
      <c r="Q81" s="79" t="str">
        <f t="shared" ca="1" si="220"/>
        <v>S/SR</v>
      </c>
      <c r="R81" s="86">
        <f t="shared" si="223"/>
        <v>80.336847052753669</v>
      </c>
      <c r="S81" s="87">
        <f t="shared" si="224"/>
        <v>0</v>
      </c>
      <c r="T81" s="87">
        <f t="shared" si="225"/>
        <v>19.663152947246346</v>
      </c>
      <c r="U81" s="80">
        <f t="shared" si="226"/>
        <v>0</v>
      </c>
      <c r="V81" s="81">
        <f t="shared" si="227"/>
        <v>205</v>
      </c>
      <c r="W81" s="82">
        <f t="shared" si="228"/>
        <v>50</v>
      </c>
      <c r="X81" s="92" t="str">
        <f t="shared" si="121"/>
        <v>@rgb(0,205,50)</v>
      </c>
      <c r="Y81" s="93"/>
      <c r="Z81" s="72">
        <f t="shared" si="138"/>
        <v>7</v>
      </c>
      <c r="AA81" s="72">
        <f t="shared" si="139"/>
        <v>1.3</v>
      </c>
      <c r="AB81" s="72">
        <f t="shared" si="140"/>
        <v>4.2410714285714288</v>
      </c>
      <c r="AC81" s="72" t="str">
        <f t="shared" si="221"/>
        <v>No</v>
      </c>
      <c r="AD81" s="72">
        <f t="shared" si="122"/>
        <v>18.571428571428573</v>
      </c>
      <c r="AE81" s="33">
        <f t="shared" si="123"/>
        <v>0.38768686520336337</v>
      </c>
      <c r="AF81" s="33">
        <f t="shared" si="124"/>
        <v>-1.4781019103730133</v>
      </c>
      <c r="AG81" s="33">
        <f t="shared" si="125"/>
        <v>2.3358710706275123</v>
      </c>
      <c r="AH81" s="34">
        <f t="shared" si="141"/>
        <v>-0.2295123451291825</v>
      </c>
      <c r="AI81" s="35">
        <f t="shared" si="142"/>
        <v>-0.54564748551680076</v>
      </c>
      <c r="AJ81" s="35">
        <f t="shared" si="143"/>
        <v>1.0098165796634078</v>
      </c>
      <c r="AK81" s="35">
        <v>0</v>
      </c>
      <c r="AL81" s="35">
        <v>-0.75645121485307587</v>
      </c>
      <c r="AM81" s="35">
        <v>-11.346768222796136</v>
      </c>
      <c r="AN81" s="35">
        <f t="shared" si="126"/>
        <v>0</v>
      </c>
      <c r="AO81" s="35">
        <f t="shared" si="126"/>
        <v>-0.54564748551680076</v>
      </c>
      <c r="AP81" s="35">
        <f t="shared" si="126"/>
        <v>1.0098165796634078</v>
      </c>
      <c r="AQ81" s="35">
        <v>57.375671196608707</v>
      </c>
      <c r="AR81" s="35">
        <v>5.7915837760921756</v>
      </c>
      <c r="AS81" s="35">
        <v>1.1079551571654598</v>
      </c>
      <c r="AT81" s="35">
        <f t="shared" si="127"/>
        <v>0</v>
      </c>
      <c r="AU81" s="35">
        <f t="shared" si="127"/>
        <v>-0.54564748551680076</v>
      </c>
      <c r="AV81" s="35">
        <f t="shared" si="127"/>
        <v>1.0098165796634078</v>
      </c>
      <c r="AW81" s="36">
        <f t="shared" si="128"/>
        <v>0</v>
      </c>
      <c r="AX81" s="36">
        <f t="shared" si="128"/>
        <v>0.75645121485307587</v>
      </c>
      <c r="AY81" s="36">
        <f t="shared" si="128"/>
        <v>11.346768222796136</v>
      </c>
      <c r="AZ81" s="36">
        <f t="shared" si="129"/>
        <v>0</v>
      </c>
      <c r="BA81" s="36">
        <f t="shared" si="129"/>
        <v>0.21080372933627511</v>
      </c>
      <c r="BB81" s="36">
        <f t="shared" si="129"/>
        <v>12.356584802459544</v>
      </c>
      <c r="BC81" s="35">
        <f t="shared" si="130"/>
        <v>57.375671196608707</v>
      </c>
      <c r="BD81" s="35">
        <f t="shared" si="130"/>
        <v>6.5480349909452515</v>
      </c>
      <c r="BE81" s="35">
        <f t="shared" si="130"/>
        <v>12.454723379961596</v>
      </c>
      <c r="BF81" s="36">
        <f t="shared" si="131"/>
        <v>0</v>
      </c>
      <c r="BG81" s="36">
        <f t="shared" si="131"/>
        <v>3.219343354575511</v>
      </c>
      <c r="BH81" s="36">
        <f t="shared" si="229"/>
        <v>0.78796272312195015</v>
      </c>
      <c r="BI81" s="35">
        <f t="shared" si="230"/>
        <v>24.954420266659174</v>
      </c>
      <c r="BJ81" s="5"/>
      <c r="BK81" s="5"/>
      <c r="BL81" s="19"/>
      <c r="BM81" s="19"/>
      <c r="BN81" s="37">
        <f t="shared" si="144"/>
        <v>90</v>
      </c>
      <c r="BO81" s="37">
        <f t="shared" si="145"/>
        <v>72.5</v>
      </c>
      <c r="BP81" s="37">
        <f t="shared" si="146"/>
        <v>72.5</v>
      </c>
      <c r="BQ81" s="37">
        <f t="shared" si="147"/>
        <v>47.5</v>
      </c>
      <c r="BR81" s="37">
        <f t="shared" si="148"/>
        <v>54.2</v>
      </c>
      <c r="BS81" s="37">
        <f t="shared" si="149"/>
        <v>47.5</v>
      </c>
      <c r="BT81" s="37">
        <f t="shared" si="150"/>
        <v>41.674999999999997</v>
      </c>
      <c r="BU81" s="37">
        <f t="shared" si="151"/>
        <v>41.674999999999997</v>
      </c>
      <c r="BV81" s="37">
        <f t="shared" si="152"/>
        <v>22.5</v>
      </c>
      <c r="BW81" s="37">
        <f t="shared" si="153"/>
        <v>33.3333333333333</v>
      </c>
      <c r="BX81" s="37">
        <f t="shared" si="154"/>
        <v>22.5</v>
      </c>
      <c r="BY81" s="37">
        <f t="shared" si="155"/>
        <v>22.9</v>
      </c>
      <c r="BZ81" s="37">
        <f t="shared" si="156"/>
        <v>22.9</v>
      </c>
      <c r="CA81" s="37">
        <f t="shared" si="157"/>
        <v>5</v>
      </c>
      <c r="CB81" s="37">
        <f t="shared" si="158"/>
        <v>16.649999999999999</v>
      </c>
      <c r="CC81" s="37">
        <f t="shared" si="159"/>
        <v>5</v>
      </c>
      <c r="CD81" s="37">
        <f t="shared" si="160"/>
        <v>5</v>
      </c>
      <c r="CE81" s="37">
        <f t="shared" si="161"/>
        <v>5</v>
      </c>
      <c r="CF81" s="37">
        <f t="shared" si="162"/>
        <v>5</v>
      </c>
      <c r="CG81" s="38">
        <f t="shared" si="163"/>
        <v>5</v>
      </c>
      <c r="CH81" s="38">
        <f t="shared" si="164"/>
        <v>5</v>
      </c>
      <c r="CI81" s="38">
        <f t="shared" si="165"/>
        <v>22.5</v>
      </c>
      <c r="CJ81" s="38">
        <f t="shared" si="166"/>
        <v>5</v>
      </c>
      <c r="CK81" s="38">
        <f t="shared" si="167"/>
        <v>22.9</v>
      </c>
      <c r="CL81" s="38">
        <f t="shared" si="168"/>
        <v>47.5</v>
      </c>
      <c r="CM81" s="38">
        <f t="shared" si="169"/>
        <v>16.649999999999999</v>
      </c>
      <c r="CN81" s="38">
        <f t="shared" si="170"/>
        <v>41.674999999999997</v>
      </c>
      <c r="CO81" s="38">
        <f t="shared" si="171"/>
        <v>5</v>
      </c>
      <c r="CP81" s="38">
        <f t="shared" si="172"/>
        <v>33.3333333333333</v>
      </c>
      <c r="CQ81" s="38">
        <f t="shared" si="173"/>
        <v>72.5</v>
      </c>
      <c r="CR81" s="38">
        <f t="shared" si="174"/>
        <v>22.9</v>
      </c>
      <c r="CS81" s="38">
        <f t="shared" si="175"/>
        <v>54.2</v>
      </c>
      <c r="CT81" s="38">
        <f t="shared" si="176"/>
        <v>5</v>
      </c>
      <c r="CU81" s="38">
        <f t="shared" si="177"/>
        <v>41.674999999999997</v>
      </c>
      <c r="CV81" s="38">
        <f t="shared" si="178"/>
        <v>90</v>
      </c>
      <c r="CW81" s="38">
        <f t="shared" si="179"/>
        <v>22.5</v>
      </c>
      <c r="CX81" s="38">
        <f t="shared" si="180"/>
        <v>72.5</v>
      </c>
      <c r="CY81" s="38">
        <f t="shared" si="181"/>
        <v>47.5</v>
      </c>
      <c r="CZ81" s="39">
        <f t="shared" si="182"/>
        <v>5</v>
      </c>
      <c r="DA81" s="39">
        <f t="shared" si="183"/>
        <v>22.5</v>
      </c>
      <c r="DB81" s="39">
        <f t="shared" si="184"/>
        <v>5</v>
      </c>
      <c r="DC81" s="39">
        <f t="shared" si="185"/>
        <v>47.5</v>
      </c>
      <c r="DD81" s="39">
        <f t="shared" si="186"/>
        <v>22.9</v>
      </c>
      <c r="DE81" s="39">
        <f t="shared" si="187"/>
        <v>5</v>
      </c>
      <c r="DF81" s="39">
        <f t="shared" si="188"/>
        <v>41.674999999999997</v>
      </c>
      <c r="DG81" s="39">
        <f t="shared" si="189"/>
        <v>16.649999999999999</v>
      </c>
      <c r="DH81" s="39">
        <f t="shared" si="190"/>
        <v>72.5</v>
      </c>
      <c r="DI81" s="39">
        <f t="shared" si="191"/>
        <v>33.3333333333333</v>
      </c>
      <c r="DJ81" s="39">
        <f t="shared" si="192"/>
        <v>5</v>
      </c>
      <c r="DK81" s="39">
        <f t="shared" si="193"/>
        <v>54.2</v>
      </c>
      <c r="DL81" s="39">
        <f t="shared" si="194"/>
        <v>22.9</v>
      </c>
      <c r="DM81" s="39">
        <f t="shared" si="195"/>
        <v>90</v>
      </c>
      <c r="DN81" s="39">
        <f t="shared" si="196"/>
        <v>41.674999999999997</v>
      </c>
      <c r="DO81" s="39">
        <f t="shared" si="197"/>
        <v>5</v>
      </c>
      <c r="DP81" s="39">
        <f t="shared" si="198"/>
        <v>72.5</v>
      </c>
      <c r="DQ81" s="39">
        <f t="shared" si="199"/>
        <v>22.5</v>
      </c>
      <c r="DR81" s="39">
        <f t="shared" si="200"/>
        <v>47.5</v>
      </c>
      <c r="DS81" s="40">
        <f t="shared" si="201"/>
        <v>13990.648578204338</v>
      </c>
      <c r="DT81" s="40">
        <f t="shared" si="202"/>
        <v>10939.938225050717</v>
      </c>
      <c r="DU81" s="40">
        <f t="shared" si="203"/>
        <v>8816.3589313579596</v>
      </c>
      <c r="DV81" s="40">
        <f t="shared" si="204"/>
        <v>8706.7805776883997</v>
      </c>
      <c r="DW81" s="40">
        <f t="shared" si="205"/>
        <v>6247.1085782043383</v>
      </c>
      <c r="DX81" s="40">
        <f t="shared" si="206"/>
        <v>3549.5165787202764</v>
      </c>
      <c r="DY81" s="40">
        <f t="shared" si="207"/>
        <v>6277.3415231946583</v>
      </c>
      <c r="DZ81" s="40">
        <f t="shared" si="208"/>
        <v>3240.6231332140173</v>
      </c>
      <c r="EA81" s="40">
        <f t="shared" si="209"/>
        <v>8973.6229303260807</v>
      </c>
      <c r="EB81" s="40">
        <f t="shared" si="210"/>
        <v>3507.3152448710039</v>
      </c>
      <c r="EC81" s="40">
        <f t="shared" si="211"/>
        <v>782.67422608259301</v>
      </c>
      <c r="ED81" s="40">
        <f t="shared" si="212"/>
        <v>5016.1952037067167</v>
      </c>
      <c r="EE81" s="40">
        <f t="shared" si="213"/>
        <v>1218.0219527019578</v>
      </c>
      <c r="EF81" s="40">
        <f t="shared" si="214"/>
        <v>10647.912577172459</v>
      </c>
      <c r="EG81" s="40">
        <f t="shared" si="215"/>
        <v>2256.4823282043371</v>
      </c>
      <c r="EH81" s="40">
        <f t="shared" si="216"/>
        <v>333.38457923621462</v>
      </c>
      <c r="EI81" s="40">
        <f t="shared" si="217"/>
        <v>6161.8332834797029</v>
      </c>
      <c r="EJ81" s="40">
        <f t="shared" si="218"/>
        <v>94.463872928970957</v>
      </c>
      <c r="EK81" s="40">
        <f t="shared" si="219"/>
        <v>1878.1485782043371</v>
      </c>
      <c r="EL81" s="1">
        <f t="shared" si="231"/>
        <v>94.463872928970957</v>
      </c>
      <c r="EM81" s="2">
        <f t="shared" si="222"/>
        <v>18</v>
      </c>
      <c r="EN81" s="42"/>
      <c r="EO81" s="42"/>
      <c r="EP81" s="43"/>
      <c r="EQ81" s="44"/>
      <c r="ER81" s="45"/>
      <c r="ES81" s="45"/>
      <c r="ET81" s="74"/>
      <c r="EU81" s="75"/>
      <c r="EV81" s="75"/>
      <c r="EW81" s="75"/>
      <c r="EX81" s="75"/>
    </row>
    <row r="82" spans="1:154" s="73" customFormat="1" ht="15">
      <c r="A82" s="190" t="s">
        <v>118</v>
      </c>
      <c r="B82" s="188" t="s">
        <v>114</v>
      </c>
      <c r="C82" s="188" t="s">
        <v>116</v>
      </c>
      <c r="D82" s="188">
        <v>22.46</v>
      </c>
      <c r="E82" s="188">
        <v>7</v>
      </c>
      <c r="F82" s="188">
        <v>1.3</v>
      </c>
      <c r="G82" s="107">
        <f t="shared" si="132"/>
        <v>2.537845057880677</v>
      </c>
      <c r="H82" s="107">
        <f t="shared" si="133"/>
        <v>81.428571428571431</v>
      </c>
      <c r="I82" s="107">
        <f t="shared" si="134"/>
        <v>57.8806767586821</v>
      </c>
      <c r="J82" s="183">
        <f t="shared" si="135"/>
        <v>22.46</v>
      </c>
      <c r="K82" s="184">
        <f t="shared" si="136"/>
        <v>18.571428571428573</v>
      </c>
      <c r="L82" s="184">
        <f t="shared" si="137"/>
        <v>17.276923076923076</v>
      </c>
      <c r="M82" s="76">
        <f t="shared" si="232"/>
        <v>0</v>
      </c>
      <c r="N82" s="77">
        <f t="shared" si="233"/>
        <v>29.495834497107555</v>
      </c>
      <c r="O82" s="77">
        <f t="shared" si="234"/>
        <v>70.504165502892448</v>
      </c>
      <c r="P82" s="78" t="str">
        <f t="shared" si="235"/>
        <v>0 : 29 : 71 %</v>
      </c>
      <c r="Q82" s="79" t="str">
        <f t="shared" ca="1" si="220"/>
        <v>R/SR</v>
      </c>
      <c r="R82" s="86">
        <f t="shared" si="223"/>
        <v>29.495834497107555</v>
      </c>
      <c r="S82" s="87">
        <f t="shared" si="224"/>
        <v>0</v>
      </c>
      <c r="T82" s="87">
        <f t="shared" si="225"/>
        <v>70.504165502892448</v>
      </c>
      <c r="U82" s="80">
        <f t="shared" si="226"/>
        <v>0</v>
      </c>
      <c r="V82" s="81">
        <f t="shared" si="227"/>
        <v>75</v>
      </c>
      <c r="W82" s="82">
        <f t="shared" si="228"/>
        <v>180</v>
      </c>
      <c r="X82" s="92" t="str">
        <f t="shared" si="121"/>
        <v>@rgb(0,75,180)</v>
      </c>
      <c r="Y82" s="93"/>
      <c r="Z82" s="72">
        <f t="shared" si="138"/>
        <v>7</v>
      </c>
      <c r="AA82" s="72">
        <f t="shared" si="139"/>
        <v>1.3</v>
      </c>
      <c r="AB82" s="72">
        <f t="shared" si="140"/>
        <v>2.537845057880677</v>
      </c>
      <c r="AC82" s="72" t="str">
        <f t="shared" si="221"/>
        <v>No</v>
      </c>
      <c r="AD82" s="72">
        <f t="shared" si="122"/>
        <v>18.571428571428573</v>
      </c>
      <c r="AE82" s="33">
        <f t="shared" si="123"/>
        <v>0.5011714571846565</v>
      </c>
      <c r="AF82" s="33">
        <f t="shared" si="124"/>
        <v>-1.4781019103730133</v>
      </c>
      <c r="AG82" s="33">
        <f t="shared" si="125"/>
        <v>2.8493716848428061</v>
      </c>
      <c r="AH82" s="34">
        <f t="shared" si="141"/>
        <v>-4.2671312891181534E-2</v>
      </c>
      <c r="AI82" s="35">
        <f t="shared" si="142"/>
        <v>-0.54564748551680076</v>
      </c>
      <c r="AJ82" s="35">
        <f t="shared" si="143"/>
        <v>0.14953602780393283</v>
      </c>
      <c r="AK82" s="35">
        <v>0</v>
      </c>
      <c r="AL82" s="35">
        <v>-0.75645121485307587</v>
      </c>
      <c r="AM82" s="35">
        <v>-11.346768222796136</v>
      </c>
      <c r="AN82" s="35">
        <f t="shared" si="126"/>
        <v>0</v>
      </c>
      <c r="AO82" s="35">
        <f t="shared" si="126"/>
        <v>-0.54564748551680076</v>
      </c>
      <c r="AP82" s="35">
        <f t="shared" si="126"/>
        <v>0.14953602780393283</v>
      </c>
      <c r="AQ82" s="35">
        <v>57.375671196608707</v>
      </c>
      <c r="AR82" s="35">
        <v>5.7915837760921756</v>
      </c>
      <c r="AS82" s="35">
        <v>1.1079551571654598</v>
      </c>
      <c r="AT82" s="35">
        <f t="shared" si="127"/>
        <v>0</v>
      </c>
      <c r="AU82" s="35">
        <f t="shared" si="127"/>
        <v>-0.54564748551680076</v>
      </c>
      <c r="AV82" s="35">
        <f t="shared" si="127"/>
        <v>0.14953602780393283</v>
      </c>
      <c r="AW82" s="36">
        <f t="shared" si="128"/>
        <v>0</v>
      </c>
      <c r="AX82" s="36">
        <f t="shared" si="128"/>
        <v>0.75645121485307587</v>
      </c>
      <c r="AY82" s="36">
        <f t="shared" si="128"/>
        <v>11.346768222796136</v>
      </c>
      <c r="AZ82" s="36">
        <f t="shared" si="129"/>
        <v>0</v>
      </c>
      <c r="BA82" s="36">
        <f t="shared" si="129"/>
        <v>0.21080372933627511</v>
      </c>
      <c r="BB82" s="36">
        <f t="shared" si="129"/>
        <v>11.496304250600069</v>
      </c>
      <c r="BC82" s="35">
        <f t="shared" si="130"/>
        <v>57.375671196608707</v>
      </c>
      <c r="BD82" s="35">
        <f t="shared" si="130"/>
        <v>6.5480349909452515</v>
      </c>
      <c r="BE82" s="35">
        <f t="shared" si="130"/>
        <v>12.454723379961596</v>
      </c>
      <c r="BF82" s="36">
        <f t="shared" si="131"/>
        <v>0</v>
      </c>
      <c r="BG82" s="36">
        <f t="shared" si="131"/>
        <v>3.219343354575511</v>
      </c>
      <c r="BH82" s="36">
        <f t="shared" si="229"/>
        <v>7.6952261413009637</v>
      </c>
      <c r="BI82" s="35">
        <f t="shared" si="230"/>
        <v>9.1620654426892436</v>
      </c>
      <c r="BJ82" s="5"/>
      <c r="BK82" s="5"/>
      <c r="BL82" s="19"/>
      <c r="BM82" s="19"/>
      <c r="BN82" s="37">
        <f t="shared" si="144"/>
        <v>90</v>
      </c>
      <c r="BO82" s="37">
        <f t="shared" si="145"/>
        <v>72.5</v>
      </c>
      <c r="BP82" s="37">
        <f t="shared" si="146"/>
        <v>72.5</v>
      </c>
      <c r="BQ82" s="37">
        <f t="shared" si="147"/>
        <v>47.5</v>
      </c>
      <c r="BR82" s="37">
        <f t="shared" si="148"/>
        <v>54.2</v>
      </c>
      <c r="BS82" s="37">
        <f t="shared" si="149"/>
        <v>47.5</v>
      </c>
      <c r="BT82" s="37">
        <f t="shared" si="150"/>
        <v>41.674999999999997</v>
      </c>
      <c r="BU82" s="37">
        <f t="shared" si="151"/>
        <v>41.674999999999997</v>
      </c>
      <c r="BV82" s="37">
        <f t="shared" si="152"/>
        <v>22.5</v>
      </c>
      <c r="BW82" s="37">
        <f t="shared" si="153"/>
        <v>33.3333333333333</v>
      </c>
      <c r="BX82" s="37">
        <f t="shared" si="154"/>
        <v>22.5</v>
      </c>
      <c r="BY82" s="37">
        <f t="shared" si="155"/>
        <v>22.9</v>
      </c>
      <c r="BZ82" s="37">
        <f t="shared" si="156"/>
        <v>22.9</v>
      </c>
      <c r="CA82" s="37">
        <f t="shared" si="157"/>
        <v>5</v>
      </c>
      <c r="CB82" s="37">
        <f t="shared" si="158"/>
        <v>16.649999999999999</v>
      </c>
      <c r="CC82" s="37">
        <f t="shared" si="159"/>
        <v>5</v>
      </c>
      <c r="CD82" s="37">
        <f t="shared" si="160"/>
        <v>5</v>
      </c>
      <c r="CE82" s="37">
        <f t="shared" si="161"/>
        <v>5</v>
      </c>
      <c r="CF82" s="37">
        <f t="shared" si="162"/>
        <v>5</v>
      </c>
      <c r="CG82" s="38">
        <f t="shared" si="163"/>
        <v>5</v>
      </c>
      <c r="CH82" s="38">
        <f t="shared" si="164"/>
        <v>5</v>
      </c>
      <c r="CI82" s="38">
        <f t="shared" si="165"/>
        <v>22.5</v>
      </c>
      <c r="CJ82" s="38">
        <f t="shared" si="166"/>
        <v>5</v>
      </c>
      <c r="CK82" s="38">
        <f t="shared" si="167"/>
        <v>22.9</v>
      </c>
      <c r="CL82" s="38">
        <f t="shared" si="168"/>
        <v>47.5</v>
      </c>
      <c r="CM82" s="38">
        <f t="shared" si="169"/>
        <v>16.649999999999999</v>
      </c>
      <c r="CN82" s="38">
        <f t="shared" si="170"/>
        <v>41.674999999999997</v>
      </c>
      <c r="CO82" s="38">
        <f t="shared" si="171"/>
        <v>5</v>
      </c>
      <c r="CP82" s="38">
        <f t="shared" si="172"/>
        <v>33.3333333333333</v>
      </c>
      <c r="CQ82" s="38">
        <f t="shared" si="173"/>
        <v>72.5</v>
      </c>
      <c r="CR82" s="38">
        <f t="shared" si="174"/>
        <v>22.9</v>
      </c>
      <c r="CS82" s="38">
        <f t="shared" si="175"/>
        <v>54.2</v>
      </c>
      <c r="CT82" s="38">
        <f t="shared" si="176"/>
        <v>5</v>
      </c>
      <c r="CU82" s="38">
        <f t="shared" si="177"/>
        <v>41.674999999999997</v>
      </c>
      <c r="CV82" s="38">
        <f t="shared" si="178"/>
        <v>90</v>
      </c>
      <c r="CW82" s="38">
        <f t="shared" si="179"/>
        <v>22.5</v>
      </c>
      <c r="CX82" s="38">
        <f t="shared" si="180"/>
        <v>72.5</v>
      </c>
      <c r="CY82" s="38">
        <f t="shared" si="181"/>
        <v>47.5</v>
      </c>
      <c r="CZ82" s="39">
        <f t="shared" si="182"/>
        <v>5</v>
      </c>
      <c r="DA82" s="39">
        <f t="shared" si="183"/>
        <v>22.5</v>
      </c>
      <c r="DB82" s="39">
        <f t="shared" si="184"/>
        <v>5</v>
      </c>
      <c r="DC82" s="39">
        <f t="shared" si="185"/>
        <v>47.5</v>
      </c>
      <c r="DD82" s="39">
        <f t="shared" si="186"/>
        <v>22.9</v>
      </c>
      <c r="DE82" s="39">
        <f t="shared" si="187"/>
        <v>5</v>
      </c>
      <c r="DF82" s="39">
        <f t="shared" si="188"/>
        <v>41.674999999999997</v>
      </c>
      <c r="DG82" s="39">
        <f t="shared" si="189"/>
        <v>16.649999999999999</v>
      </c>
      <c r="DH82" s="39">
        <f t="shared" si="190"/>
        <v>72.5</v>
      </c>
      <c r="DI82" s="39">
        <f t="shared" si="191"/>
        <v>33.3333333333333</v>
      </c>
      <c r="DJ82" s="39">
        <f t="shared" si="192"/>
        <v>5</v>
      </c>
      <c r="DK82" s="39">
        <f t="shared" si="193"/>
        <v>54.2</v>
      </c>
      <c r="DL82" s="39">
        <f t="shared" si="194"/>
        <v>22.9</v>
      </c>
      <c r="DM82" s="39">
        <f t="shared" si="195"/>
        <v>90</v>
      </c>
      <c r="DN82" s="39">
        <f t="shared" si="196"/>
        <v>41.674999999999997</v>
      </c>
      <c r="DO82" s="39">
        <f t="shared" si="197"/>
        <v>5</v>
      </c>
      <c r="DP82" s="39">
        <f t="shared" si="198"/>
        <v>72.5</v>
      </c>
      <c r="DQ82" s="39">
        <f t="shared" si="199"/>
        <v>22.5</v>
      </c>
      <c r="DR82" s="39">
        <f t="shared" si="200"/>
        <v>47.5</v>
      </c>
      <c r="DS82" s="40">
        <f t="shared" si="201"/>
        <v>12990.841605940008</v>
      </c>
      <c r="DT82" s="40">
        <f t="shared" si="202"/>
        <v>8160.6958133387743</v>
      </c>
      <c r="DU82" s="40">
        <f t="shared" si="203"/>
        <v>9595.9873985412451</v>
      </c>
      <c r="DV82" s="40">
        <f t="shared" si="204"/>
        <v>3385.487538194152</v>
      </c>
      <c r="DW82" s="40">
        <f t="shared" si="205"/>
        <v>5247.3016059400097</v>
      </c>
      <c r="DX82" s="40">
        <f t="shared" si="206"/>
        <v>6871.1956736858674</v>
      </c>
      <c r="DY82" s="40">
        <f t="shared" si="207"/>
        <v>2732.9418725202422</v>
      </c>
      <c r="DZ82" s="40">
        <f t="shared" si="208"/>
        <v>4785.4088393597758</v>
      </c>
      <c r="EA82" s="40">
        <f t="shared" si="209"/>
        <v>1110.2792630495292</v>
      </c>
      <c r="EB82" s="40">
        <f t="shared" si="210"/>
        <v>2507.5082726066757</v>
      </c>
      <c r="EC82" s="40">
        <f t="shared" si="211"/>
        <v>6646.4039488304898</v>
      </c>
      <c r="ED82" s="40">
        <f t="shared" si="212"/>
        <v>833.74084545894209</v>
      </c>
      <c r="EE82" s="40">
        <f t="shared" si="213"/>
        <v>3400.8623664210768</v>
      </c>
      <c r="EF82" s="40">
        <f t="shared" si="214"/>
        <v>1005.1334704482935</v>
      </c>
      <c r="EG82" s="40">
        <f t="shared" si="215"/>
        <v>1256.6753559400095</v>
      </c>
      <c r="EH82" s="40">
        <f t="shared" si="216"/>
        <v>7976.5497414317251</v>
      </c>
      <c r="EI82" s="40">
        <f t="shared" si="217"/>
        <v>77.925055650764676</v>
      </c>
      <c r="EJ82" s="40">
        <f t="shared" si="218"/>
        <v>4178.7581562292544</v>
      </c>
      <c r="EK82" s="40">
        <f t="shared" si="219"/>
        <v>878.34160594000923</v>
      </c>
      <c r="EL82" s="1">
        <f t="shared" si="231"/>
        <v>77.925055650764676</v>
      </c>
      <c r="EM82" s="2">
        <f t="shared" si="222"/>
        <v>17</v>
      </c>
      <c r="EN82" s="42"/>
      <c r="EO82" s="42"/>
      <c r="EP82" s="43"/>
      <c r="EQ82" s="44"/>
      <c r="ER82" s="45"/>
      <c r="ES82" s="45"/>
      <c r="ET82" s="74"/>
      <c r="EU82" s="75"/>
      <c r="EV82" s="75"/>
      <c r="EW82" s="75"/>
      <c r="EX82" s="75"/>
    </row>
    <row r="83" spans="1:154" s="73" customFormat="1" ht="15">
      <c r="A83" s="190" t="s">
        <v>118</v>
      </c>
      <c r="B83" s="188" t="s">
        <v>114</v>
      </c>
      <c r="C83" s="188" t="s">
        <v>116</v>
      </c>
      <c r="D83" s="188">
        <v>17.989999999999998</v>
      </c>
      <c r="E83" s="188">
        <v>6</v>
      </c>
      <c r="F83" s="188">
        <v>1.3</v>
      </c>
      <c r="G83" s="107">
        <f t="shared" si="132"/>
        <v>2.6125625347415231</v>
      </c>
      <c r="H83" s="107">
        <f t="shared" si="133"/>
        <v>78.333333333333329</v>
      </c>
      <c r="I83" s="107">
        <f t="shared" si="134"/>
        <v>72.262367982212353</v>
      </c>
      <c r="J83" s="183">
        <f t="shared" si="135"/>
        <v>17.989999999999998</v>
      </c>
      <c r="K83" s="184">
        <f t="shared" si="136"/>
        <v>21.666666666666668</v>
      </c>
      <c r="L83" s="184">
        <f t="shared" si="137"/>
        <v>13.838461538461537</v>
      </c>
      <c r="M83" s="76">
        <f t="shared" si="232"/>
        <v>0</v>
      </c>
      <c r="N83" s="77">
        <f t="shared" si="233"/>
        <v>61.537175488634283</v>
      </c>
      <c r="O83" s="77">
        <f t="shared" si="234"/>
        <v>38.46282451136571</v>
      </c>
      <c r="P83" s="78" t="str">
        <f t="shared" si="235"/>
        <v>0 : 62 : 38 %</v>
      </c>
      <c r="Q83" s="79" t="str">
        <f t="shared" ca="1" si="220"/>
        <v>SR</v>
      </c>
      <c r="R83" s="86">
        <f t="shared" si="223"/>
        <v>61.537175488634283</v>
      </c>
      <c r="S83" s="87">
        <f t="shared" si="224"/>
        <v>0</v>
      </c>
      <c r="T83" s="87">
        <f t="shared" si="225"/>
        <v>38.46282451136571</v>
      </c>
      <c r="U83" s="80">
        <f t="shared" si="226"/>
        <v>0</v>
      </c>
      <c r="V83" s="81">
        <f t="shared" si="227"/>
        <v>157</v>
      </c>
      <c r="W83" s="82">
        <f t="shared" si="228"/>
        <v>98</v>
      </c>
      <c r="X83" s="92" t="str">
        <f t="shared" si="121"/>
        <v>@rgb(0,157,98)</v>
      </c>
      <c r="Y83" s="93"/>
      <c r="Z83" s="72">
        <f t="shared" si="138"/>
        <v>6</v>
      </c>
      <c r="AA83" s="72">
        <f t="shared" si="139"/>
        <v>1.3</v>
      </c>
      <c r="AB83" s="72">
        <f t="shared" si="140"/>
        <v>2.6125625347415231</v>
      </c>
      <c r="AC83" s="72" t="str">
        <f t="shared" si="221"/>
        <v>No</v>
      </c>
      <c r="AD83" s="72">
        <f t="shared" si="122"/>
        <v>21.666666666666668</v>
      </c>
      <c r="AE83" s="33">
        <f t="shared" si="123"/>
        <v>0.44853572008537534</v>
      </c>
      <c r="AF83" s="33">
        <f t="shared" si="124"/>
        <v>-1.2851982442485219</v>
      </c>
      <c r="AG83" s="33">
        <f t="shared" si="125"/>
        <v>2.6274517834949505</v>
      </c>
      <c r="AH83" s="34">
        <f t="shared" si="141"/>
        <v>-0.12933079045143803</v>
      </c>
      <c r="AI83" s="35">
        <f t="shared" si="142"/>
        <v>-0.26169400402634735</v>
      </c>
      <c r="AJ83" s="35">
        <f t="shared" si="143"/>
        <v>0.51976352447577767</v>
      </c>
      <c r="AK83" s="35">
        <v>0</v>
      </c>
      <c r="AL83" s="35">
        <v>-0.75645121485307587</v>
      </c>
      <c r="AM83" s="35">
        <v>-11.346768222796136</v>
      </c>
      <c r="AN83" s="35">
        <f t="shared" si="126"/>
        <v>0</v>
      </c>
      <c r="AO83" s="35">
        <f t="shared" si="126"/>
        <v>-0.26169400402634735</v>
      </c>
      <c r="AP83" s="35">
        <f t="shared" si="126"/>
        <v>0.51976352447577767</v>
      </c>
      <c r="AQ83" s="35">
        <v>57.375671196608707</v>
      </c>
      <c r="AR83" s="35">
        <v>5.7915837760921756</v>
      </c>
      <c r="AS83" s="35">
        <v>1.1079551571654598</v>
      </c>
      <c r="AT83" s="35">
        <f t="shared" si="127"/>
        <v>0</v>
      </c>
      <c r="AU83" s="35">
        <f t="shared" si="127"/>
        <v>-0.26169400402634735</v>
      </c>
      <c r="AV83" s="35">
        <f t="shared" si="127"/>
        <v>0.51976352447577767</v>
      </c>
      <c r="AW83" s="36">
        <f t="shared" si="128"/>
        <v>0</v>
      </c>
      <c r="AX83" s="36">
        <f t="shared" si="128"/>
        <v>0.75645121485307587</v>
      </c>
      <c r="AY83" s="36">
        <f t="shared" si="128"/>
        <v>11.346768222796136</v>
      </c>
      <c r="AZ83" s="36">
        <f t="shared" si="129"/>
        <v>0</v>
      </c>
      <c r="BA83" s="36">
        <f t="shared" si="129"/>
        <v>0.49475721082672852</v>
      </c>
      <c r="BB83" s="36">
        <f t="shared" si="129"/>
        <v>11.866531747271914</v>
      </c>
      <c r="BC83" s="35">
        <f t="shared" si="130"/>
        <v>57.375671196608707</v>
      </c>
      <c r="BD83" s="35">
        <f t="shared" si="130"/>
        <v>6.5480349909452515</v>
      </c>
      <c r="BE83" s="35">
        <f t="shared" si="130"/>
        <v>12.454723379961596</v>
      </c>
      <c r="BF83" s="36">
        <f t="shared" si="131"/>
        <v>0</v>
      </c>
      <c r="BG83" s="36">
        <f t="shared" si="131"/>
        <v>7.5558119574939395</v>
      </c>
      <c r="BH83" s="36">
        <f t="shared" si="229"/>
        <v>4.7226390723058813</v>
      </c>
      <c r="BI83" s="35">
        <f t="shared" si="230"/>
        <v>8.1443497846185835</v>
      </c>
      <c r="BJ83" s="5"/>
      <c r="BK83" s="5"/>
      <c r="BL83" s="19"/>
      <c r="BM83" s="19"/>
      <c r="BN83" s="37">
        <f t="shared" si="144"/>
        <v>90</v>
      </c>
      <c r="BO83" s="37">
        <f t="shared" si="145"/>
        <v>72.5</v>
      </c>
      <c r="BP83" s="37">
        <f t="shared" si="146"/>
        <v>72.5</v>
      </c>
      <c r="BQ83" s="37">
        <f t="shared" si="147"/>
        <v>47.5</v>
      </c>
      <c r="BR83" s="37">
        <f t="shared" si="148"/>
        <v>54.2</v>
      </c>
      <c r="BS83" s="37">
        <f t="shared" si="149"/>
        <v>47.5</v>
      </c>
      <c r="BT83" s="37">
        <f t="shared" si="150"/>
        <v>41.674999999999997</v>
      </c>
      <c r="BU83" s="37">
        <f t="shared" si="151"/>
        <v>41.674999999999997</v>
      </c>
      <c r="BV83" s="37">
        <f t="shared" si="152"/>
        <v>22.5</v>
      </c>
      <c r="BW83" s="37">
        <f t="shared" si="153"/>
        <v>33.3333333333333</v>
      </c>
      <c r="BX83" s="37">
        <f t="shared" si="154"/>
        <v>22.5</v>
      </c>
      <c r="BY83" s="37">
        <f t="shared" si="155"/>
        <v>22.9</v>
      </c>
      <c r="BZ83" s="37">
        <f t="shared" si="156"/>
        <v>22.9</v>
      </c>
      <c r="CA83" s="37">
        <f t="shared" si="157"/>
        <v>5</v>
      </c>
      <c r="CB83" s="37">
        <f t="shared" si="158"/>
        <v>16.649999999999999</v>
      </c>
      <c r="CC83" s="37">
        <f t="shared" si="159"/>
        <v>5</v>
      </c>
      <c r="CD83" s="37">
        <f t="shared" si="160"/>
        <v>5</v>
      </c>
      <c r="CE83" s="37">
        <f t="shared" si="161"/>
        <v>5</v>
      </c>
      <c r="CF83" s="37">
        <f t="shared" si="162"/>
        <v>5</v>
      </c>
      <c r="CG83" s="38">
        <f t="shared" si="163"/>
        <v>5</v>
      </c>
      <c r="CH83" s="38">
        <f t="shared" si="164"/>
        <v>5</v>
      </c>
      <c r="CI83" s="38">
        <f t="shared" si="165"/>
        <v>22.5</v>
      </c>
      <c r="CJ83" s="38">
        <f t="shared" si="166"/>
        <v>5</v>
      </c>
      <c r="CK83" s="38">
        <f t="shared" si="167"/>
        <v>22.9</v>
      </c>
      <c r="CL83" s="38">
        <f t="shared" si="168"/>
        <v>47.5</v>
      </c>
      <c r="CM83" s="38">
        <f t="shared" si="169"/>
        <v>16.649999999999999</v>
      </c>
      <c r="CN83" s="38">
        <f t="shared" si="170"/>
        <v>41.674999999999997</v>
      </c>
      <c r="CO83" s="38">
        <f t="shared" si="171"/>
        <v>5</v>
      </c>
      <c r="CP83" s="38">
        <f t="shared" si="172"/>
        <v>33.3333333333333</v>
      </c>
      <c r="CQ83" s="38">
        <f t="shared" si="173"/>
        <v>72.5</v>
      </c>
      <c r="CR83" s="38">
        <f t="shared" si="174"/>
        <v>22.9</v>
      </c>
      <c r="CS83" s="38">
        <f t="shared" si="175"/>
        <v>54.2</v>
      </c>
      <c r="CT83" s="38">
        <f t="shared" si="176"/>
        <v>5</v>
      </c>
      <c r="CU83" s="38">
        <f t="shared" si="177"/>
        <v>41.674999999999997</v>
      </c>
      <c r="CV83" s="38">
        <f t="shared" si="178"/>
        <v>90</v>
      </c>
      <c r="CW83" s="38">
        <f t="shared" si="179"/>
        <v>22.5</v>
      </c>
      <c r="CX83" s="38">
        <f t="shared" si="180"/>
        <v>72.5</v>
      </c>
      <c r="CY83" s="38">
        <f t="shared" si="181"/>
        <v>47.5</v>
      </c>
      <c r="CZ83" s="39">
        <f t="shared" si="182"/>
        <v>5</v>
      </c>
      <c r="DA83" s="39">
        <f t="shared" si="183"/>
        <v>22.5</v>
      </c>
      <c r="DB83" s="39">
        <f t="shared" si="184"/>
        <v>5</v>
      </c>
      <c r="DC83" s="39">
        <f t="shared" si="185"/>
        <v>47.5</v>
      </c>
      <c r="DD83" s="39">
        <f t="shared" si="186"/>
        <v>22.9</v>
      </c>
      <c r="DE83" s="39">
        <f t="shared" si="187"/>
        <v>5</v>
      </c>
      <c r="DF83" s="39">
        <f t="shared" si="188"/>
        <v>41.674999999999997</v>
      </c>
      <c r="DG83" s="39">
        <f t="shared" si="189"/>
        <v>16.649999999999999</v>
      </c>
      <c r="DH83" s="39">
        <f t="shared" si="190"/>
        <v>72.5</v>
      </c>
      <c r="DI83" s="39">
        <f t="shared" si="191"/>
        <v>33.3333333333333</v>
      </c>
      <c r="DJ83" s="39">
        <f t="shared" si="192"/>
        <v>5</v>
      </c>
      <c r="DK83" s="39">
        <f t="shared" si="193"/>
        <v>54.2</v>
      </c>
      <c r="DL83" s="39">
        <f t="shared" si="194"/>
        <v>22.9</v>
      </c>
      <c r="DM83" s="39">
        <f t="shared" si="195"/>
        <v>90</v>
      </c>
      <c r="DN83" s="39">
        <f t="shared" si="196"/>
        <v>41.674999999999997</v>
      </c>
      <c r="DO83" s="39">
        <f t="shared" si="197"/>
        <v>5</v>
      </c>
      <c r="DP83" s="39">
        <f t="shared" si="198"/>
        <v>72.5</v>
      </c>
      <c r="DQ83" s="39">
        <f t="shared" si="199"/>
        <v>22.5</v>
      </c>
      <c r="DR83" s="39">
        <f t="shared" si="200"/>
        <v>47.5</v>
      </c>
      <c r="DS83" s="40">
        <f t="shared" si="201"/>
        <v>12416.212836511088</v>
      </c>
      <c r="DT83" s="40">
        <f t="shared" si="202"/>
        <v>8707.5139786132877</v>
      </c>
      <c r="DU83" s="40">
        <f t="shared" si="203"/>
        <v>7899.9116944088864</v>
      </c>
      <c r="DV83" s="40">
        <f t="shared" si="204"/>
        <v>5534.3727530450014</v>
      </c>
      <c r="DW83" s="40">
        <f t="shared" si="205"/>
        <v>4672.6728365110876</v>
      </c>
      <c r="DX83" s="40">
        <f t="shared" si="206"/>
        <v>3573.0529199771727</v>
      </c>
      <c r="DY83" s="40">
        <f t="shared" si="207"/>
        <v>3761.9822197172334</v>
      </c>
      <c r="DZ83" s="40">
        <f t="shared" si="208"/>
        <v>2607.1109533049412</v>
      </c>
      <c r="EA83" s="40">
        <f t="shared" si="209"/>
        <v>4861.2315274767161</v>
      </c>
      <c r="EB83" s="40">
        <f t="shared" si="210"/>
        <v>1932.8795031777538</v>
      </c>
      <c r="EC83" s="40">
        <f t="shared" si="211"/>
        <v>1746.1941455454587</v>
      </c>
      <c r="ED83" s="40">
        <f t="shared" si="212"/>
        <v>2264.900022099594</v>
      </c>
      <c r="EE83" s="40">
        <f t="shared" si="213"/>
        <v>820.44565092258108</v>
      </c>
      <c r="EF83" s="40">
        <f t="shared" si="214"/>
        <v>5877.5326695789163</v>
      </c>
      <c r="EG83" s="40">
        <f t="shared" si="215"/>
        <v>682.04658651108753</v>
      </c>
      <c r="EH83" s="40">
        <f t="shared" si="216"/>
        <v>1954.8930034432587</v>
      </c>
      <c r="EI83" s="40">
        <f t="shared" si="217"/>
        <v>2707.4303853745159</v>
      </c>
      <c r="EJ83" s="40">
        <f t="shared" si="218"/>
        <v>399.99528764765887</v>
      </c>
      <c r="EK83" s="40">
        <f t="shared" si="219"/>
        <v>303.71283651108752</v>
      </c>
      <c r="EL83" s="1">
        <f t="shared" si="231"/>
        <v>303.71283651108752</v>
      </c>
      <c r="EM83" s="2">
        <f t="shared" si="222"/>
        <v>19</v>
      </c>
      <c r="EN83" s="42"/>
      <c r="EO83" s="42"/>
      <c r="EP83" s="43"/>
      <c r="EQ83" s="44"/>
      <c r="ER83" s="45"/>
      <c r="ES83" s="45"/>
      <c r="ET83" s="74"/>
      <c r="EU83" s="75"/>
      <c r="EV83" s="75"/>
      <c r="EW83" s="75"/>
      <c r="EX83" s="75"/>
    </row>
    <row r="84" spans="1:154" s="73" customFormat="1" ht="15">
      <c r="A84" s="190" t="s">
        <v>118</v>
      </c>
      <c r="B84" s="188" t="s">
        <v>114</v>
      </c>
      <c r="C84" s="188" t="s">
        <v>116</v>
      </c>
      <c r="D84" s="188">
        <v>19.78</v>
      </c>
      <c r="E84" s="188">
        <v>9</v>
      </c>
      <c r="F84" s="188">
        <v>1.3</v>
      </c>
      <c r="G84" s="107">
        <f t="shared" si="132"/>
        <v>3.8928210313447926</v>
      </c>
      <c r="H84" s="107">
        <f t="shared" si="133"/>
        <v>85.555555555555557</v>
      </c>
      <c r="I84" s="107">
        <f t="shared" si="134"/>
        <v>65.722952477249748</v>
      </c>
      <c r="J84" s="183">
        <f t="shared" si="135"/>
        <v>19.78</v>
      </c>
      <c r="K84" s="184">
        <f t="shared" si="136"/>
        <v>14.444444444444446</v>
      </c>
      <c r="L84" s="184">
        <f t="shared" si="137"/>
        <v>15.215384615384616</v>
      </c>
      <c r="M84" s="76">
        <f t="shared" si="232"/>
        <v>0</v>
      </c>
      <c r="N84" s="77">
        <f t="shared" si="233"/>
        <v>0</v>
      </c>
      <c r="O84" s="77">
        <f t="shared" si="234"/>
        <v>100.00000000000001</v>
      </c>
      <c r="P84" s="78" t="str">
        <f t="shared" si="235"/>
        <v>0 : 0 : 100 %</v>
      </c>
      <c r="Q84" s="79" t="str">
        <f t="shared" ca="1" si="220"/>
        <v>R</v>
      </c>
      <c r="R84" s="86">
        <f t="shared" si="223"/>
        <v>0</v>
      </c>
      <c r="S84" s="87">
        <f t="shared" si="224"/>
        <v>0</v>
      </c>
      <c r="T84" s="87">
        <f t="shared" si="225"/>
        <v>100.00000000000001</v>
      </c>
      <c r="U84" s="80">
        <f t="shared" si="226"/>
        <v>0</v>
      </c>
      <c r="V84" s="81">
        <f t="shared" si="227"/>
        <v>0</v>
      </c>
      <c r="W84" s="82">
        <f t="shared" si="228"/>
        <v>255</v>
      </c>
      <c r="X84" s="92" t="str">
        <f t="shared" ref="X84:X147" si="236">CONCATENATE("@rgb(",ROUND(U84,0),",",ROUND(V84,0),",",ROUND(W84,0),")")</f>
        <v>@rgb(0,0,255)</v>
      </c>
      <c r="Y84" s="93"/>
      <c r="Z84" s="72">
        <f t="shared" si="138"/>
        <v>9</v>
      </c>
      <c r="AA84" s="72">
        <f t="shared" si="139"/>
        <v>1.3</v>
      </c>
      <c r="AB84" s="72">
        <f t="shared" si="140"/>
        <v>3.8928210313447926</v>
      </c>
      <c r="AC84" s="72" t="str">
        <f t="shared" si="221"/>
        <v>No</v>
      </c>
      <c r="AD84" s="72">
        <f t="shared" ref="AD84:AD147" si="237">IF(AB84&gt;5, ((100-(AA84*100)/Z84)), ((AA84*100)/Z84))</f>
        <v>14.444444444444445</v>
      </c>
      <c r="AE84" s="33">
        <f t="shared" ref="AE84:AE147" si="238">SQRT(J84/894205)*100</f>
        <v>0.47032124484236387</v>
      </c>
      <c r="AF84" s="33">
        <f t="shared" ref="AF84:AF147" si="239">LN((AD84/100)/(1-(AD84/100)))</f>
        <v>-1.7788560643921469</v>
      </c>
      <c r="AG84" s="33">
        <f t="shared" ref="AG84:AG147" si="240">LN(L84)</f>
        <v>2.7223070617270753</v>
      </c>
      <c r="AH84" s="34">
        <f t="shared" si="141"/>
        <v>-9.3463102491532113E-2</v>
      </c>
      <c r="AI84" s="35">
        <f t="shared" si="142"/>
        <v>-1.0145967852356552</v>
      </c>
      <c r="AJ84" s="35">
        <f t="shared" si="143"/>
        <v>0.36122750129658243</v>
      </c>
      <c r="AK84" s="35">
        <v>0</v>
      </c>
      <c r="AL84" s="35">
        <v>-0.75645121485307587</v>
      </c>
      <c r="AM84" s="35">
        <v>-11.346768222796136</v>
      </c>
      <c r="AN84" s="35">
        <f t="shared" si="126"/>
        <v>0</v>
      </c>
      <c r="AO84" s="35">
        <f t="shared" si="126"/>
        <v>-0.75645121485307587</v>
      </c>
      <c r="AP84" s="35">
        <f t="shared" si="126"/>
        <v>0.36122750129658243</v>
      </c>
      <c r="AQ84" s="35">
        <v>57.375671196608707</v>
      </c>
      <c r="AR84" s="35">
        <v>5.7915837760921756</v>
      </c>
      <c r="AS84" s="35">
        <v>1.1079551571654598</v>
      </c>
      <c r="AT84" s="35">
        <f t="shared" si="127"/>
        <v>0</v>
      </c>
      <c r="AU84" s="35">
        <f t="shared" si="127"/>
        <v>-0.75645121485307587</v>
      </c>
      <c r="AV84" s="35">
        <f t="shared" si="127"/>
        <v>0.36122750129658243</v>
      </c>
      <c r="AW84" s="36">
        <f t="shared" si="128"/>
        <v>0</v>
      </c>
      <c r="AX84" s="36">
        <f t="shared" si="128"/>
        <v>0.75645121485307587</v>
      </c>
      <c r="AY84" s="36">
        <f t="shared" si="128"/>
        <v>11.346768222796136</v>
      </c>
      <c r="AZ84" s="36">
        <f t="shared" si="129"/>
        <v>0</v>
      </c>
      <c r="BA84" s="36">
        <f t="shared" si="129"/>
        <v>0</v>
      </c>
      <c r="BB84" s="36">
        <f t="shared" si="129"/>
        <v>11.707995724092719</v>
      </c>
      <c r="BC84" s="35">
        <f t="shared" si="130"/>
        <v>57.375671196608707</v>
      </c>
      <c r="BD84" s="35">
        <f t="shared" si="130"/>
        <v>6.5480349909452515</v>
      </c>
      <c r="BE84" s="35">
        <f t="shared" si="130"/>
        <v>12.454723379961596</v>
      </c>
      <c r="BF84" s="36">
        <f t="shared" si="131"/>
        <v>0</v>
      </c>
      <c r="BG84" s="36">
        <f t="shared" si="131"/>
        <v>0</v>
      </c>
      <c r="BH84" s="36">
        <f t="shared" si="229"/>
        <v>5.995537862127776</v>
      </c>
      <c r="BI84" s="35">
        <f t="shared" si="230"/>
        <v>16.679070718854685</v>
      </c>
      <c r="BJ84" s="5"/>
      <c r="BK84" s="5"/>
      <c r="BL84" s="19"/>
      <c r="BM84" s="19"/>
      <c r="BN84" s="37">
        <f t="shared" si="144"/>
        <v>90</v>
      </c>
      <c r="BO84" s="37">
        <f t="shared" si="145"/>
        <v>72.5</v>
      </c>
      <c r="BP84" s="37">
        <f t="shared" si="146"/>
        <v>72.5</v>
      </c>
      <c r="BQ84" s="37">
        <f t="shared" si="147"/>
        <v>47.5</v>
      </c>
      <c r="BR84" s="37">
        <f t="shared" si="148"/>
        <v>54.2</v>
      </c>
      <c r="BS84" s="37">
        <f t="shared" si="149"/>
        <v>47.5</v>
      </c>
      <c r="BT84" s="37">
        <f t="shared" si="150"/>
        <v>41.674999999999997</v>
      </c>
      <c r="BU84" s="37">
        <f t="shared" si="151"/>
        <v>41.674999999999997</v>
      </c>
      <c r="BV84" s="37">
        <f t="shared" si="152"/>
        <v>22.5</v>
      </c>
      <c r="BW84" s="37">
        <f t="shared" si="153"/>
        <v>33.3333333333333</v>
      </c>
      <c r="BX84" s="37">
        <f t="shared" si="154"/>
        <v>22.5</v>
      </c>
      <c r="BY84" s="37">
        <f t="shared" si="155"/>
        <v>22.9</v>
      </c>
      <c r="BZ84" s="37">
        <f t="shared" si="156"/>
        <v>22.9</v>
      </c>
      <c r="CA84" s="37">
        <f t="shared" si="157"/>
        <v>5</v>
      </c>
      <c r="CB84" s="37">
        <f t="shared" si="158"/>
        <v>16.649999999999999</v>
      </c>
      <c r="CC84" s="37">
        <f t="shared" si="159"/>
        <v>5</v>
      </c>
      <c r="CD84" s="37">
        <f t="shared" si="160"/>
        <v>5</v>
      </c>
      <c r="CE84" s="37">
        <f t="shared" si="161"/>
        <v>5</v>
      </c>
      <c r="CF84" s="37">
        <f t="shared" si="162"/>
        <v>5</v>
      </c>
      <c r="CG84" s="38">
        <f t="shared" si="163"/>
        <v>5</v>
      </c>
      <c r="CH84" s="38">
        <f t="shared" si="164"/>
        <v>5</v>
      </c>
      <c r="CI84" s="38">
        <f t="shared" si="165"/>
        <v>22.5</v>
      </c>
      <c r="CJ84" s="38">
        <f t="shared" si="166"/>
        <v>5</v>
      </c>
      <c r="CK84" s="38">
        <f t="shared" si="167"/>
        <v>22.9</v>
      </c>
      <c r="CL84" s="38">
        <f t="shared" si="168"/>
        <v>47.5</v>
      </c>
      <c r="CM84" s="38">
        <f t="shared" si="169"/>
        <v>16.649999999999999</v>
      </c>
      <c r="CN84" s="38">
        <f t="shared" si="170"/>
        <v>41.674999999999997</v>
      </c>
      <c r="CO84" s="38">
        <f t="shared" si="171"/>
        <v>5</v>
      </c>
      <c r="CP84" s="38">
        <f t="shared" si="172"/>
        <v>33.3333333333333</v>
      </c>
      <c r="CQ84" s="38">
        <f t="shared" si="173"/>
        <v>72.5</v>
      </c>
      <c r="CR84" s="38">
        <f t="shared" si="174"/>
        <v>22.9</v>
      </c>
      <c r="CS84" s="38">
        <f t="shared" si="175"/>
        <v>54.2</v>
      </c>
      <c r="CT84" s="38">
        <f t="shared" si="176"/>
        <v>5</v>
      </c>
      <c r="CU84" s="38">
        <f t="shared" si="177"/>
        <v>41.674999999999997</v>
      </c>
      <c r="CV84" s="38">
        <f t="shared" si="178"/>
        <v>90</v>
      </c>
      <c r="CW84" s="38">
        <f t="shared" si="179"/>
        <v>22.5</v>
      </c>
      <c r="CX84" s="38">
        <f t="shared" si="180"/>
        <v>72.5</v>
      </c>
      <c r="CY84" s="38">
        <f t="shared" si="181"/>
        <v>47.5</v>
      </c>
      <c r="CZ84" s="39">
        <f t="shared" si="182"/>
        <v>5</v>
      </c>
      <c r="DA84" s="39">
        <f t="shared" si="183"/>
        <v>22.5</v>
      </c>
      <c r="DB84" s="39">
        <f t="shared" si="184"/>
        <v>5</v>
      </c>
      <c r="DC84" s="39">
        <f t="shared" si="185"/>
        <v>47.5</v>
      </c>
      <c r="DD84" s="39">
        <f t="shared" si="186"/>
        <v>22.9</v>
      </c>
      <c r="DE84" s="39">
        <f t="shared" si="187"/>
        <v>5</v>
      </c>
      <c r="DF84" s="39">
        <f t="shared" si="188"/>
        <v>41.674999999999997</v>
      </c>
      <c r="DG84" s="39">
        <f t="shared" si="189"/>
        <v>16.649999999999999</v>
      </c>
      <c r="DH84" s="39">
        <f t="shared" si="190"/>
        <v>72.5</v>
      </c>
      <c r="DI84" s="39">
        <f t="shared" si="191"/>
        <v>33.3333333333333</v>
      </c>
      <c r="DJ84" s="39">
        <f t="shared" si="192"/>
        <v>5</v>
      </c>
      <c r="DK84" s="39">
        <f t="shared" si="193"/>
        <v>54.2</v>
      </c>
      <c r="DL84" s="39">
        <f t="shared" si="194"/>
        <v>22.9</v>
      </c>
      <c r="DM84" s="39">
        <f t="shared" si="195"/>
        <v>90</v>
      </c>
      <c r="DN84" s="39">
        <f t="shared" si="196"/>
        <v>41.674999999999997</v>
      </c>
      <c r="DO84" s="39">
        <f t="shared" si="197"/>
        <v>5</v>
      </c>
      <c r="DP84" s="39">
        <f t="shared" si="198"/>
        <v>72.5</v>
      </c>
      <c r="DQ84" s="39">
        <f t="shared" si="199"/>
        <v>22.5</v>
      </c>
      <c r="DR84" s="39">
        <f t="shared" si="200"/>
        <v>47.5</v>
      </c>
      <c r="DS84" s="40">
        <f t="shared" si="201"/>
        <v>17150</v>
      </c>
      <c r="DT84" s="40">
        <f t="shared" si="202"/>
        <v>11287.500000000002</v>
      </c>
      <c r="DU84" s="40">
        <f t="shared" si="203"/>
        <v>14787.500000000002</v>
      </c>
      <c r="DV84" s="40">
        <f t="shared" si="204"/>
        <v>5037.5000000000018</v>
      </c>
      <c r="DW84" s="40">
        <f t="shared" si="205"/>
        <v>9406.4600000000028</v>
      </c>
      <c r="DX84" s="40">
        <f t="shared" si="206"/>
        <v>13537.500000000002</v>
      </c>
      <c r="DY84" s="40">
        <f t="shared" si="207"/>
        <v>5415.8337500000016</v>
      </c>
      <c r="DZ84" s="40">
        <f t="shared" si="208"/>
        <v>10420.833750000003</v>
      </c>
      <c r="EA84" s="40">
        <f t="shared" si="209"/>
        <v>1287.5000000000009</v>
      </c>
      <c r="EB84" s="40">
        <f t="shared" si="210"/>
        <v>6666.6666666666679</v>
      </c>
      <c r="EC84" s="40">
        <f t="shared" si="211"/>
        <v>14787.500000000002</v>
      </c>
      <c r="ED84" s="40">
        <f t="shared" si="212"/>
        <v>3146.4600000000009</v>
      </c>
      <c r="EE84" s="40">
        <f t="shared" si="213"/>
        <v>9406.4600000000028</v>
      </c>
      <c r="EF84" s="40">
        <f t="shared" si="214"/>
        <v>150.00000000000028</v>
      </c>
      <c r="EG84" s="40">
        <f t="shared" si="215"/>
        <v>5415.8337500000016</v>
      </c>
      <c r="EH84" s="40">
        <f t="shared" si="216"/>
        <v>17150</v>
      </c>
      <c r="EI84" s="40">
        <f t="shared" si="217"/>
        <v>1287.5000000000009</v>
      </c>
      <c r="EJ84" s="40">
        <f t="shared" si="218"/>
        <v>11287.500000000002</v>
      </c>
      <c r="EK84" s="40">
        <f t="shared" si="219"/>
        <v>5037.5000000000018</v>
      </c>
      <c r="EL84" s="1">
        <f t="shared" si="231"/>
        <v>150.00000000000028</v>
      </c>
      <c r="EM84" s="2">
        <f t="shared" si="222"/>
        <v>14</v>
      </c>
      <c r="EN84" s="42"/>
      <c r="EO84" s="42"/>
      <c r="EP84" s="43"/>
      <c r="EQ84" s="44"/>
      <c r="ER84" s="45"/>
      <c r="ES84" s="45"/>
      <c r="ET84" s="74"/>
      <c r="EU84" s="75"/>
      <c r="EV84" s="75"/>
      <c r="EW84" s="75"/>
      <c r="EX84" s="75"/>
    </row>
    <row r="85" spans="1:154" s="73" customFormat="1" ht="15">
      <c r="A85" s="190" t="s">
        <v>118</v>
      </c>
      <c r="B85" s="188" t="s">
        <v>114</v>
      </c>
      <c r="C85" s="188" t="s">
        <v>116</v>
      </c>
      <c r="D85" s="188">
        <v>11.71</v>
      </c>
      <c r="E85" s="188">
        <v>5</v>
      </c>
      <c r="F85" s="188">
        <v>1.3</v>
      </c>
      <c r="G85" s="107">
        <f t="shared" si="132"/>
        <v>3.1596925704526044</v>
      </c>
      <c r="H85" s="107">
        <f t="shared" si="133"/>
        <v>74</v>
      </c>
      <c r="I85" s="107">
        <f t="shared" si="134"/>
        <v>111.01622544833475</v>
      </c>
      <c r="J85" s="183">
        <f t="shared" si="135"/>
        <v>11.71</v>
      </c>
      <c r="K85" s="184">
        <f t="shared" si="136"/>
        <v>26</v>
      </c>
      <c r="L85" s="184">
        <f t="shared" si="137"/>
        <v>9.0076923076923077</v>
      </c>
      <c r="M85" s="76">
        <f t="shared" si="232"/>
        <v>0</v>
      </c>
      <c r="N85" s="77">
        <f t="shared" si="233"/>
        <v>100</v>
      </c>
      <c r="O85" s="77">
        <f t="shared" si="234"/>
        <v>0</v>
      </c>
      <c r="P85" s="78" t="str">
        <f t="shared" si="235"/>
        <v>0 : 100 : 0 %</v>
      </c>
      <c r="Q85" s="79" t="str">
        <f t="shared" ca="1" si="220"/>
        <v>S</v>
      </c>
      <c r="R85" s="86">
        <f t="shared" si="223"/>
        <v>100</v>
      </c>
      <c r="S85" s="87">
        <f t="shared" si="224"/>
        <v>0</v>
      </c>
      <c r="T85" s="87">
        <f t="shared" si="225"/>
        <v>0</v>
      </c>
      <c r="U85" s="80">
        <f t="shared" si="226"/>
        <v>0</v>
      </c>
      <c r="V85" s="81">
        <f t="shared" si="227"/>
        <v>255</v>
      </c>
      <c r="W85" s="82">
        <f t="shared" si="228"/>
        <v>0</v>
      </c>
      <c r="X85" s="92" t="str">
        <f t="shared" si="236"/>
        <v>@rgb(0,255,0)</v>
      </c>
      <c r="Y85" s="93"/>
      <c r="Z85" s="72">
        <f t="shared" si="138"/>
        <v>5</v>
      </c>
      <c r="AA85" s="72">
        <f t="shared" si="139"/>
        <v>1.3</v>
      </c>
      <c r="AB85" s="72">
        <f t="shared" si="140"/>
        <v>3.1596925704526044</v>
      </c>
      <c r="AC85" s="72" t="str">
        <f t="shared" si="221"/>
        <v>No</v>
      </c>
      <c r="AD85" s="72">
        <f t="shared" si="237"/>
        <v>26</v>
      </c>
      <c r="AE85" s="33">
        <f t="shared" si="238"/>
        <v>0.36187609947543303</v>
      </c>
      <c r="AF85" s="33">
        <f t="shared" si="239"/>
        <v>-1.0459685551826876</v>
      </c>
      <c r="AG85" s="33">
        <f t="shared" si="240"/>
        <v>2.198078913142135</v>
      </c>
      <c r="AH85" s="34">
        <f t="shared" si="141"/>
        <v>-0.27200718982364702</v>
      </c>
      <c r="AI85" s="35">
        <f t="shared" si="142"/>
        <v>7.319144038186387E-2</v>
      </c>
      <c r="AJ85" s="35">
        <f t="shared" si="143"/>
        <v>1.2428364982780877</v>
      </c>
      <c r="AK85" s="35">
        <v>0</v>
      </c>
      <c r="AL85" s="35">
        <v>-0.75645121485307587</v>
      </c>
      <c r="AM85" s="35">
        <v>-11.346768222796136</v>
      </c>
      <c r="AN85" s="35">
        <f t="shared" ref="AN85:AP148" si="241">IF(AH85&lt;AK85,AK85,AH85)</f>
        <v>0</v>
      </c>
      <c r="AO85" s="35">
        <f t="shared" si="241"/>
        <v>7.319144038186387E-2</v>
      </c>
      <c r="AP85" s="35">
        <f t="shared" si="241"/>
        <v>1.2428364982780877</v>
      </c>
      <c r="AQ85" s="35">
        <v>57.375671196608707</v>
      </c>
      <c r="AR85" s="35">
        <v>5.7915837760921756</v>
      </c>
      <c r="AS85" s="35">
        <v>1.1079551571654598</v>
      </c>
      <c r="AT85" s="35">
        <f t="shared" ref="AT85:AV148" si="242">IF(AN85&gt;AQ85,AQ85,AN85)</f>
        <v>0</v>
      </c>
      <c r="AU85" s="35">
        <f t="shared" si="242"/>
        <v>7.319144038186387E-2</v>
      </c>
      <c r="AV85" s="35">
        <f t="shared" si="242"/>
        <v>1.1079551571654598</v>
      </c>
      <c r="AW85" s="36">
        <f t="shared" ref="AW85:AY148" si="243">ABS(AK85)</f>
        <v>0</v>
      </c>
      <c r="AX85" s="36">
        <f t="shared" si="243"/>
        <v>0.75645121485307587</v>
      </c>
      <c r="AY85" s="36">
        <f t="shared" si="243"/>
        <v>11.346768222796136</v>
      </c>
      <c r="AZ85" s="36">
        <f t="shared" ref="AZ85:BB148" si="244">AT85+AW85</f>
        <v>0</v>
      </c>
      <c r="BA85" s="36">
        <f t="shared" si="244"/>
        <v>0.82964265523493974</v>
      </c>
      <c r="BB85" s="36">
        <f t="shared" si="244"/>
        <v>12.454723379961596</v>
      </c>
      <c r="BC85" s="35">
        <f t="shared" ref="BC85:BE148" si="245">AQ85+(ABS(AK85))</f>
        <v>57.375671196608707</v>
      </c>
      <c r="BD85" s="35">
        <f t="shared" si="245"/>
        <v>6.5480349909452515</v>
      </c>
      <c r="BE85" s="35">
        <f t="shared" si="245"/>
        <v>12.454723379961596</v>
      </c>
      <c r="BF85" s="36">
        <f t="shared" ref="BF85:BG148" si="246">AZ85/BC85*100</f>
        <v>0</v>
      </c>
      <c r="BG85" s="36">
        <f t="shared" si="246"/>
        <v>12.670101127776279</v>
      </c>
      <c r="BH85" s="36">
        <f t="shared" si="229"/>
        <v>0</v>
      </c>
      <c r="BI85" s="35">
        <f t="shared" si="230"/>
        <v>7.8925968302473155</v>
      </c>
      <c r="BJ85" s="5"/>
      <c r="BK85" s="5"/>
      <c r="BL85" s="19"/>
      <c r="BM85" s="19"/>
      <c r="BN85" s="37">
        <f t="shared" si="144"/>
        <v>90</v>
      </c>
      <c r="BO85" s="37">
        <f t="shared" si="145"/>
        <v>72.5</v>
      </c>
      <c r="BP85" s="37">
        <f t="shared" si="146"/>
        <v>72.5</v>
      </c>
      <c r="BQ85" s="37">
        <f t="shared" si="147"/>
        <v>47.5</v>
      </c>
      <c r="BR85" s="37">
        <f t="shared" si="148"/>
        <v>54.2</v>
      </c>
      <c r="BS85" s="37">
        <f t="shared" si="149"/>
        <v>47.5</v>
      </c>
      <c r="BT85" s="37">
        <f t="shared" si="150"/>
        <v>41.674999999999997</v>
      </c>
      <c r="BU85" s="37">
        <f t="shared" si="151"/>
        <v>41.674999999999997</v>
      </c>
      <c r="BV85" s="37">
        <f t="shared" si="152"/>
        <v>22.5</v>
      </c>
      <c r="BW85" s="37">
        <f t="shared" si="153"/>
        <v>33.3333333333333</v>
      </c>
      <c r="BX85" s="37">
        <f t="shared" si="154"/>
        <v>22.5</v>
      </c>
      <c r="BY85" s="37">
        <f t="shared" si="155"/>
        <v>22.9</v>
      </c>
      <c r="BZ85" s="37">
        <f t="shared" si="156"/>
        <v>22.9</v>
      </c>
      <c r="CA85" s="37">
        <f t="shared" si="157"/>
        <v>5</v>
      </c>
      <c r="CB85" s="37">
        <f t="shared" si="158"/>
        <v>16.649999999999999</v>
      </c>
      <c r="CC85" s="37">
        <f t="shared" si="159"/>
        <v>5</v>
      </c>
      <c r="CD85" s="37">
        <f t="shared" si="160"/>
        <v>5</v>
      </c>
      <c r="CE85" s="37">
        <f t="shared" si="161"/>
        <v>5</v>
      </c>
      <c r="CF85" s="37">
        <f t="shared" si="162"/>
        <v>5</v>
      </c>
      <c r="CG85" s="38">
        <f t="shared" si="163"/>
        <v>5</v>
      </c>
      <c r="CH85" s="38">
        <f t="shared" si="164"/>
        <v>5</v>
      </c>
      <c r="CI85" s="38">
        <f t="shared" si="165"/>
        <v>22.5</v>
      </c>
      <c r="CJ85" s="38">
        <f t="shared" si="166"/>
        <v>5</v>
      </c>
      <c r="CK85" s="38">
        <f t="shared" si="167"/>
        <v>22.9</v>
      </c>
      <c r="CL85" s="38">
        <f t="shared" si="168"/>
        <v>47.5</v>
      </c>
      <c r="CM85" s="38">
        <f t="shared" si="169"/>
        <v>16.649999999999999</v>
      </c>
      <c r="CN85" s="38">
        <f t="shared" si="170"/>
        <v>41.674999999999997</v>
      </c>
      <c r="CO85" s="38">
        <f t="shared" si="171"/>
        <v>5</v>
      </c>
      <c r="CP85" s="38">
        <f t="shared" si="172"/>
        <v>33.3333333333333</v>
      </c>
      <c r="CQ85" s="38">
        <f t="shared" si="173"/>
        <v>72.5</v>
      </c>
      <c r="CR85" s="38">
        <f t="shared" si="174"/>
        <v>22.9</v>
      </c>
      <c r="CS85" s="38">
        <f t="shared" si="175"/>
        <v>54.2</v>
      </c>
      <c r="CT85" s="38">
        <f t="shared" si="176"/>
        <v>5</v>
      </c>
      <c r="CU85" s="38">
        <f t="shared" si="177"/>
        <v>41.674999999999997</v>
      </c>
      <c r="CV85" s="38">
        <f t="shared" si="178"/>
        <v>90</v>
      </c>
      <c r="CW85" s="38">
        <f t="shared" si="179"/>
        <v>22.5</v>
      </c>
      <c r="CX85" s="38">
        <f t="shared" si="180"/>
        <v>72.5</v>
      </c>
      <c r="CY85" s="38">
        <f t="shared" si="181"/>
        <v>47.5</v>
      </c>
      <c r="CZ85" s="39">
        <f t="shared" si="182"/>
        <v>5</v>
      </c>
      <c r="DA85" s="39">
        <f t="shared" si="183"/>
        <v>22.5</v>
      </c>
      <c r="DB85" s="39">
        <f t="shared" si="184"/>
        <v>5</v>
      </c>
      <c r="DC85" s="39">
        <f t="shared" si="185"/>
        <v>47.5</v>
      </c>
      <c r="DD85" s="39">
        <f t="shared" si="186"/>
        <v>22.9</v>
      </c>
      <c r="DE85" s="39">
        <f t="shared" si="187"/>
        <v>5</v>
      </c>
      <c r="DF85" s="39">
        <f t="shared" si="188"/>
        <v>41.674999999999997</v>
      </c>
      <c r="DG85" s="39">
        <f t="shared" si="189"/>
        <v>16.649999999999999</v>
      </c>
      <c r="DH85" s="39">
        <f t="shared" si="190"/>
        <v>72.5</v>
      </c>
      <c r="DI85" s="39">
        <f t="shared" si="191"/>
        <v>33.3333333333333</v>
      </c>
      <c r="DJ85" s="39">
        <f t="shared" si="192"/>
        <v>5</v>
      </c>
      <c r="DK85" s="39">
        <f t="shared" si="193"/>
        <v>54.2</v>
      </c>
      <c r="DL85" s="39">
        <f t="shared" si="194"/>
        <v>22.9</v>
      </c>
      <c r="DM85" s="39">
        <f t="shared" si="195"/>
        <v>90</v>
      </c>
      <c r="DN85" s="39">
        <f t="shared" si="196"/>
        <v>41.674999999999997</v>
      </c>
      <c r="DO85" s="39">
        <f t="shared" si="197"/>
        <v>5</v>
      </c>
      <c r="DP85" s="39">
        <f t="shared" si="198"/>
        <v>72.5</v>
      </c>
      <c r="DQ85" s="39">
        <f t="shared" si="199"/>
        <v>22.5</v>
      </c>
      <c r="DR85" s="39">
        <f t="shared" si="200"/>
        <v>47.5</v>
      </c>
      <c r="DS85" s="40">
        <f t="shared" si="201"/>
        <v>17150</v>
      </c>
      <c r="DT85" s="40">
        <f t="shared" si="202"/>
        <v>14787.5</v>
      </c>
      <c r="DU85" s="40">
        <f t="shared" si="203"/>
        <v>11287.5</v>
      </c>
      <c r="DV85" s="40">
        <f t="shared" si="204"/>
        <v>13537.5</v>
      </c>
      <c r="DW85" s="40">
        <f t="shared" si="205"/>
        <v>9406.4599999999991</v>
      </c>
      <c r="DX85" s="40">
        <f t="shared" si="206"/>
        <v>5037.5</v>
      </c>
      <c r="DY85" s="40">
        <f t="shared" si="207"/>
        <v>10420.833749999998</v>
      </c>
      <c r="DZ85" s="40">
        <f t="shared" si="208"/>
        <v>5415.8337499999998</v>
      </c>
      <c r="EA85" s="40">
        <f t="shared" si="209"/>
        <v>14787.5</v>
      </c>
      <c r="EB85" s="40">
        <f t="shared" si="210"/>
        <v>6666.6666666666661</v>
      </c>
      <c r="EC85" s="40">
        <f t="shared" si="211"/>
        <v>1287.5</v>
      </c>
      <c r="ED85" s="40">
        <f t="shared" si="212"/>
        <v>9406.4599999999991</v>
      </c>
      <c r="EE85" s="40">
        <f t="shared" si="213"/>
        <v>3146.4599999999996</v>
      </c>
      <c r="EF85" s="40">
        <f t="shared" si="214"/>
        <v>17150</v>
      </c>
      <c r="EG85" s="40">
        <f t="shared" si="215"/>
        <v>5415.8337499999998</v>
      </c>
      <c r="EH85" s="40">
        <f t="shared" si="216"/>
        <v>150</v>
      </c>
      <c r="EI85" s="40">
        <f t="shared" si="217"/>
        <v>11287.5</v>
      </c>
      <c r="EJ85" s="40">
        <f t="shared" si="218"/>
        <v>1287.5</v>
      </c>
      <c r="EK85" s="40">
        <f t="shared" si="219"/>
        <v>5037.5</v>
      </c>
      <c r="EL85" s="1">
        <f t="shared" si="231"/>
        <v>150</v>
      </c>
      <c r="EM85" s="2">
        <f t="shared" si="222"/>
        <v>16</v>
      </c>
      <c r="EN85" s="42"/>
      <c r="EO85" s="42"/>
      <c r="EP85" s="43"/>
      <c r="EQ85" s="44"/>
      <c r="ER85" s="45"/>
      <c r="ES85" s="45"/>
      <c r="ET85" s="74"/>
      <c r="EU85" s="75"/>
      <c r="EV85" s="75"/>
      <c r="EW85" s="75"/>
      <c r="EX85" s="75"/>
    </row>
    <row r="86" spans="1:154" s="73" customFormat="1" ht="15">
      <c r="A86" s="190" t="s">
        <v>118</v>
      </c>
      <c r="B86" s="188" t="s">
        <v>114</v>
      </c>
      <c r="C86" s="188" t="s">
        <v>116</v>
      </c>
      <c r="D86" s="188">
        <v>12.15</v>
      </c>
      <c r="E86" s="188">
        <v>8</v>
      </c>
      <c r="F86" s="188">
        <v>1.3</v>
      </c>
      <c r="G86" s="107">
        <f t="shared" si="132"/>
        <v>5.5144032921810702</v>
      </c>
      <c r="H86" s="107">
        <f t="shared" si="133"/>
        <v>83.75</v>
      </c>
      <c r="I86" s="107">
        <f t="shared" si="134"/>
        <v>106.99588477366254</v>
      </c>
      <c r="J86" s="183">
        <f t="shared" si="135"/>
        <v>12.15</v>
      </c>
      <c r="K86" s="184">
        <f t="shared" si="136"/>
        <v>16.25</v>
      </c>
      <c r="L86" s="184">
        <f t="shared" si="137"/>
        <v>9.3461538461538467</v>
      </c>
      <c r="M86" s="76">
        <f t="shared" si="232"/>
        <v>0</v>
      </c>
      <c r="N86" s="77">
        <f t="shared" si="233"/>
        <v>100</v>
      </c>
      <c r="O86" s="77">
        <f t="shared" si="234"/>
        <v>0</v>
      </c>
      <c r="P86" s="78" t="str">
        <f t="shared" si="235"/>
        <v>0 : 100 : 0 %</v>
      </c>
      <c r="Q86" s="79" t="str">
        <f t="shared" ca="1" si="220"/>
        <v>S</v>
      </c>
      <c r="R86" s="86">
        <f t="shared" si="223"/>
        <v>100</v>
      </c>
      <c r="S86" s="87">
        <f t="shared" si="224"/>
        <v>0</v>
      </c>
      <c r="T86" s="87">
        <f t="shared" si="225"/>
        <v>0</v>
      </c>
      <c r="U86" s="80">
        <f t="shared" si="226"/>
        <v>0</v>
      </c>
      <c r="V86" s="81">
        <f t="shared" si="227"/>
        <v>255</v>
      </c>
      <c r="W86" s="82">
        <f t="shared" si="228"/>
        <v>0</v>
      </c>
      <c r="X86" s="92" t="str">
        <f t="shared" si="236"/>
        <v>@rgb(0,255,0)</v>
      </c>
      <c r="Y86" s="93"/>
      <c r="Z86" s="72">
        <f t="shared" si="138"/>
        <v>8</v>
      </c>
      <c r="AA86" s="72">
        <f t="shared" si="139"/>
        <v>1.3</v>
      </c>
      <c r="AB86" s="72">
        <f t="shared" si="140"/>
        <v>5.5144032921810702</v>
      </c>
      <c r="AC86" s="72" t="str">
        <f t="shared" si="221"/>
        <v>Suc!</v>
      </c>
      <c r="AD86" s="72">
        <f t="shared" si="237"/>
        <v>83.75</v>
      </c>
      <c r="AE86" s="33">
        <f t="shared" si="238"/>
        <v>0.36861210408260642</v>
      </c>
      <c r="AF86" s="33">
        <f t="shared" si="239"/>
        <v>1.6397432619294297</v>
      </c>
      <c r="AG86" s="33">
        <f t="shared" si="240"/>
        <v>2.2349649053190666</v>
      </c>
      <c r="AH86" s="34">
        <f t="shared" si="141"/>
        <v>-0.26091703183839676</v>
      </c>
      <c r="AI86" s="35">
        <f t="shared" si="142"/>
        <v>2.7913461733658029</v>
      </c>
      <c r="AJ86" s="35">
        <f t="shared" si="143"/>
        <v>1.180368037884989</v>
      </c>
      <c r="AK86" s="35">
        <v>0</v>
      </c>
      <c r="AL86" s="35">
        <v>-0.75645121485307587</v>
      </c>
      <c r="AM86" s="35">
        <v>-11.346768222796136</v>
      </c>
      <c r="AN86" s="35">
        <f t="shared" si="241"/>
        <v>0</v>
      </c>
      <c r="AO86" s="35">
        <f t="shared" si="241"/>
        <v>2.7913461733658029</v>
      </c>
      <c r="AP86" s="35">
        <f t="shared" si="241"/>
        <v>1.180368037884989</v>
      </c>
      <c r="AQ86" s="35">
        <v>57.375671196608707</v>
      </c>
      <c r="AR86" s="35">
        <v>5.7915837760921756</v>
      </c>
      <c r="AS86" s="35">
        <v>1.1079551571654598</v>
      </c>
      <c r="AT86" s="35">
        <f t="shared" si="242"/>
        <v>0</v>
      </c>
      <c r="AU86" s="35">
        <f t="shared" si="242"/>
        <v>2.7913461733658029</v>
      </c>
      <c r="AV86" s="35">
        <f t="shared" si="242"/>
        <v>1.1079551571654598</v>
      </c>
      <c r="AW86" s="36">
        <f t="shared" si="243"/>
        <v>0</v>
      </c>
      <c r="AX86" s="36">
        <f t="shared" si="243"/>
        <v>0.75645121485307587</v>
      </c>
      <c r="AY86" s="36">
        <f t="shared" si="243"/>
        <v>11.346768222796136</v>
      </c>
      <c r="AZ86" s="36">
        <f t="shared" si="244"/>
        <v>0</v>
      </c>
      <c r="BA86" s="36">
        <f t="shared" si="244"/>
        <v>3.5477973882188789</v>
      </c>
      <c r="BB86" s="36">
        <f t="shared" si="244"/>
        <v>12.454723379961596</v>
      </c>
      <c r="BC86" s="35">
        <f t="shared" si="245"/>
        <v>57.375671196608707</v>
      </c>
      <c r="BD86" s="35">
        <f t="shared" si="245"/>
        <v>6.5480349909452515</v>
      </c>
      <c r="BE86" s="35">
        <f t="shared" si="245"/>
        <v>12.454723379961596</v>
      </c>
      <c r="BF86" s="36">
        <f t="shared" si="246"/>
        <v>0</v>
      </c>
      <c r="BG86" s="36">
        <f t="shared" si="246"/>
        <v>54.181100026570427</v>
      </c>
      <c r="BH86" s="36">
        <f t="shared" si="229"/>
        <v>0</v>
      </c>
      <c r="BI86" s="35">
        <f t="shared" si="230"/>
        <v>1.8456620472998881</v>
      </c>
      <c r="BJ86" s="5"/>
      <c r="BK86" s="5"/>
      <c r="BL86" s="19"/>
      <c r="BM86" s="19"/>
      <c r="BN86" s="37">
        <f t="shared" si="144"/>
        <v>90</v>
      </c>
      <c r="BO86" s="37">
        <f t="shared" si="145"/>
        <v>72.5</v>
      </c>
      <c r="BP86" s="37">
        <f t="shared" si="146"/>
        <v>72.5</v>
      </c>
      <c r="BQ86" s="37">
        <f t="shared" si="147"/>
        <v>47.5</v>
      </c>
      <c r="BR86" s="37">
        <f t="shared" si="148"/>
        <v>54.2</v>
      </c>
      <c r="BS86" s="37">
        <f t="shared" si="149"/>
        <v>47.5</v>
      </c>
      <c r="BT86" s="37">
        <f t="shared" si="150"/>
        <v>41.674999999999997</v>
      </c>
      <c r="BU86" s="37">
        <f t="shared" si="151"/>
        <v>41.674999999999997</v>
      </c>
      <c r="BV86" s="37">
        <f t="shared" si="152"/>
        <v>22.5</v>
      </c>
      <c r="BW86" s="37">
        <f t="shared" si="153"/>
        <v>33.3333333333333</v>
      </c>
      <c r="BX86" s="37">
        <f t="shared" si="154"/>
        <v>22.5</v>
      </c>
      <c r="BY86" s="37">
        <f t="shared" si="155"/>
        <v>22.9</v>
      </c>
      <c r="BZ86" s="37">
        <f t="shared" si="156"/>
        <v>22.9</v>
      </c>
      <c r="CA86" s="37">
        <f t="shared" si="157"/>
        <v>5</v>
      </c>
      <c r="CB86" s="37">
        <f t="shared" si="158"/>
        <v>16.649999999999999</v>
      </c>
      <c r="CC86" s="37">
        <f t="shared" si="159"/>
        <v>5</v>
      </c>
      <c r="CD86" s="37">
        <f t="shared" si="160"/>
        <v>5</v>
      </c>
      <c r="CE86" s="37">
        <f t="shared" si="161"/>
        <v>5</v>
      </c>
      <c r="CF86" s="37">
        <f t="shared" si="162"/>
        <v>5</v>
      </c>
      <c r="CG86" s="38">
        <f t="shared" si="163"/>
        <v>5</v>
      </c>
      <c r="CH86" s="38">
        <f t="shared" si="164"/>
        <v>5</v>
      </c>
      <c r="CI86" s="38">
        <f t="shared" si="165"/>
        <v>22.5</v>
      </c>
      <c r="CJ86" s="38">
        <f t="shared" si="166"/>
        <v>5</v>
      </c>
      <c r="CK86" s="38">
        <f t="shared" si="167"/>
        <v>22.9</v>
      </c>
      <c r="CL86" s="38">
        <f t="shared" si="168"/>
        <v>47.5</v>
      </c>
      <c r="CM86" s="38">
        <f t="shared" si="169"/>
        <v>16.649999999999999</v>
      </c>
      <c r="CN86" s="38">
        <f t="shared" si="170"/>
        <v>41.674999999999997</v>
      </c>
      <c r="CO86" s="38">
        <f t="shared" si="171"/>
        <v>5</v>
      </c>
      <c r="CP86" s="38">
        <f t="shared" si="172"/>
        <v>33.3333333333333</v>
      </c>
      <c r="CQ86" s="38">
        <f t="shared" si="173"/>
        <v>72.5</v>
      </c>
      <c r="CR86" s="38">
        <f t="shared" si="174"/>
        <v>22.9</v>
      </c>
      <c r="CS86" s="38">
        <f t="shared" si="175"/>
        <v>54.2</v>
      </c>
      <c r="CT86" s="38">
        <f t="shared" si="176"/>
        <v>5</v>
      </c>
      <c r="CU86" s="38">
        <f t="shared" si="177"/>
        <v>41.674999999999997</v>
      </c>
      <c r="CV86" s="38">
        <f t="shared" si="178"/>
        <v>90</v>
      </c>
      <c r="CW86" s="38">
        <f t="shared" si="179"/>
        <v>22.5</v>
      </c>
      <c r="CX86" s="38">
        <f t="shared" si="180"/>
        <v>72.5</v>
      </c>
      <c r="CY86" s="38">
        <f t="shared" si="181"/>
        <v>47.5</v>
      </c>
      <c r="CZ86" s="39">
        <f t="shared" si="182"/>
        <v>5</v>
      </c>
      <c r="DA86" s="39">
        <f t="shared" si="183"/>
        <v>22.5</v>
      </c>
      <c r="DB86" s="39">
        <f t="shared" si="184"/>
        <v>5</v>
      </c>
      <c r="DC86" s="39">
        <f t="shared" si="185"/>
        <v>47.5</v>
      </c>
      <c r="DD86" s="39">
        <f t="shared" si="186"/>
        <v>22.9</v>
      </c>
      <c r="DE86" s="39">
        <f t="shared" si="187"/>
        <v>5</v>
      </c>
      <c r="DF86" s="39">
        <f t="shared" si="188"/>
        <v>41.674999999999997</v>
      </c>
      <c r="DG86" s="39">
        <f t="shared" si="189"/>
        <v>16.649999999999999</v>
      </c>
      <c r="DH86" s="39">
        <f t="shared" si="190"/>
        <v>72.5</v>
      </c>
      <c r="DI86" s="39">
        <f t="shared" si="191"/>
        <v>33.3333333333333</v>
      </c>
      <c r="DJ86" s="39">
        <f t="shared" si="192"/>
        <v>5</v>
      </c>
      <c r="DK86" s="39">
        <f t="shared" si="193"/>
        <v>54.2</v>
      </c>
      <c r="DL86" s="39">
        <f t="shared" si="194"/>
        <v>22.9</v>
      </c>
      <c r="DM86" s="39">
        <f t="shared" si="195"/>
        <v>90</v>
      </c>
      <c r="DN86" s="39">
        <f t="shared" si="196"/>
        <v>41.674999999999997</v>
      </c>
      <c r="DO86" s="39">
        <f t="shared" si="197"/>
        <v>5</v>
      </c>
      <c r="DP86" s="39">
        <f t="shared" si="198"/>
        <v>72.5</v>
      </c>
      <c r="DQ86" s="39">
        <f t="shared" si="199"/>
        <v>22.5</v>
      </c>
      <c r="DR86" s="39">
        <f t="shared" si="200"/>
        <v>47.5</v>
      </c>
      <c r="DS86" s="40">
        <f t="shared" si="201"/>
        <v>17150</v>
      </c>
      <c r="DT86" s="40">
        <f t="shared" si="202"/>
        <v>14787.5</v>
      </c>
      <c r="DU86" s="40">
        <f t="shared" si="203"/>
        <v>11287.5</v>
      </c>
      <c r="DV86" s="40">
        <f t="shared" si="204"/>
        <v>13537.5</v>
      </c>
      <c r="DW86" s="40">
        <f t="shared" si="205"/>
        <v>9406.4599999999991</v>
      </c>
      <c r="DX86" s="40">
        <f t="shared" si="206"/>
        <v>5037.5</v>
      </c>
      <c r="DY86" s="40">
        <f t="shared" si="207"/>
        <v>10420.833749999998</v>
      </c>
      <c r="DZ86" s="40">
        <f t="shared" si="208"/>
        <v>5415.8337499999998</v>
      </c>
      <c r="EA86" s="40">
        <f t="shared" si="209"/>
        <v>14787.5</v>
      </c>
      <c r="EB86" s="40">
        <f t="shared" si="210"/>
        <v>6666.6666666666661</v>
      </c>
      <c r="EC86" s="40">
        <f t="shared" si="211"/>
        <v>1287.5</v>
      </c>
      <c r="ED86" s="40">
        <f t="shared" si="212"/>
        <v>9406.4599999999991</v>
      </c>
      <c r="EE86" s="40">
        <f t="shared" si="213"/>
        <v>3146.4599999999996</v>
      </c>
      <c r="EF86" s="40">
        <f t="shared" si="214"/>
        <v>17150</v>
      </c>
      <c r="EG86" s="40">
        <f t="shared" si="215"/>
        <v>5415.8337499999998</v>
      </c>
      <c r="EH86" s="40">
        <f t="shared" si="216"/>
        <v>150</v>
      </c>
      <c r="EI86" s="40">
        <f t="shared" si="217"/>
        <v>11287.5</v>
      </c>
      <c r="EJ86" s="40">
        <f t="shared" si="218"/>
        <v>1287.5</v>
      </c>
      <c r="EK86" s="40">
        <f t="shared" si="219"/>
        <v>5037.5</v>
      </c>
      <c r="EL86" s="1">
        <f t="shared" si="231"/>
        <v>150</v>
      </c>
      <c r="EM86" s="2">
        <f t="shared" si="222"/>
        <v>16</v>
      </c>
      <c r="EN86" s="42"/>
      <c r="EO86" s="42"/>
      <c r="EP86" s="43"/>
      <c r="EQ86" s="44"/>
      <c r="ER86" s="45"/>
      <c r="ES86" s="45"/>
      <c r="ET86" s="74"/>
      <c r="EU86" s="75"/>
      <c r="EV86" s="75"/>
      <c r="EW86" s="75"/>
      <c r="EX86" s="75"/>
    </row>
    <row r="87" spans="1:154" s="73" customFormat="1" ht="15">
      <c r="A87" s="190" t="s">
        <v>124</v>
      </c>
      <c r="B87" s="188" t="s">
        <v>108</v>
      </c>
      <c r="C87" s="188" t="s">
        <v>116</v>
      </c>
      <c r="D87" s="188">
        <v>62.31</v>
      </c>
      <c r="E87" s="188">
        <v>3</v>
      </c>
      <c r="F87" s="188">
        <v>2</v>
      </c>
      <c r="G87" s="107">
        <f t="shared" si="132"/>
        <v>0.16048788316482107</v>
      </c>
      <c r="H87" s="107">
        <f t="shared" si="133"/>
        <v>33.333333333333329</v>
      </c>
      <c r="I87" s="107">
        <f t="shared" si="134"/>
        <v>32.097576632964206</v>
      </c>
      <c r="J87" s="183">
        <f t="shared" si="135"/>
        <v>62.31</v>
      </c>
      <c r="K87" s="184">
        <f t="shared" si="136"/>
        <v>66.666666666666657</v>
      </c>
      <c r="L87" s="184">
        <f t="shared" si="137"/>
        <v>31.155000000000001</v>
      </c>
      <c r="M87" s="76">
        <f t="shared" si="232"/>
        <v>1.5018596094473535</v>
      </c>
      <c r="N87" s="77">
        <f t="shared" si="233"/>
        <v>72.128465189081467</v>
      </c>
      <c r="O87" s="77">
        <f t="shared" si="234"/>
        <v>26.369675201471182</v>
      </c>
      <c r="P87" s="78" t="str">
        <f t="shared" si="235"/>
        <v>2 : 72 : 26 %</v>
      </c>
      <c r="Q87" s="79" t="str">
        <f t="shared" ca="1" si="220"/>
        <v>S/SR</v>
      </c>
      <c r="R87" s="86">
        <f t="shared" si="223"/>
        <v>72.128465189081467</v>
      </c>
      <c r="S87" s="87">
        <f t="shared" si="224"/>
        <v>1.5018596094473535</v>
      </c>
      <c r="T87" s="87">
        <f t="shared" si="225"/>
        <v>26.369675201471182</v>
      </c>
      <c r="U87" s="80">
        <f t="shared" si="226"/>
        <v>4</v>
      </c>
      <c r="V87" s="81">
        <f t="shared" si="227"/>
        <v>184</v>
      </c>
      <c r="W87" s="82">
        <f t="shared" si="228"/>
        <v>67</v>
      </c>
      <c r="X87" s="92" t="str">
        <f t="shared" si="236"/>
        <v>@rgb(4,184,67)</v>
      </c>
      <c r="Y87" s="93"/>
      <c r="Z87" s="72">
        <f t="shared" si="138"/>
        <v>3.0000000000000004</v>
      </c>
      <c r="AA87" s="72">
        <f t="shared" si="139"/>
        <v>2</v>
      </c>
      <c r="AB87" s="72">
        <f t="shared" si="140"/>
        <v>0.16048788316482113</v>
      </c>
      <c r="AC87" s="72" t="str">
        <f t="shared" si="221"/>
        <v>No</v>
      </c>
      <c r="AD87" s="72">
        <f t="shared" si="237"/>
        <v>66.666666666666657</v>
      </c>
      <c r="AE87" s="33">
        <f t="shared" si="238"/>
        <v>0.83475749796370102</v>
      </c>
      <c r="AF87" s="33">
        <f t="shared" si="239"/>
        <v>0.69314718055994462</v>
      </c>
      <c r="AG87" s="33">
        <f t="shared" si="240"/>
        <v>3.4389747459961852</v>
      </c>
      <c r="AH87" s="34">
        <f t="shared" si="141"/>
        <v>0.50654474464743748</v>
      </c>
      <c r="AI87" s="35">
        <f t="shared" si="142"/>
        <v>2.0199254126923263</v>
      </c>
      <c r="AJ87" s="35">
        <f t="shared" si="143"/>
        <v>-0.82267712628693346</v>
      </c>
      <c r="AK87" s="35">
        <v>0</v>
      </c>
      <c r="AL87" s="35">
        <v>-0.75645121485307587</v>
      </c>
      <c r="AM87" s="35">
        <v>-11.346768222796136</v>
      </c>
      <c r="AN87" s="35">
        <f t="shared" si="241"/>
        <v>0.50654474464743748</v>
      </c>
      <c r="AO87" s="35">
        <f t="shared" si="241"/>
        <v>2.0199254126923263</v>
      </c>
      <c r="AP87" s="35">
        <f t="shared" si="241"/>
        <v>-0.82267712628693346</v>
      </c>
      <c r="AQ87" s="35">
        <v>57.375671196608707</v>
      </c>
      <c r="AR87" s="35">
        <v>5.7915837760921756</v>
      </c>
      <c r="AS87" s="35">
        <v>1.1079551571654598</v>
      </c>
      <c r="AT87" s="35">
        <f t="shared" si="242"/>
        <v>0.50654474464743748</v>
      </c>
      <c r="AU87" s="35">
        <f t="shared" si="242"/>
        <v>2.0199254126923263</v>
      </c>
      <c r="AV87" s="35">
        <f t="shared" si="242"/>
        <v>-0.82267712628693346</v>
      </c>
      <c r="AW87" s="36">
        <f t="shared" si="243"/>
        <v>0</v>
      </c>
      <c r="AX87" s="36">
        <f t="shared" si="243"/>
        <v>0.75645121485307587</v>
      </c>
      <c r="AY87" s="36">
        <f t="shared" si="243"/>
        <v>11.346768222796136</v>
      </c>
      <c r="AZ87" s="36">
        <f t="shared" si="244"/>
        <v>0.50654474464743748</v>
      </c>
      <c r="BA87" s="36">
        <f t="shared" si="244"/>
        <v>2.7763766275454023</v>
      </c>
      <c r="BB87" s="36">
        <f t="shared" si="244"/>
        <v>10.524091096509203</v>
      </c>
      <c r="BC87" s="35">
        <f t="shared" si="245"/>
        <v>57.375671196608707</v>
      </c>
      <c r="BD87" s="35">
        <f t="shared" si="245"/>
        <v>6.5480349909452515</v>
      </c>
      <c r="BE87" s="35">
        <f t="shared" si="245"/>
        <v>12.454723379961596</v>
      </c>
      <c r="BF87" s="36">
        <f t="shared" si="246"/>
        <v>0.882856329317116</v>
      </c>
      <c r="BG87" s="36">
        <f t="shared" si="246"/>
        <v>42.400149531647727</v>
      </c>
      <c r="BH87" s="36">
        <f t="shared" si="229"/>
        <v>15.501205643463649</v>
      </c>
      <c r="BI87" s="35">
        <f t="shared" si="230"/>
        <v>1.7011370475296166</v>
      </c>
      <c r="BJ87" s="5"/>
      <c r="BK87" s="5"/>
      <c r="BL87" s="19"/>
      <c r="BM87" s="19"/>
      <c r="BN87" s="37">
        <f t="shared" si="144"/>
        <v>90</v>
      </c>
      <c r="BO87" s="37">
        <f t="shared" si="145"/>
        <v>72.5</v>
      </c>
      <c r="BP87" s="37">
        <f t="shared" si="146"/>
        <v>72.5</v>
      </c>
      <c r="BQ87" s="37">
        <f t="shared" si="147"/>
        <v>47.5</v>
      </c>
      <c r="BR87" s="37">
        <f t="shared" si="148"/>
        <v>54.2</v>
      </c>
      <c r="BS87" s="37">
        <f t="shared" si="149"/>
        <v>47.5</v>
      </c>
      <c r="BT87" s="37">
        <f t="shared" si="150"/>
        <v>41.674999999999997</v>
      </c>
      <c r="BU87" s="37">
        <f t="shared" si="151"/>
        <v>41.674999999999997</v>
      </c>
      <c r="BV87" s="37">
        <f t="shared" si="152"/>
        <v>22.5</v>
      </c>
      <c r="BW87" s="37">
        <f t="shared" si="153"/>
        <v>33.3333333333333</v>
      </c>
      <c r="BX87" s="37">
        <f t="shared" si="154"/>
        <v>22.5</v>
      </c>
      <c r="BY87" s="37">
        <f t="shared" si="155"/>
        <v>22.9</v>
      </c>
      <c r="BZ87" s="37">
        <f t="shared" si="156"/>
        <v>22.9</v>
      </c>
      <c r="CA87" s="37">
        <f t="shared" si="157"/>
        <v>5</v>
      </c>
      <c r="CB87" s="37">
        <f t="shared" si="158"/>
        <v>16.649999999999999</v>
      </c>
      <c r="CC87" s="37">
        <f t="shared" si="159"/>
        <v>5</v>
      </c>
      <c r="CD87" s="37">
        <f t="shared" si="160"/>
        <v>5</v>
      </c>
      <c r="CE87" s="37">
        <f t="shared" si="161"/>
        <v>5</v>
      </c>
      <c r="CF87" s="37">
        <f t="shared" si="162"/>
        <v>5</v>
      </c>
      <c r="CG87" s="38">
        <f t="shared" si="163"/>
        <v>5</v>
      </c>
      <c r="CH87" s="38">
        <f t="shared" si="164"/>
        <v>5</v>
      </c>
      <c r="CI87" s="38">
        <f t="shared" si="165"/>
        <v>22.5</v>
      </c>
      <c r="CJ87" s="38">
        <f t="shared" si="166"/>
        <v>5</v>
      </c>
      <c r="CK87" s="38">
        <f t="shared" si="167"/>
        <v>22.9</v>
      </c>
      <c r="CL87" s="38">
        <f t="shared" si="168"/>
        <v>47.5</v>
      </c>
      <c r="CM87" s="38">
        <f t="shared" si="169"/>
        <v>16.649999999999999</v>
      </c>
      <c r="CN87" s="38">
        <f t="shared" si="170"/>
        <v>41.674999999999997</v>
      </c>
      <c r="CO87" s="38">
        <f t="shared" si="171"/>
        <v>5</v>
      </c>
      <c r="CP87" s="38">
        <f t="shared" si="172"/>
        <v>33.3333333333333</v>
      </c>
      <c r="CQ87" s="38">
        <f t="shared" si="173"/>
        <v>72.5</v>
      </c>
      <c r="CR87" s="38">
        <f t="shared" si="174"/>
        <v>22.9</v>
      </c>
      <c r="CS87" s="38">
        <f t="shared" si="175"/>
        <v>54.2</v>
      </c>
      <c r="CT87" s="38">
        <f t="shared" si="176"/>
        <v>5</v>
      </c>
      <c r="CU87" s="38">
        <f t="shared" si="177"/>
        <v>41.674999999999997</v>
      </c>
      <c r="CV87" s="38">
        <f t="shared" si="178"/>
        <v>90</v>
      </c>
      <c r="CW87" s="38">
        <f t="shared" si="179"/>
        <v>22.5</v>
      </c>
      <c r="CX87" s="38">
        <f t="shared" si="180"/>
        <v>72.5</v>
      </c>
      <c r="CY87" s="38">
        <f t="shared" si="181"/>
        <v>47.5</v>
      </c>
      <c r="CZ87" s="39">
        <f t="shared" si="182"/>
        <v>5</v>
      </c>
      <c r="DA87" s="39">
        <f t="shared" si="183"/>
        <v>22.5</v>
      </c>
      <c r="DB87" s="39">
        <f t="shared" si="184"/>
        <v>5</v>
      </c>
      <c r="DC87" s="39">
        <f t="shared" si="185"/>
        <v>47.5</v>
      </c>
      <c r="DD87" s="39">
        <f t="shared" si="186"/>
        <v>22.9</v>
      </c>
      <c r="DE87" s="39">
        <f t="shared" si="187"/>
        <v>5</v>
      </c>
      <c r="DF87" s="39">
        <f t="shared" si="188"/>
        <v>41.674999999999997</v>
      </c>
      <c r="DG87" s="39">
        <f t="shared" si="189"/>
        <v>16.649999999999999</v>
      </c>
      <c r="DH87" s="39">
        <f t="shared" si="190"/>
        <v>72.5</v>
      </c>
      <c r="DI87" s="39">
        <f t="shared" si="191"/>
        <v>33.3333333333333</v>
      </c>
      <c r="DJ87" s="39">
        <f t="shared" si="192"/>
        <v>5</v>
      </c>
      <c r="DK87" s="39">
        <f t="shared" si="193"/>
        <v>54.2</v>
      </c>
      <c r="DL87" s="39">
        <f t="shared" si="194"/>
        <v>22.9</v>
      </c>
      <c r="DM87" s="39">
        <f t="shared" si="195"/>
        <v>90</v>
      </c>
      <c r="DN87" s="39">
        <f t="shared" si="196"/>
        <v>41.674999999999997</v>
      </c>
      <c r="DO87" s="39">
        <f t="shared" si="197"/>
        <v>5</v>
      </c>
      <c r="DP87" s="39">
        <f t="shared" si="198"/>
        <v>72.5</v>
      </c>
      <c r="DQ87" s="39">
        <f t="shared" si="199"/>
        <v>22.5</v>
      </c>
      <c r="DR87" s="39">
        <f t="shared" si="200"/>
        <v>47.5</v>
      </c>
      <c r="DS87" s="40">
        <f t="shared" si="201"/>
        <v>12794.814709444061</v>
      </c>
      <c r="DT87" s="40">
        <f t="shared" si="202"/>
        <v>9561.9411637232261</v>
      </c>
      <c r="DU87" s="40">
        <f t="shared" si="203"/>
        <v>7960.3835141568661</v>
      </c>
      <c r="DV87" s="40">
        <f t="shared" si="204"/>
        <v>7068.5503841220352</v>
      </c>
      <c r="DW87" s="40">
        <f t="shared" si="205"/>
        <v>5212.5744314987078</v>
      </c>
      <c r="DX87" s="40">
        <f t="shared" si="206"/>
        <v>3179.0532351751608</v>
      </c>
      <c r="DY87" s="40">
        <f t="shared" si="207"/>
        <v>4925.9942757636381</v>
      </c>
      <c r="DZ87" s="40">
        <f t="shared" si="208"/>
        <v>2635.7668368837431</v>
      </c>
      <c r="EA87" s="40">
        <f t="shared" si="209"/>
        <v>7075.1596045208444</v>
      </c>
      <c r="EB87" s="40">
        <f t="shared" si="210"/>
        <v>2566.7975097167769</v>
      </c>
      <c r="EC87" s="40">
        <f t="shared" si="211"/>
        <v>897.72295619345505</v>
      </c>
      <c r="ED87" s="40">
        <f t="shared" si="212"/>
        <v>3655.8491754380148</v>
      </c>
      <c r="EE87" s="40">
        <f t="shared" si="213"/>
        <v>791.34892221361042</v>
      </c>
      <c r="EF87" s="40">
        <f t="shared" si="214"/>
        <v>8567.2860588000112</v>
      </c>
      <c r="EG87" s="40">
        <f t="shared" si="215"/>
        <v>1391.1326665029503</v>
      </c>
      <c r="EH87" s="40">
        <f t="shared" si="216"/>
        <v>788.29176090626106</v>
      </c>
      <c r="EI87" s="40">
        <f t="shared" si="217"/>
        <v>4603.2284092336504</v>
      </c>
      <c r="EJ87" s="40">
        <f t="shared" si="218"/>
        <v>27.349410472621123</v>
      </c>
      <c r="EK87" s="40">
        <f t="shared" si="219"/>
        <v>1065.2889098531355</v>
      </c>
      <c r="EL87" s="1">
        <f t="shared" si="231"/>
        <v>27.349410472621123</v>
      </c>
      <c r="EM87" s="2">
        <f t="shared" si="222"/>
        <v>18</v>
      </c>
      <c r="EN87" s="42"/>
      <c r="EO87" s="42"/>
      <c r="EP87" s="43"/>
      <c r="EQ87" s="44"/>
      <c r="ER87" s="45"/>
      <c r="ES87" s="45"/>
      <c r="ET87" s="74"/>
      <c r="EU87" s="75"/>
      <c r="EV87" s="75"/>
      <c r="EW87" s="75"/>
      <c r="EX87" s="75"/>
    </row>
    <row r="88" spans="1:154" s="73" customFormat="1" ht="15">
      <c r="A88" s="190" t="s">
        <v>124</v>
      </c>
      <c r="B88" s="188" t="s">
        <v>108</v>
      </c>
      <c r="C88" s="188" t="s">
        <v>116</v>
      </c>
      <c r="D88" s="188">
        <v>61.85</v>
      </c>
      <c r="E88" s="188">
        <v>4</v>
      </c>
      <c r="F88" s="188">
        <v>2</v>
      </c>
      <c r="G88" s="107">
        <f t="shared" si="132"/>
        <v>0.32336297493936944</v>
      </c>
      <c r="H88" s="107">
        <f t="shared" si="133"/>
        <v>50</v>
      </c>
      <c r="I88" s="107">
        <f t="shared" si="134"/>
        <v>32.336297493936947</v>
      </c>
      <c r="J88" s="183">
        <f t="shared" si="135"/>
        <v>61.85</v>
      </c>
      <c r="K88" s="184">
        <f t="shared" si="136"/>
        <v>50</v>
      </c>
      <c r="L88" s="184">
        <f t="shared" si="137"/>
        <v>30.925000000000001</v>
      </c>
      <c r="M88" s="76">
        <f t="shared" si="232"/>
        <v>1.8115051052914799</v>
      </c>
      <c r="N88" s="77">
        <f t="shared" si="233"/>
        <v>66.26132694875335</v>
      </c>
      <c r="O88" s="77">
        <f t="shared" si="234"/>
        <v>31.92716794595518</v>
      </c>
      <c r="P88" s="78" t="str">
        <f t="shared" si="235"/>
        <v>2 : 66 : 32 %</v>
      </c>
      <c r="Q88" s="79" t="str">
        <f t="shared" ca="1" si="220"/>
        <v>S/SR</v>
      </c>
      <c r="R88" s="86">
        <f t="shared" si="223"/>
        <v>66.26132694875335</v>
      </c>
      <c r="S88" s="87">
        <f t="shared" si="224"/>
        <v>1.8115051052914799</v>
      </c>
      <c r="T88" s="87">
        <f t="shared" si="225"/>
        <v>31.92716794595518</v>
      </c>
      <c r="U88" s="80">
        <f t="shared" si="226"/>
        <v>5</v>
      </c>
      <c r="V88" s="81">
        <f t="shared" si="227"/>
        <v>169</v>
      </c>
      <c r="W88" s="82">
        <f t="shared" si="228"/>
        <v>81</v>
      </c>
      <c r="X88" s="92" t="str">
        <f t="shared" si="236"/>
        <v>@rgb(5,169,81)</v>
      </c>
      <c r="Y88" s="93"/>
      <c r="Z88" s="72">
        <f t="shared" si="138"/>
        <v>4</v>
      </c>
      <c r="AA88" s="72">
        <f t="shared" si="139"/>
        <v>2</v>
      </c>
      <c r="AB88" s="72">
        <f t="shared" si="140"/>
        <v>0.32336297493936944</v>
      </c>
      <c r="AC88" s="72" t="str">
        <f t="shared" si="221"/>
        <v>No</v>
      </c>
      <c r="AD88" s="72">
        <f t="shared" si="237"/>
        <v>50</v>
      </c>
      <c r="AE88" s="33">
        <f t="shared" si="238"/>
        <v>0.83167051537412529</v>
      </c>
      <c r="AF88" s="33">
        <f t="shared" si="239"/>
        <v>0</v>
      </c>
      <c r="AG88" s="33">
        <f t="shared" si="240"/>
        <v>3.4315649182785517</v>
      </c>
      <c r="AH88" s="34">
        <f t="shared" si="141"/>
        <v>0.50146233651195982</v>
      </c>
      <c r="AI88" s="35">
        <f t="shared" si="142"/>
        <v>1.3369</v>
      </c>
      <c r="AJ88" s="35">
        <f t="shared" si="143"/>
        <v>-0.81056100218119553</v>
      </c>
      <c r="AK88" s="35">
        <v>0</v>
      </c>
      <c r="AL88" s="35">
        <v>-0.75645121485307587</v>
      </c>
      <c r="AM88" s="35">
        <v>-11.346768222796136</v>
      </c>
      <c r="AN88" s="35">
        <f t="shared" si="241"/>
        <v>0.50146233651195982</v>
      </c>
      <c r="AO88" s="35">
        <f t="shared" si="241"/>
        <v>1.3369</v>
      </c>
      <c r="AP88" s="35">
        <f t="shared" si="241"/>
        <v>-0.81056100218119553</v>
      </c>
      <c r="AQ88" s="35">
        <v>57.375671196608707</v>
      </c>
      <c r="AR88" s="35">
        <v>5.7915837760921756</v>
      </c>
      <c r="AS88" s="35">
        <v>1.1079551571654598</v>
      </c>
      <c r="AT88" s="35">
        <f t="shared" si="242"/>
        <v>0.50146233651195982</v>
      </c>
      <c r="AU88" s="35">
        <f t="shared" si="242"/>
        <v>1.3369</v>
      </c>
      <c r="AV88" s="35">
        <f t="shared" si="242"/>
        <v>-0.81056100218119553</v>
      </c>
      <c r="AW88" s="36">
        <f t="shared" si="243"/>
        <v>0</v>
      </c>
      <c r="AX88" s="36">
        <f t="shared" si="243"/>
        <v>0.75645121485307587</v>
      </c>
      <c r="AY88" s="36">
        <f t="shared" si="243"/>
        <v>11.346768222796136</v>
      </c>
      <c r="AZ88" s="36">
        <f t="shared" si="244"/>
        <v>0.50146233651195982</v>
      </c>
      <c r="BA88" s="36">
        <f t="shared" si="244"/>
        <v>2.093351214853076</v>
      </c>
      <c r="BB88" s="36">
        <f t="shared" si="244"/>
        <v>10.536207220614941</v>
      </c>
      <c r="BC88" s="35">
        <f t="shared" si="245"/>
        <v>57.375671196608707</v>
      </c>
      <c r="BD88" s="35">
        <f t="shared" si="245"/>
        <v>6.5480349909452515</v>
      </c>
      <c r="BE88" s="35">
        <f t="shared" si="245"/>
        <v>12.454723379961596</v>
      </c>
      <c r="BF88" s="36">
        <f t="shared" si="246"/>
        <v>0.87399820525602789</v>
      </c>
      <c r="BG88" s="36">
        <f t="shared" si="246"/>
        <v>31.969151321698835</v>
      </c>
      <c r="BH88" s="36">
        <f t="shared" si="229"/>
        <v>15.403924284929175</v>
      </c>
      <c r="BI88" s="35">
        <f t="shared" si="230"/>
        <v>2.0726645597181976</v>
      </c>
      <c r="BJ88" s="5"/>
      <c r="BK88" s="5"/>
      <c r="BL88" s="19"/>
      <c r="BM88" s="19"/>
      <c r="BN88" s="37">
        <f t="shared" si="144"/>
        <v>90</v>
      </c>
      <c r="BO88" s="37">
        <f t="shared" si="145"/>
        <v>72.5</v>
      </c>
      <c r="BP88" s="37">
        <f t="shared" si="146"/>
        <v>72.5</v>
      </c>
      <c r="BQ88" s="37">
        <f t="shared" si="147"/>
        <v>47.5</v>
      </c>
      <c r="BR88" s="37">
        <f t="shared" si="148"/>
        <v>54.2</v>
      </c>
      <c r="BS88" s="37">
        <f t="shared" si="149"/>
        <v>47.5</v>
      </c>
      <c r="BT88" s="37">
        <f t="shared" si="150"/>
        <v>41.674999999999997</v>
      </c>
      <c r="BU88" s="37">
        <f t="shared" si="151"/>
        <v>41.674999999999997</v>
      </c>
      <c r="BV88" s="37">
        <f t="shared" si="152"/>
        <v>22.5</v>
      </c>
      <c r="BW88" s="37">
        <f t="shared" si="153"/>
        <v>33.3333333333333</v>
      </c>
      <c r="BX88" s="37">
        <f t="shared" si="154"/>
        <v>22.5</v>
      </c>
      <c r="BY88" s="37">
        <f t="shared" si="155"/>
        <v>22.9</v>
      </c>
      <c r="BZ88" s="37">
        <f t="shared" si="156"/>
        <v>22.9</v>
      </c>
      <c r="CA88" s="37">
        <f t="shared" si="157"/>
        <v>5</v>
      </c>
      <c r="CB88" s="37">
        <f t="shared" si="158"/>
        <v>16.649999999999999</v>
      </c>
      <c r="CC88" s="37">
        <f t="shared" si="159"/>
        <v>5</v>
      </c>
      <c r="CD88" s="37">
        <f t="shared" si="160"/>
        <v>5</v>
      </c>
      <c r="CE88" s="37">
        <f t="shared" si="161"/>
        <v>5</v>
      </c>
      <c r="CF88" s="37">
        <f t="shared" si="162"/>
        <v>5</v>
      </c>
      <c r="CG88" s="38">
        <f t="shared" si="163"/>
        <v>5</v>
      </c>
      <c r="CH88" s="38">
        <f t="shared" si="164"/>
        <v>5</v>
      </c>
      <c r="CI88" s="38">
        <f t="shared" si="165"/>
        <v>22.5</v>
      </c>
      <c r="CJ88" s="38">
        <f t="shared" si="166"/>
        <v>5</v>
      </c>
      <c r="CK88" s="38">
        <f t="shared" si="167"/>
        <v>22.9</v>
      </c>
      <c r="CL88" s="38">
        <f t="shared" si="168"/>
        <v>47.5</v>
      </c>
      <c r="CM88" s="38">
        <f t="shared" si="169"/>
        <v>16.649999999999999</v>
      </c>
      <c r="CN88" s="38">
        <f t="shared" si="170"/>
        <v>41.674999999999997</v>
      </c>
      <c r="CO88" s="38">
        <f t="shared" si="171"/>
        <v>5</v>
      </c>
      <c r="CP88" s="38">
        <f t="shared" si="172"/>
        <v>33.3333333333333</v>
      </c>
      <c r="CQ88" s="38">
        <f t="shared" si="173"/>
        <v>72.5</v>
      </c>
      <c r="CR88" s="38">
        <f t="shared" si="174"/>
        <v>22.9</v>
      </c>
      <c r="CS88" s="38">
        <f t="shared" si="175"/>
        <v>54.2</v>
      </c>
      <c r="CT88" s="38">
        <f t="shared" si="176"/>
        <v>5</v>
      </c>
      <c r="CU88" s="38">
        <f t="shared" si="177"/>
        <v>41.674999999999997</v>
      </c>
      <c r="CV88" s="38">
        <f t="shared" si="178"/>
        <v>90</v>
      </c>
      <c r="CW88" s="38">
        <f t="shared" si="179"/>
        <v>22.5</v>
      </c>
      <c r="CX88" s="38">
        <f t="shared" si="180"/>
        <v>72.5</v>
      </c>
      <c r="CY88" s="38">
        <f t="shared" si="181"/>
        <v>47.5</v>
      </c>
      <c r="CZ88" s="39">
        <f t="shared" si="182"/>
        <v>5</v>
      </c>
      <c r="DA88" s="39">
        <f t="shared" si="183"/>
        <v>22.5</v>
      </c>
      <c r="DB88" s="39">
        <f t="shared" si="184"/>
        <v>5</v>
      </c>
      <c r="DC88" s="39">
        <f t="shared" si="185"/>
        <v>47.5</v>
      </c>
      <c r="DD88" s="39">
        <f t="shared" si="186"/>
        <v>22.9</v>
      </c>
      <c r="DE88" s="39">
        <f t="shared" si="187"/>
        <v>5</v>
      </c>
      <c r="DF88" s="39">
        <f t="shared" si="188"/>
        <v>41.674999999999997</v>
      </c>
      <c r="DG88" s="39">
        <f t="shared" si="189"/>
        <v>16.649999999999999</v>
      </c>
      <c r="DH88" s="39">
        <f t="shared" si="190"/>
        <v>72.5</v>
      </c>
      <c r="DI88" s="39">
        <f t="shared" si="191"/>
        <v>33.3333333333333</v>
      </c>
      <c r="DJ88" s="39">
        <f t="shared" si="192"/>
        <v>5</v>
      </c>
      <c r="DK88" s="39">
        <f t="shared" si="193"/>
        <v>54.2</v>
      </c>
      <c r="DL88" s="39">
        <f t="shared" si="194"/>
        <v>22.9</v>
      </c>
      <c r="DM88" s="39">
        <f t="shared" si="195"/>
        <v>90</v>
      </c>
      <c r="DN88" s="39">
        <f t="shared" si="196"/>
        <v>41.674999999999997</v>
      </c>
      <c r="DO88" s="39">
        <f t="shared" si="197"/>
        <v>5</v>
      </c>
      <c r="DP88" s="39">
        <f t="shared" si="198"/>
        <v>72.5</v>
      </c>
      <c r="DQ88" s="39">
        <f t="shared" si="199"/>
        <v>22.5</v>
      </c>
      <c r="DR88" s="39">
        <f t="shared" si="200"/>
        <v>47.5</v>
      </c>
      <c r="DS88" s="40">
        <f t="shared" si="201"/>
        <v>12255.233184905761</v>
      </c>
      <c r="DT88" s="40">
        <f t="shared" si="202"/>
        <v>8838.6849854825305</v>
      </c>
      <c r="DU88" s="40">
        <f t="shared" si="203"/>
        <v>7636.9894203845961</v>
      </c>
      <c r="DV88" s="40">
        <f t="shared" si="204"/>
        <v>6082.9018434493455</v>
      </c>
      <c r="DW88" s="40">
        <f t="shared" si="205"/>
        <v>4706.2488332140647</v>
      </c>
      <c r="DX88" s="40">
        <f t="shared" si="206"/>
        <v>3164.4983282115018</v>
      </c>
      <c r="DY88" s="40">
        <f t="shared" si="207"/>
        <v>4145.4022165904162</v>
      </c>
      <c r="DZ88" s="40">
        <f t="shared" si="208"/>
        <v>2426.9775585003676</v>
      </c>
      <c r="EA88" s="40">
        <f t="shared" si="209"/>
        <v>5827.1187014161605</v>
      </c>
      <c r="EB88" s="40">
        <f t="shared" si="210"/>
        <v>2079.8557194719779</v>
      </c>
      <c r="EC88" s="40">
        <f t="shared" si="211"/>
        <v>1192.0072360384079</v>
      </c>
      <c r="ED88" s="40">
        <f t="shared" si="212"/>
        <v>2821.0083393885175</v>
      </c>
      <c r="EE88" s="40">
        <f t="shared" si="213"/>
        <v>671.68998581335154</v>
      </c>
      <c r="EF88" s="40">
        <f t="shared" si="214"/>
        <v>7135.5705019929319</v>
      </c>
      <c r="EG88" s="40">
        <f t="shared" si="215"/>
        <v>919.68863332514968</v>
      </c>
      <c r="EH88" s="40">
        <f t="shared" si="216"/>
        <v>1298.7634715172424</v>
      </c>
      <c r="EI88" s="40">
        <f t="shared" si="217"/>
        <v>3571.3749368949957</v>
      </c>
      <c r="EJ88" s="40">
        <f t="shared" si="218"/>
        <v>137.95903661517829</v>
      </c>
      <c r="EK88" s="40">
        <f t="shared" si="219"/>
        <v>604.66698675508678</v>
      </c>
      <c r="EL88" s="1">
        <f t="shared" si="231"/>
        <v>137.95903661517829</v>
      </c>
      <c r="EM88" s="2">
        <f t="shared" si="222"/>
        <v>18</v>
      </c>
      <c r="EN88" s="42"/>
      <c r="EO88" s="42"/>
      <c r="EP88" s="43"/>
      <c r="EQ88" s="44"/>
      <c r="ER88" s="45"/>
      <c r="ES88" s="45"/>
      <c r="ET88" s="74"/>
      <c r="EU88" s="75"/>
      <c r="EV88" s="75"/>
      <c r="EW88" s="75"/>
      <c r="EX88" s="75"/>
    </row>
    <row r="89" spans="1:154" s="73" customFormat="1" ht="15">
      <c r="A89" s="190" t="s">
        <v>124</v>
      </c>
      <c r="B89" s="188" t="s">
        <v>108</v>
      </c>
      <c r="C89" s="188" t="s">
        <v>116</v>
      </c>
      <c r="D89" s="188">
        <v>51.68</v>
      </c>
      <c r="E89" s="188">
        <v>4</v>
      </c>
      <c r="F89" s="188">
        <v>2</v>
      </c>
      <c r="G89" s="107">
        <f t="shared" si="132"/>
        <v>0.38699690402476777</v>
      </c>
      <c r="H89" s="107">
        <f t="shared" si="133"/>
        <v>50</v>
      </c>
      <c r="I89" s="107">
        <f t="shared" si="134"/>
        <v>38.699690402476783</v>
      </c>
      <c r="J89" s="183">
        <f t="shared" si="135"/>
        <v>51.68</v>
      </c>
      <c r="K89" s="184">
        <f t="shared" si="136"/>
        <v>50</v>
      </c>
      <c r="L89" s="184">
        <f t="shared" si="137"/>
        <v>25.84</v>
      </c>
      <c r="M89" s="76">
        <f t="shared" si="232"/>
        <v>1.4645968109889802</v>
      </c>
      <c r="N89" s="77">
        <f t="shared" si="233"/>
        <v>69.989229169312452</v>
      </c>
      <c r="O89" s="77">
        <f t="shared" si="234"/>
        <v>28.546174019698565</v>
      </c>
      <c r="P89" s="78" t="str">
        <f t="shared" si="235"/>
        <v>1 : 70 : 29 %</v>
      </c>
      <c r="Q89" s="79" t="str">
        <f t="shared" ca="1" si="220"/>
        <v>S/SR</v>
      </c>
      <c r="R89" s="86">
        <f t="shared" si="223"/>
        <v>69.989229169312452</v>
      </c>
      <c r="S89" s="87">
        <f t="shared" si="224"/>
        <v>1.4645968109889802</v>
      </c>
      <c r="T89" s="87">
        <f t="shared" si="225"/>
        <v>28.546174019698565</v>
      </c>
      <c r="U89" s="80">
        <f t="shared" si="226"/>
        <v>4</v>
      </c>
      <c r="V89" s="81">
        <f t="shared" si="227"/>
        <v>178</v>
      </c>
      <c r="W89" s="82">
        <f t="shared" si="228"/>
        <v>73</v>
      </c>
      <c r="X89" s="92" t="str">
        <f t="shared" si="236"/>
        <v>@rgb(4,178,73)</v>
      </c>
      <c r="Y89" s="93"/>
      <c r="Z89" s="72">
        <f t="shared" si="138"/>
        <v>4</v>
      </c>
      <c r="AA89" s="72">
        <f t="shared" si="139"/>
        <v>2</v>
      </c>
      <c r="AB89" s="72">
        <f t="shared" si="140"/>
        <v>0.38699690402476777</v>
      </c>
      <c r="AC89" s="72" t="str">
        <f t="shared" si="221"/>
        <v>No</v>
      </c>
      <c r="AD89" s="72">
        <f t="shared" si="237"/>
        <v>50</v>
      </c>
      <c r="AE89" s="33">
        <f t="shared" si="238"/>
        <v>0.76022597721821772</v>
      </c>
      <c r="AF89" s="33">
        <f t="shared" si="239"/>
        <v>0</v>
      </c>
      <c r="AG89" s="33">
        <f t="shared" si="240"/>
        <v>3.2519236789144013</v>
      </c>
      <c r="AH89" s="34">
        <f t="shared" si="141"/>
        <v>0.38383604889207368</v>
      </c>
      <c r="AI89" s="35">
        <f t="shared" si="142"/>
        <v>1.3369</v>
      </c>
      <c r="AJ89" s="35">
        <f t="shared" si="143"/>
        <v>-0.5160293887965608</v>
      </c>
      <c r="AK89" s="35">
        <v>0</v>
      </c>
      <c r="AL89" s="35">
        <v>-0.75645121485307587</v>
      </c>
      <c r="AM89" s="35">
        <v>-11.346768222796136</v>
      </c>
      <c r="AN89" s="35">
        <f t="shared" si="241"/>
        <v>0.38383604889207368</v>
      </c>
      <c r="AO89" s="35">
        <f t="shared" si="241"/>
        <v>1.3369</v>
      </c>
      <c r="AP89" s="35">
        <f t="shared" si="241"/>
        <v>-0.5160293887965608</v>
      </c>
      <c r="AQ89" s="35">
        <v>57.375671196608707</v>
      </c>
      <c r="AR89" s="35">
        <v>5.7915837760921756</v>
      </c>
      <c r="AS89" s="35">
        <v>1.1079551571654598</v>
      </c>
      <c r="AT89" s="35">
        <f t="shared" si="242"/>
        <v>0.38383604889207368</v>
      </c>
      <c r="AU89" s="35">
        <f t="shared" si="242"/>
        <v>1.3369</v>
      </c>
      <c r="AV89" s="35">
        <f t="shared" si="242"/>
        <v>-0.5160293887965608</v>
      </c>
      <c r="AW89" s="36">
        <f t="shared" si="243"/>
        <v>0</v>
      </c>
      <c r="AX89" s="36">
        <f t="shared" si="243"/>
        <v>0.75645121485307587</v>
      </c>
      <c r="AY89" s="36">
        <f t="shared" si="243"/>
        <v>11.346768222796136</v>
      </c>
      <c r="AZ89" s="36">
        <f t="shared" si="244"/>
        <v>0.38383604889207368</v>
      </c>
      <c r="BA89" s="36">
        <f t="shared" si="244"/>
        <v>2.093351214853076</v>
      </c>
      <c r="BB89" s="36">
        <f t="shared" si="244"/>
        <v>10.830738833999575</v>
      </c>
      <c r="BC89" s="35">
        <f t="shared" si="245"/>
        <v>57.375671196608707</v>
      </c>
      <c r="BD89" s="35">
        <f t="shared" si="245"/>
        <v>6.5480349909452515</v>
      </c>
      <c r="BE89" s="35">
        <f t="shared" si="245"/>
        <v>12.454723379961596</v>
      </c>
      <c r="BF89" s="36">
        <f t="shared" si="246"/>
        <v>0.66898746609305193</v>
      </c>
      <c r="BG89" s="36">
        <f t="shared" si="246"/>
        <v>31.969151321698835</v>
      </c>
      <c r="BH89" s="36">
        <f t="shared" si="229"/>
        <v>13.039105698444089</v>
      </c>
      <c r="BI89" s="35">
        <f t="shared" si="230"/>
        <v>2.1892739180038152</v>
      </c>
      <c r="BJ89" s="5"/>
      <c r="BK89" s="5"/>
      <c r="BL89" s="19"/>
      <c r="BM89" s="19"/>
      <c r="BN89" s="37">
        <f t="shared" si="144"/>
        <v>90</v>
      </c>
      <c r="BO89" s="37">
        <f t="shared" si="145"/>
        <v>72.5</v>
      </c>
      <c r="BP89" s="37">
        <f t="shared" si="146"/>
        <v>72.5</v>
      </c>
      <c r="BQ89" s="37">
        <f t="shared" si="147"/>
        <v>47.5</v>
      </c>
      <c r="BR89" s="37">
        <f t="shared" si="148"/>
        <v>54.2</v>
      </c>
      <c r="BS89" s="37">
        <f t="shared" si="149"/>
        <v>47.5</v>
      </c>
      <c r="BT89" s="37">
        <f t="shared" si="150"/>
        <v>41.674999999999997</v>
      </c>
      <c r="BU89" s="37">
        <f t="shared" si="151"/>
        <v>41.674999999999997</v>
      </c>
      <c r="BV89" s="37">
        <f t="shared" si="152"/>
        <v>22.5</v>
      </c>
      <c r="BW89" s="37">
        <f t="shared" si="153"/>
        <v>33.3333333333333</v>
      </c>
      <c r="BX89" s="37">
        <f t="shared" si="154"/>
        <v>22.5</v>
      </c>
      <c r="BY89" s="37">
        <f t="shared" si="155"/>
        <v>22.9</v>
      </c>
      <c r="BZ89" s="37">
        <f t="shared" si="156"/>
        <v>22.9</v>
      </c>
      <c r="CA89" s="37">
        <f t="shared" si="157"/>
        <v>5</v>
      </c>
      <c r="CB89" s="37">
        <f t="shared" si="158"/>
        <v>16.649999999999999</v>
      </c>
      <c r="CC89" s="37">
        <f t="shared" si="159"/>
        <v>5</v>
      </c>
      <c r="CD89" s="37">
        <f t="shared" si="160"/>
        <v>5</v>
      </c>
      <c r="CE89" s="37">
        <f t="shared" si="161"/>
        <v>5</v>
      </c>
      <c r="CF89" s="37">
        <f t="shared" si="162"/>
        <v>5</v>
      </c>
      <c r="CG89" s="38">
        <f t="shared" si="163"/>
        <v>5</v>
      </c>
      <c r="CH89" s="38">
        <f t="shared" si="164"/>
        <v>5</v>
      </c>
      <c r="CI89" s="38">
        <f t="shared" si="165"/>
        <v>22.5</v>
      </c>
      <c r="CJ89" s="38">
        <f t="shared" si="166"/>
        <v>5</v>
      </c>
      <c r="CK89" s="38">
        <f t="shared" si="167"/>
        <v>22.9</v>
      </c>
      <c r="CL89" s="38">
        <f t="shared" si="168"/>
        <v>47.5</v>
      </c>
      <c r="CM89" s="38">
        <f t="shared" si="169"/>
        <v>16.649999999999999</v>
      </c>
      <c r="CN89" s="38">
        <f t="shared" si="170"/>
        <v>41.674999999999997</v>
      </c>
      <c r="CO89" s="38">
        <f t="shared" si="171"/>
        <v>5</v>
      </c>
      <c r="CP89" s="38">
        <f t="shared" si="172"/>
        <v>33.3333333333333</v>
      </c>
      <c r="CQ89" s="38">
        <f t="shared" si="173"/>
        <v>72.5</v>
      </c>
      <c r="CR89" s="38">
        <f t="shared" si="174"/>
        <v>22.9</v>
      </c>
      <c r="CS89" s="38">
        <f t="shared" si="175"/>
        <v>54.2</v>
      </c>
      <c r="CT89" s="38">
        <f t="shared" si="176"/>
        <v>5</v>
      </c>
      <c r="CU89" s="38">
        <f t="shared" si="177"/>
        <v>41.674999999999997</v>
      </c>
      <c r="CV89" s="38">
        <f t="shared" si="178"/>
        <v>90</v>
      </c>
      <c r="CW89" s="38">
        <f t="shared" si="179"/>
        <v>22.5</v>
      </c>
      <c r="CX89" s="38">
        <f t="shared" si="180"/>
        <v>72.5</v>
      </c>
      <c r="CY89" s="38">
        <f t="shared" si="181"/>
        <v>47.5</v>
      </c>
      <c r="CZ89" s="39">
        <f t="shared" si="182"/>
        <v>5</v>
      </c>
      <c r="DA89" s="39">
        <f t="shared" si="183"/>
        <v>22.5</v>
      </c>
      <c r="DB89" s="39">
        <f t="shared" si="184"/>
        <v>5</v>
      </c>
      <c r="DC89" s="39">
        <f t="shared" si="185"/>
        <v>47.5</v>
      </c>
      <c r="DD89" s="39">
        <f t="shared" si="186"/>
        <v>22.9</v>
      </c>
      <c r="DE89" s="39">
        <f t="shared" si="187"/>
        <v>5</v>
      </c>
      <c r="DF89" s="39">
        <f t="shared" si="188"/>
        <v>41.674999999999997</v>
      </c>
      <c r="DG89" s="39">
        <f t="shared" si="189"/>
        <v>16.649999999999999</v>
      </c>
      <c r="DH89" s="39">
        <f t="shared" si="190"/>
        <v>72.5</v>
      </c>
      <c r="DI89" s="39">
        <f t="shared" si="191"/>
        <v>33.3333333333333</v>
      </c>
      <c r="DJ89" s="39">
        <f t="shared" si="192"/>
        <v>5</v>
      </c>
      <c r="DK89" s="39">
        <f t="shared" si="193"/>
        <v>54.2</v>
      </c>
      <c r="DL89" s="39">
        <f t="shared" si="194"/>
        <v>22.9</v>
      </c>
      <c r="DM89" s="39">
        <f t="shared" si="195"/>
        <v>90</v>
      </c>
      <c r="DN89" s="39">
        <f t="shared" si="196"/>
        <v>41.674999999999997</v>
      </c>
      <c r="DO89" s="39">
        <f t="shared" si="197"/>
        <v>5</v>
      </c>
      <c r="DP89" s="39">
        <f t="shared" si="198"/>
        <v>72.5</v>
      </c>
      <c r="DQ89" s="39">
        <f t="shared" si="199"/>
        <v>22.5</v>
      </c>
      <c r="DR89" s="39">
        <f t="shared" si="200"/>
        <v>47.5</v>
      </c>
      <c r="DS89" s="40">
        <f t="shared" si="201"/>
        <v>12616.539836828082</v>
      </c>
      <c r="DT89" s="40">
        <f t="shared" si="202"/>
        <v>9306.184634523248</v>
      </c>
      <c r="DU89" s="40">
        <f t="shared" si="203"/>
        <v>7855.6777042867616</v>
      </c>
      <c r="DV89" s="40">
        <f t="shared" si="204"/>
        <v>6702.1057740877677</v>
      </c>
      <c r="DW89" s="40">
        <f t="shared" si="205"/>
        <v>5030.2975343282997</v>
      </c>
      <c r="DX89" s="40">
        <f t="shared" si="206"/>
        <v>3179.4460863705872</v>
      </c>
      <c r="DY89" s="40">
        <f t="shared" si="207"/>
        <v>4634.3159646202976</v>
      </c>
      <c r="DZ89" s="40">
        <f t="shared" si="208"/>
        <v>2560.0910543821228</v>
      </c>
      <c r="EA89" s="40">
        <f t="shared" si="209"/>
        <v>6598.0269136522884</v>
      </c>
      <c r="EB89" s="40">
        <f t="shared" si="210"/>
        <v>2382.1879613628762</v>
      </c>
      <c r="EC89" s="40">
        <f t="shared" si="211"/>
        <v>1003.2144684544141</v>
      </c>
      <c r="ED89" s="40">
        <f t="shared" si="212"/>
        <v>3334.9908010630797</v>
      </c>
      <c r="EE89" s="40">
        <f t="shared" si="213"/>
        <v>740.65554869724997</v>
      </c>
      <c r="EF89" s="40">
        <f t="shared" si="214"/>
        <v>8012.6717113474524</v>
      </c>
      <c r="EG89" s="40">
        <f t="shared" si="215"/>
        <v>1204.6581150862082</v>
      </c>
      <c r="EH89" s="40">
        <f t="shared" si="216"/>
        <v>967.35233591309247</v>
      </c>
      <c r="EI89" s="40">
        <f t="shared" si="217"/>
        <v>4199.6647811109669</v>
      </c>
      <c r="EJ89" s="40">
        <f t="shared" si="218"/>
        <v>55.359266149578637</v>
      </c>
      <c r="EK89" s="40">
        <f t="shared" si="219"/>
        <v>877.51202363027301</v>
      </c>
      <c r="EL89" s="1">
        <f t="shared" si="231"/>
        <v>55.359266149578637</v>
      </c>
      <c r="EM89" s="2">
        <f t="shared" si="222"/>
        <v>18</v>
      </c>
      <c r="EN89" s="42"/>
      <c r="EO89" s="42"/>
      <c r="EP89" s="43"/>
      <c r="EQ89" s="44"/>
      <c r="ER89" s="45"/>
      <c r="ES89" s="45"/>
      <c r="ET89" s="74"/>
      <c r="EU89" s="75"/>
      <c r="EV89" s="75"/>
      <c r="EW89" s="75"/>
      <c r="EX89" s="75"/>
    </row>
    <row r="90" spans="1:154" s="73" customFormat="1" ht="15">
      <c r="A90" s="190" t="s">
        <v>124</v>
      </c>
      <c r="B90" s="188" t="s">
        <v>108</v>
      </c>
      <c r="C90" s="188" t="s">
        <v>116</v>
      </c>
      <c r="D90" s="188">
        <v>47.98</v>
      </c>
      <c r="E90" s="188">
        <v>5</v>
      </c>
      <c r="F90" s="188">
        <v>2</v>
      </c>
      <c r="G90" s="107">
        <f t="shared" si="132"/>
        <v>0.62526052521884112</v>
      </c>
      <c r="H90" s="107">
        <f t="shared" si="133"/>
        <v>60</v>
      </c>
      <c r="I90" s="107">
        <f t="shared" si="134"/>
        <v>41.684035014589419</v>
      </c>
      <c r="J90" s="183">
        <f t="shared" si="135"/>
        <v>47.98</v>
      </c>
      <c r="K90" s="184">
        <f t="shared" si="136"/>
        <v>40</v>
      </c>
      <c r="L90" s="184">
        <f t="shared" si="137"/>
        <v>23.99</v>
      </c>
      <c r="M90" s="76">
        <f t="shared" si="232"/>
        <v>1.5640566170044066</v>
      </c>
      <c r="N90" s="77">
        <f t="shared" si="233"/>
        <v>66.441902521087869</v>
      </c>
      <c r="O90" s="77">
        <f t="shared" si="234"/>
        <v>31.99404086190772</v>
      </c>
      <c r="P90" s="78" t="str">
        <f t="shared" si="235"/>
        <v>2 : 66 : 32 %</v>
      </c>
      <c r="Q90" s="79" t="str">
        <f t="shared" ca="1" si="220"/>
        <v>S/SR</v>
      </c>
      <c r="R90" s="86">
        <f t="shared" si="223"/>
        <v>66.441902521087869</v>
      </c>
      <c r="S90" s="87">
        <f t="shared" si="224"/>
        <v>1.5640566170044066</v>
      </c>
      <c r="T90" s="87">
        <f t="shared" si="225"/>
        <v>31.99404086190772</v>
      </c>
      <c r="U90" s="80">
        <f t="shared" si="226"/>
        <v>4</v>
      </c>
      <c r="V90" s="81">
        <f t="shared" si="227"/>
        <v>169</v>
      </c>
      <c r="W90" s="82">
        <f t="shared" si="228"/>
        <v>82</v>
      </c>
      <c r="X90" s="92" t="str">
        <f t="shared" si="236"/>
        <v>@rgb(4,169,82)</v>
      </c>
      <c r="Y90" s="93"/>
      <c r="Z90" s="72">
        <f t="shared" si="138"/>
        <v>5</v>
      </c>
      <c r="AA90" s="72">
        <f t="shared" si="139"/>
        <v>2</v>
      </c>
      <c r="AB90" s="72">
        <f t="shared" si="140"/>
        <v>0.62526052521884112</v>
      </c>
      <c r="AC90" s="72" t="str">
        <f t="shared" si="221"/>
        <v>No</v>
      </c>
      <c r="AD90" s="72">
        <f t="shared" si="237"/>
        <v>40</v>
      </c>
      <c r="AE90" s="33">
        <f t="shared" si="238"/>
        <v>0.73250665523696823</v>
      </c>
      <c r="AF90" s="33">
        <f t="shared" si="239"/>
        <v>-0.40546510810816427</v>
      </c>
      <c r="AG90" s="33">
        <f t="shared" si="240"/>
        <v>3.1776370768516031</v>
      </c>
      <c r="AH90" s="34">
        <f t="shared" si="141"/>
        <v>0.33819895718214454</v>
      </c>
      <c r="AI90" s="35">
        <f t="shared" si="142"/>
        <v>0.88317580406540674</v>
      </c>
      <c r="AJ90" s="35">
        <f t="shared" si="143"/>
        <v>-0.39378639141482807</v>
      </c>
      <c r="AK90" s="35">
        <v>0</v>
      </c>
      <c r="AL90" s="35">
        <v>-0.75645121485307587</v>
      </c>
      <c r="AM90" s="35">
        <v>-11.346768222796136</v>
      </c>
      <c r="AN90" s="35">
        <f t="shared" si="241"/>
        <v>0.33819895718214454</v>
      </c>
      <c r="AO90" s="35">
        <f t="shared" si="241"/>
        <v>0.88317580406540674</v>
      </c>
      <c r="AP90" s="35">
        <f t="shared" si="241"/>
        <v>-0.39378639141482807</v>
      </c>
      <c r="AQ90" s="35">
        <v>57.375671196608707</v>
      </c>
      <c r="AR90" s="35">
        <v>5.7915837760921756</v>
      </c>
      <c r="AS90" s="35">
        <v>1.1079551571654598</v>
      </c>
      <c r="AT90" s="35">
        <f t="shared" si="242"/>
        <v>0.33819895718214454</v>
      </c>
      <c r="AU90" s="35">
        <f t="shared" si="242"/>
        <v>0.88317580406540674</v>
      </c>
      <c r="AV90" s="35">
        <f t="shared" si="242"/>
        <v>-0.39378639141482807</v>
      </c>
      <c r="AW90" s="36">
        <f t="shared" si="243"/>
        <v>0</v>
      </c>
      <c r="AX90" s="36">
        <f t="shared" si="243"/>
        <v>0.75645121485307587</v>
      </c>
      <c r="AY90" s="36">
        <f t="shared" si="243"/>
        <v>11.346768222796136</v>
      </c>
      <c r="AZ90" s="36">
        <f t="shared" si="244"/>
        <v>0.33819895718214454</v>
      </c>
      <c r="BA90" s="36">
        <f t="shared" si="244"/>
        <v>1.6396270189184827</v>
      </c>
      <c r="BB90" s="36">
        <f t="shared" si="244"/>
        <v>10.952981831381308</v>
      </c>
      <c r="BC90" s="35">
        <f t="shared" si="245"/>
        <v>57.375671196608707</v>
      </c>
      <c r="BD90" s="35">
        <f t="shared" si="245"/>
        <v>6.5480349909452515</v>
      </c>
      <c r="BE90" s="35">
        <f t="shared" si="245"/>
        <v>12.454723379961596</v>
      </c>
      <c r="BF90" s="36">
        <f t="shared" si="246"/>
        <v>0.58944662455144303</v>
      </c>
      <c r="BG90" s="36">
        <f t="shared" si="246"/>
        <v>25.039985601570404</v>
      </c>
      <c r="BH90" s="36">
        <f t="shared" si="229"/>
        <v>12.057606602459273</v>
      </c>
      <c r="BI90" s="35">
        <f t="shared" si="230"/>
        <v>2.6534321376335339</v>
      </c>
      <c r="BJ90" s="5"/>
      <c r="BK90" s="5"/>
      <c r="BL90" s="19"/>
      <c r="BM90" s="19"/>
      <c r="BN90" s="37">
        <f t="shared" si="144"/>
        <v>90</v>
      </c>
      <c r="BO90" s="37">
        <f t="shared" si="145"/>
        <v>72.5</v>
      </c>
      <c r="BP90" s="37">
        <f t="shared" si="146"/>
        <v>72.5</v>
      </c>
      <c r="BQ90" s="37">
        <f t="shared" si="147"/>
        <v>47.5</v>
      </c>
      <c r="BR90" s="37">
        <f t="shared" si="148"/>
        <v>54.2</v>
      </c>
      <c r="BS90" s="37">
        <f t="shared" si="149"/>
        <v>47.5</v>
      </c>
      <c r="BT90" s="37">
        <f t="shared" si="150"/>
        <v>41.674999999999997</v>
      </c>
      <c r="BU90" s="37">
        <f t="shared" si="151"/>
        <v>41.674999999999997</v>
      </c>
      <c r="BV90" s="37">
        <f t="shared" si="152"/>
        <v>22.5</v>
      </c>
      <c r="BW90" s="37">
        <f t="shared" si="153"/>
        <v>33.3333333333333</v>
      </c>
      <c r="BX90" s="37">
        <f t="shared" si="154"/>
        <v>22.5</v>
      </c>
      <c r="BY90" s="37">
        <f t="shared" si="155"/>
        <v>22.9</v>
      </c>
      <c r="BZ90" s="37">
        <f t="shared" si="156"/>
        <v>22.9</v>
      </c>
      <c r="CA90" s="37">
        <f t="shared" si="157"/>
        <v>5</v>
      </c>
      <c r="CB90" s="37">
        <f t="shared" si="158"/>
        <v>16.649999999999999</v>
      </c>
      <c r="CC90" s="37">
        <f t="shared" si="159"/>
        <v>5</v>
      </c>
      <c r="CD90" s="37">
        <f t="shared" si="160"/>
        <v>5</v>
      </c>
      <c r="CE90" s="37">
        <f t="shared" si="161"/>
        <v>5</v>
      </c>
      <c r="CF90" s="37">
        <f t="shared" si="162"/>
        <v>5</v>
      </c>
      <c r="CG90" s="38">
        <f t="shared" si="163"/>
        <v>5</v>
      </c>
      <c r="CH90" s="38">
        <f t="shared" si="164"/>
        <v>5</v>
      </c>
      <c r="CI90" s="38">
        <f t="shared" si="165"/>
        <v>22.5</v>
      </c>
      <c r="CJ90" s="38">
        <f t="shared" si="166"/>
        <v>5</v>
      </c>
      <c r="CK90" s="38">
        <f t="shared" si="167"/>
        <v>22.9</v>
      </c>
      <c r="CL90" s="38">
        <f t="shared" si="168"/>
        <v>47.5</v>
      </c>
      <c r="CM90" s="38">
        <f t="shared" si="169"/>
        <v>16.649999999999999</v>
      </c>
      <c r="CN90" s="38">
        <f t="shared" si="170"/>
        <v>41.674999999999997</v>
      </c>
      <c r="CO90" s="38">
        <f t="shared" si="171"/>
        <v>5</v>
      </c>
      <c r="CP90" s="38">
        <f t="shared" si="172"/>
        <v>33.3333333333333</v>
      </c>
      <c r="CQ90" s="38">
        <f t="shared" si="173"/>
        <v>72.5</v>
      </c>
      <c r="CR90" s="38">
        <f t="shared" si="174"/>
        <v>22.9</v>
      </c>
      <c r="CS90" s="38">
        <f t="shared" si="175"/>
        <v>54.2</v>
      </c>
      <c r="CT90" s="38">
        <f t="shared" si="176"/>
        <v>5</v>
      </c>
      <c r="CU90" s="38">
        <f t="shared" si="177"/>
        <v>41.674999999999997</v>
      </c>
      <c r="CV90" s="38">
        <f t="shared" si="178"/>
        <v>90</v>
      </c>
      <c r="CW90" s="38">
        <f t="shared" si="179"/>
        <v>22.5</v>
      </c>
      <c r="CX90" s="38">
        <f t="shared" si="180"/>
        <v>72.5</v>
      </c>
      <c r="CY90" s="38">
        <f t="shared" si="181"/>
        <v>47.5</v>
      </c>
      <c r="CZ90" s="39">
        <f t="shared" si="182"/>
        <v>5</v>
      </c>
      <c r="DA90" s="39">
        <f t="shared" si="183"/>
        <v>22.5</v>
      </c>
      <c r="DB90" s="39">
        <f t="shared" si="184"/>
        <v>5</v>
      </c>
      <c r="DC90" s="39">
        <f t="shared" si="185"/>
        <v>47.5</v>
      </c>
      <c r="DD90" s="39">
        <f t="shared" si="186"/>
        <v>22.9</v>
      </c>
      <c r="DE90" s="39">
        <f t="shared" si="187"/>
        <v>5</v>
      </c>
      <c r="DF90" s="39">
        <f t="shared" si="188"/>
        <v>41.674999999999997</v>
      </c>
      <c r="DG90" s="39">
        <f t="shared" si="189"/>
        <v>16.649999999999999</v>
      </c>
      <c r="DH90" s="39">
        <f t="shared" si="190"/>
        <v>72.5</v>
      </c>
      <c r="DI90" s="39">
        <f t="shared" si="191"/>
        <v>33.3333333333333</v>
      </c>
      <c r="DJ90" s="39">
        <f t="shared" si="192"/>
        <v>5</v>
      </c>
      <c r="DK90" s="39">
        <f t="shared" si="193"/>
        <v>54.2</v>
      </c>
      <c r="DL90" s="39">
        <f t="shared" si="194"/>
        <v>22.9</v>
      </c>
      <c r="DM90" s="39">
        <f t="shared" si="195"/>
        <v>90</v>
      </c>
      <c r="DN90" s="39">
        <f t="shared" si="196"/>
        <v>41.674999999999997</v>
      </c>
      <c r="DO90" s="39">
        <f t="shared" si="197"/>
        <v>5</v>
      </c>
      <c r="DP90" s="39">
        <f t="shared" si="198"/>
        <v>72.5</v>
      </c>
      <c r="DQ90" s="39">
        <f t="shared" si="199"/>
        <v>22.5</v>
      </c>
      <c r="DR90" s="39">
        <f t="shared" si="200"/>
        <v>47.5</v>
      </c>
      <c r="DS90" s="40">
        <f t="shared" si="201"/>
        <v>12324.701709505609</v>
      </c>
      <c r="DT90" s="40">
        <f t="shared" si="202"/>
        <v>8897.1522609339936</v>
      </c>
      <c r="DU90" s="40">
        <f t="shared" si="203"/>
        <v>7691.4771028626883</v>
      </c>
      <c r="DV90" s="40">
        <f t="shared" si="204"/>
        <v>6125.6530486888278</v>
      </c>
      <c r="DW90" s="40">
        <f t="shared" si="205"/>
        <v>4749.1413901718834</v>
      </c>
      <c r="DX90" s="40">
        <f t="shared" si="206"/>
        <v>3197.5848076585157</v>
      </c>
      <c r="DY90" s="40">
        <f t="shared" si="207"/>
        <v>4181.8423055768071</v>
      </c>
      <c r="DZ90" s="40">
        <f t="shared" si="208"/>
        <v>2457.7268295348404</v>
      </c>
      <c r="EA90" s="40">
        <f t="shared" si="209"/>
        <v>5854.1538364436619</v>
      </c>
      <c r="EB90" s="40">
        <f t="shared" si="210"/>
        <v>2107.2580010630254</v>
      </c>
      <c r="EC90" s="40">
        <f t="shared" si="211"/>
        <v>1203.6925124543422</v>
      </c>
      <c r="ED90" s="40">
        <f t="shared" si="212"/>
        <v>2844.2243764409354</v>
      </c>
      <c r="EE90" s="40">
        <f t="shared" si="213"/>
        <v>687.78823657625821</v>
      </c>
      <c r="EF90" s="40">
        <f t="shared" si="214"/>
        <v>7151.6043878720466</v>
      </c>
      <c r="EG90" s="40">
        <f t="shared" si="215"/>
        <v>934.70611807742966</v>
      </c>
      <c r="EH90" s="40">
        <f t="shared" si="216"/>
        <v>1295.4679058114211</v>
      </c>
      <c r="EI90" s="40">
        <f t="shared" si="217"/>
        <v>3583.4292298007413</v>
      </c>
      <c r="EJ90" s="40">
        <f t="shared" si="218"/>
        <v>138.64306388272621</v>
      </c>
      <c r="EK90" s="40">
        <f t="shared" si="219"/>
        <v>611.03614684173363</v>
      </c>
      <c r="EL90" s="1">
        <f t="shared" si="231"/>
        <v>138.64306388272621</v>
      </c>
      <c r="EM90" s="2">
        <f t="shared" si="222"/>
        <v>18</v>
      </c>
      <c r="EN90" s="42"/>
      <c r="EO90" s="42"/>
      <c r="EP90" s="43"/>
      <c r="EQ90" s="44"/>
      <c r="ER90" s="45"/>
      <c r="ES90" s="45"/>
      <c r="ET90" s="74"/>
      <c r="EU90" s="75"/>
      <c r="EV90" s="75"/>
      <c r="EW90" s="75"/>
      <c r="EX90" s="75"/>
    </row>
    <row r="91" spans="1:154" s="73" customFormat="1" ht="15">
      <c r="A91" s="190" t="s">
        <v>124</v>
      </c>
      <c r="B91" s="188" t="s">
        <v>108</v>
      </c>
      <c r="C91" s="188" t="s">
        <v>116</v>
      </c>
      <c r="D91" s="188">
        <v>34.159999999999997</v>
      </c>
      <c r="E91" s="188">
        <v>3</v>
      </c>
      <c r="F91" s="188">
        <v>2</v>
      </c>
      <c r="G91" s="107">
        <f t="shared" si="132"/>
        <v>0.29274004683840754</v>
      </c>
      <c r="H91" s="107">
        <f t="shared" si="133"/>
        <v>33.333333333333329</v>
      </c>
      <c r="I91" s="107">
        <f t="shared" si="134"/>
        <v>58.548009367681509</v>
      </c>
      <c r="J91" s="183">
        <f t="shared" si="135"/>
        <v>34.159999999999997</v>
      </c>
      <c r="K91" s="184">
        <f t="shared" si="136"/>
        <v>66.666666666666657</v>
      </c>
      <c r="L91" s="184">
        <f t="shared" si="137"/>
        <v>17.079999999999998</v>
      </c>
      <c r="M91" s="76">
        <f t="shared" si="232"/>
        <v>0.52004622954441582</v>
      </c>
      <c r="N91" s="77">
        <f t="shared" si="233"/>
        <v>84.456780697324092</v>
      </c>
      <c r="O91" s="77">
        <f t="shared" si="234"/>
        <v>15.023173073131495</v>
      </c>
      <c r="P91" s="78" t="str">
        <f t="shared" si="235"/>
        <v>1 : 84 : 15 %</v>
      </c>
      <c r="Q91" s="79" t="str">
        <f t="shared" ca="1" si="220"/>
        <v>S</v>
      </c>
      <c r="R91" s="86">
        <f t="shared" si="223"/>
        <v>84.456780697324092</v>
      </c>
      <c r="S91" s="87">
        <f t="shared" si="224"/>
        <v>0.52004622954441582</v>
      </c>
      <c r="T91" s="87">
        <f t="shared" si="225"/>
        <v>15.023173073131495</v>
      </c>
      <c r="U91" s="80">
        <f t="shared" si="226"/>
        <v>1</v>
      </c>
      <c r="V91" s="81">
        <f t="shared" si="227"/>
        <v>215</v>
      </c>
      <c r="W91" s="82">
        <f t="shared" si="228"/>
        <v>38</v>
      </c>
      <c r="X91" s="92" t="str">
        <f t="shared" si="236"/>
        <v>@rgb(1,215,38)</v>
      </c>
      <c r="Y91" s="93"/>
      <c r="Z91" s="72">
        <f t="shared" si="138"/>
        <v>3.0000000000000004</v>
      </c>
      <c r="AA91" s="72">
        <f t="shared" si="139"/>
        <v>2</v>
      </c>
      <c r="AB91" s="72">
        <f t="shared" si="140"/>
        <v>0.29274004683840765</v>
      </c>
      <c r="AC91" s="72" t="str">
        <f t="shared" si="221"/>
        <v>No</v>
      </c>
      <c r="AD91" s="72">
        <f t="shared" si="237"/>
        <v>66.666666666666657</v>
      </c>
      <c r="AE91" s="33">
        <f t="shared" si="238"/>
        <v>0.61807387073754727</v>
      </c>
      <c r="AF91" s="33">
        <f t="shared" si="239"/>
        <v>0.69314718055994462</v>
      </c>
      <c r="AG91" s="33">
        <f t="shared" si="240"/>
        <v>2.8379081883604238</v>
      </c>
      <c r="AH91" s="34">
        <f t="shared" si="141"/>
        <v>0.14979682078229783</v>
      </c>
      <c r="AI91" s="35">
        <f t="shared" si="142"/>
        <v>2.0199254126923263</v>
      </c>
      <c r="AJ91" s="35">
        <f t="shared" si="143"/>
        <v>0.16860260007232597</v>
      </c>
      <c r="AK91" s="35">
        <v>0</v>
      </c>
      <c r="AL91" s="35">
        <v>-0.75645121485307587</v>
      </c>
      <c r="AM91" s="35">
        <v>-11.346768222796136</v>
      </c>
      <c r="AN91" s="35">
        <f t="shared" si="241"/>
        <v>0.14979682078229783</v>
      </c>
      <c r="AO91" s="35">
        <f t="shared" si="241"/>
        <v>2.0199254126923263</v>
      </c>
      <c r="AP91" s="35">
        <f t="shared" si="241"/>
        <v>0.16860260007232597</v>
      </c>
      <c r="AQ91" s="35">
        <v>57.375671196608707</v>
      </c>
      <c r="AR91" s="35">
        <v>5.7915837760921756</v>
      </c>
      <c r="AS91" s="35">
        <v>1.1079551571654598</v>
      </c>
      <c r="AT91" s="35">
        <f t="shared" si="242"/>
        <v>0.14979682078229783</v>
      </c>
      <c r="AU91" s="35">
        <f t="shared" si="242"/>
        <v>2.0199254126923263</v>
      </c>
      <c r="AV91" s="35">
        <f t="shared" si="242"/>
        <v>0.16860260007232597</v>
      </c>
      <c r="AW91" s="36">
        <f t="shared" si="243"/>
        <v>0</v>
      </c>
      <c r="AX91" s="36">
        <f t="shared" si="243"/>
        <v>0.75645121485307587</v>
      </c>
      <c r="AY91" s="36">
        <f t="shared" si="243"/>
        <v>11.346768222796136</v>
      </c>
      <c r="AZ91" s="36">
        <f t="shared" si="244"/>
        <v>0.14979682078229783</v>
      </c>
      <c r="BA91" s="36">
        <f t="shared" si="244"/>
        <v>2.7763766275454023</v>
      </c>
      <c r="BB91" s="36">
        <f t="shared" si="244"/>
        <v>11.515370822868462</v>
      </c>
      <c r="BC91" s="35">
        <f t="shared" si="245"/>
        <v>57.375671196608707</v>
      </c>
      <c r="BD91" s="35">
        <f t="shared" si="245"/>
        <v>6.5480349909452515</v>
      </c>
      <c r="BE91" s="35">
        <f t="shared" si="245"/>
        <v>12.454723379961596</v>
      </c>
      <c r="BF91" s="36">
        <f t="shared" si="246"/>
        <v>0.26108072926762005</v>
      </c>
      <c r="BG91" s="36">
        <f t="shared" si="246"/>
        <v>42.400149531647727</v>
      </c>
      <c r="BH91" s="36">
        <f t="shared" si="229"/>
        <v>7.5421390619117119</v>
      </c>
      <c r="BI91" s="35">
        <f t="shared" si="230"/>
        <v>1.9918981803185634</v>
      </c>
      <c r="BJ91" s="5"/>
      <c r="BK91" s="5"/>
      <c r="BL91" s="19"/>
      <c r="BM91" s="19"/>
      <c r="BN91" s="37">
        <f t="shared" si="144"/>
        <v>90</v>
      </c>
      <c r="BO91" s="37">
        <f t="shared" si="145"/>
        <v>72.5</v>
      </c>
      <c r="BP91" s="37">
        <f t="shared" si="146"/>
        <v>72.5</v>
      </c>
      <c r="BQ91" s="37">
        <f t="shared" si="147"/>
        <v>47.5</v>
      </c>
      <c r="BR91" s="37">
        <f t="shared" si="148"/>
        <v>54.2</v>
      </c>
      <c r="BS91" s="37">
        <f t="shared" si="149"/>
        <v>47.5</v>
      </c>
      <c r="BT91" s="37">
        <f t="shared" si="150"/>
        <v>41.674999999999997</v>
      </c>
      <c r="BU91" s="37">
        <f t="shared" si="151"/>
        <v>41.674999999999997</v>
      </c>
      <c r="BV91" s="37">
        <f t="shared" si="152"/>
        <v>22.5</v>
      </c>
      <c r="BW91" s="37">
        <f t="shared" si="153"/>
        <v>33.3333333333333</v>
      </c>
      <c r="BX91" s="37">
        <f t="shared" si="154"/>
        <v>22.5</v>
      </c>
      <c r="BY91" s="37">
        <f t="shared" si="155"/>
        <v>22.9</v>
      </c>
      <c r="BZ91" s="37">
        <f t="shared" si="156"/>
        <v>22.9</v>
      </c>
      <c r="CA91" s="37">
        <f t="shared" si="157"/>
        <v>5</v>
      </c>
      <c r="CB91" s="37">
        <f t="shared" si="158"/>
        <v>16.649999999999999</v>
      </c>
      <c r="CC91" s="37">
        <f t="shared" si="159"/>
        <v>5</v>
      </c>
      <c r="CD91" s="37">
        <f t="shared" si="160"/>
        <v>5</v>
      </c>
      <c r="CE91" s="37">
        <f t="shared" si="161"/>
        <v>5</v>
      </c>
      <c r="CF91" s="37">
        <f t="shared" si="162"/>
        <v>5</v>
      </c>
      <c r="CG91" s="38">
        <f t="shared" si="163"/>
        <v>5</v>
      </c>
      <c r="CH91" s="38">
        <f t="shared" si="164"/>
        <v>5</v>
      </c>
      <c r="CI91" s="38">
        <f t="shared" si="165"/>
        <v>22.5</v>
      </c>
      <c r="CJ91" s="38">
        <f t="shared" si="166"/>
        <v>5</v>
      </c>
      <c r="CK91" s="38">
        <f t="shared" si="167"/>
        <v>22.9</v>
      </c>
      <c r="CL91" s="38">
        <f t="shared" si="168"/>
        <v>47.5</v>
      </c>
      <c r="CM91" s="38">
        <f t="shared" si="169"/>
        <v>16.649999999999999</v>
      </c>
      <c r="CN91" s="38">
        <f t="shared" si="170"/>
        <v>41.674999999999997</v>
      </c>
      <c r="CO91" s="38">
        <f t="shared" si="171"/>
        <v>5</v>
      </c>
      <c r="CP91" s="38">
        <f t="shared" si="172"/>
        <v>33.3333333333333</v>
      </c>
      <c r="CQ91" s="38">
        <f t="shared" si="173"/>
        <v>72.5</v>
      </c>
      <c r="CR91" s="38">
        <f t="shared" si="174"/>
        <v>22.9</v>
      </c>
      <c r="CS91" s="38">
        <f t="shared" si="175"/>
        <v>54.2</v>
      </c>
      <c r="CT91" s="38">
        <f t="shared" si="176"/>
        <v>5</v>
      </c>
      <c r="CU91" s="38">
        <f t="shared" si="177"/>
        <v>41.674999999999997</v>
      </c>
      <c r="CV91" s="38">
        <f t="shared" si="178"/>
        <v>90</v>
      </c>
      <c r="CW91" s="38">
        <f t="shared" si="179"/>
        <v>22.5</v>
      </c>
      <c r="CX91" s="38">
        <f t="shared" si="180"/>
        <v>72.5</v>
      </c>
      <c r="CY91" s="38">
        <f t="shared" si="181"/>
        <v>47.5</v>
      </c>
      <c r="CZ91" s="39">
        <f t="shared" si="182"/>
        <v>5</v>
      </c>
      <c r="DA91" s="39">
        <f t="shared" si="183"/>
        <v>22.5</v>
      </c>
      <c r="DB91" s="39">
        <f t="shared" si="184"/>
        <v>5</v>
      </c>
      <c r="DC91" s="39">
        <f t="shared" si="185"/>
        <v>47.5</v>
      </c>
      <c r="DD91" s="39">
        <f t="shared" si="186"/>
        <v>22.9</v>
      </c>
      <c r="DE91" s="39">
        <f t="shared" si="187"/>
        <v>5</v>
      </c>
      <c r="DF91" s="39">
        <f t="shared" si="188"/>
        <v>41.674999999999997</v>
      </c>
      <c r="DG91" s="39">
        <f t="shared" si="189"/>
        <v>16.649999999999999</v>
      </c>
      <c r="DH91" s="39">
        <f t="shared" si="190"/>
        <v>72.5</v>
      </c>
      <c r="DI91" s="39">
        <f t="shared" si="191"/>
        <v>33.3333333333333</v>
      </c>
      <c r="DJ91" s="39">
        <f t="shared" si="192"/>
        <v>5</v>
      </c>
      <c r="DK91" s="39">
        <f t="shared" si="193"/>
        <v>54.2</v>
      </c>
      <c r="DL91" s="39">
        <f t="shared" si="194"/>
        <v>22.9</v>
      </c>
      <c r="DM91" s="39">
        <f t="shared" si="195"/>
        <v>90</v>
      </c>
      <c r="DN91" s="39">
        <f t="shared" si="196"/>
        <v>41.674999999999997</v>
      </c>
      <c r="DO91" s="39">
        <f t="shared" si="197"/>
        <v>5</v>
      </c>
      <c r="DP91" s="39">
        <f t="shared" si="198"/>
        <v>72.5</v>
      </c>
      <c r="DQ91" s="39">
        <f t="shared" si="199"/>
        <v>22.5</v>
      </c>
      <c r="DR91" s="39">
        <f t="shared" si="200"/>
        <v>47.5</v>
      </c>
      <c r="DS91" s="40">
        <f t="shared" si="201"/>
        <v>14420.50612399947</v>
      </c>
      <c r="DT91" s="40">
        <f t="shared" si="202"/>
        <v>11550.396684473923</v>
      </c>
      <c r="DU91" s="40">
        <f t="shared" si="203"/>
        <v>9120.2204176271825</v>
      </c>
      <c r="DV91" s="40">
        <f t="shared" si="204"/>
        <v>9575.2403422945699</v>
      </c>
      <c r="DW91" s="40">
        <f t="shared" si="205"/>
        <v>6732.819089052542</v>
      </c>
      <c r="DX91" s="40">
        <f t="shared" si="206"/>
        <v>3673.383694238199</v>
      </c>
      <c r="DY91" s="40">
        <f t="shared" si="207"/>
        <v>7001.8096069230915</v>
      </c>
      <c r="DZ91" s="40">
        <f t="shared" si="208"/>
        <v>3526.6575453322534</v>
      </c>
      <c r="EA91" s="40">
        <f t="shared" si="209"/>
        <v>10100.084000115216</v>
      </c>
      <c r="EB91" s="40">
        <f t="shared" si="210"/>
        <v>4025.5806496886885</v>
      </c>
      <c r="EC91" s="40">
        <f t="shared" si="211"/>
        <v>726.54697084921497</v>
      </c>
      <c r="ED91" s="40">
        <f t="shared" si="212"/>
        <v>5824.9233486439907</v>
      </c>
      <c r="EE91" s="40">
        <f t="shared" si="213"/>
        <v>1478.3795113695335</v>
      </c>
      <c r="EF91" s="40">
        <f t="shared" si="214"/>
        <v>11954.974560589668</v>
      </c>
      <c r="EG91" s="40">
        <f t="shared" si="215"/>
        <v>2800.7760468107199</v>
      </c>
      <c r="EH91" s="40">
        <f t="shared" si="216"/>
        <v>151.26126447692624</v>
      </c>
      <c r="EI91" s="40">
        <f t="shared" si="217"/>
        <v>7162.2982937429269</v>
      </c>
      <c r="EJ91" s="40">
        <f t="shared" si="218"/>
        <v>218.93753132366712</v>
      </c>
      <c r="EK91" s="40">
        <f t="shared" si="219"/>
        <v>2440.6179125332974</v>
      </c>
      <c r="EL91" s="1">
        <f t="shared" si="231"/>
        <v>151.26126447692624</v>
      </c>
      <c r="EM91" s="2">
        <f t="shared" si="222"/>
        <v>16</v>
      </c>
      <c r="EN91" s="42"/>
      <c r="EO91" s="42"/>
      <c r="EP91" s="43"/>
      <c r="EQ91" s="44"/>
      <c r="ER91" s="45"/>
      <c r="ES91" s="45"/>
      <c r="ET91" s="74"/>
      <c r="EU91" s="75"/>
      <c r="EV91" s="75"/>
      <c r="EW91" s="75"/>
      <c r="EX91" s="75"/>
    </row>
    <row r="92" spans="1:154" s="73" customFormat="1" ht="15">
      <c r="A92" s="190" t="s">
        <v>117</v>
      </c>
      <c r="B92" s="188" t="s">
        <v>109</v>
      </c>
      <c r="C92" s="188" t="s">
        <v>116</v>
      </c>
      <c r="D92" s="188">
        <v>126.02</v>
      </c>
      <c r="E92" s="188">
        <v>21</v>
      </c>
      <c r="F92" s="188">
        <v>18</v>
      </c>
      <c r="G92" s="107">
        <f t="shared" si="132"/>
        <v>0.2380574511982225</v>
      </c>
      <c r="H92" s="107">
        <f t="shared" si="133"/>
        <v>14.285714285714285</v>
      </c>
      <c r="I92" s="107">
        <f t="shared" si="134"/>
        <v>142.83447071893352</v>
      </c>
      <c r="J92" s="183">
        <f t="shared" si="135"/>
        <v>126.02</v>
      </c>
      <c r="K92" s="184">
        <f t="shared" si="136"/>
        <v>85.714285714285708</v>
      </c>
      <c r="L92" s="184">
        <f t="shared" si="137"/>
        <v>7.0011111111111113</v>
      </c>
      <c r="M92" s="76">
        <f t="shared" si="232"/>
        <v>3.2804375790327747</v>
      </c>
      <c r="N92" s="77">
        <f t="shared" si="233"/>
        <v>96.719562420967222</v>
      </c>
      <c r="O92" s="77">
        <f t="shared" si="234"/>
        <v>0</v>
      </c>
      <c r="P92" s="78" t="str">
        <f t="shared" si="235"/>
        <v>3 : 97 : 0 %</v>
      </c>
      <c r="Q92" s="79" t="str">
        <f t="shared" ca="1" si="220"/>
        <v>S</v>
      </c>
      <c r="R92" s="86">
        <f t="shared" si="223"/>
        <v>96.719562420967222</v>
      </c>
      <c r="S92" s="87">
        <f t="shared" si="224"/>
        <v>3.2804375790327747</v>
      </c>
      <c r="T92" s="87">
        <f t="shared" si="225"/>
        <v>0</v>
      </c>
      <c r="U92" s="80">
        <f t="shared" si="226"/>
        <v>8</v>
      </c>
      <c r="V92" s="81">
        <f t="shared" si="227"/>
        <v>247</v>
      </c>
      <c r="W92" s="82">
        <f t="shared" si="228"/>
        <v>0</v>
      </c>
      <c r="X92" s="92" t="str">
        <f t="shared" si="236"/>
        <v>@rgb(8,247,0)</v>
      </c>
      <c r="Y92" s="93"/>
      <c r="Z92" s="72">
        <f t="shared" si="138"/>
        <v>21</v>
      </c>
      <c r="AA92" s="72">
        <f t="shared" si="139"/>
        <v>18</v>
      </c>
      <c r="AB92" s="72">
        <f t="shared" si="140"/>
        <v>0.2380574511982225</v>
      </c>
      <c r="AC92" s="72" t="str">
        <f t="shared" si="221"/>
        <v>No</v>
      </c>
      <c r="AD92" s="72">
        <f t="shared" si="237"/>
        <v>85.714285714285708</v>
      </c>
      <c r="AE92" s="33">
        <f t="shared" si="238"/>
        <v>1.1871379557424673</v>
      </c>
      <c r="AF92" s="33">
        <f t="shared" si="239"/>
        <v>1.7917594692280545</v>
      </c>
      <c r="AG92" s="33">
        <f t="shared" si="240"/>
        <v>1.9460688666177448</v>
      </c>
      <c r="AH92" s="34">
        <f t="shared" si="141"/>
        <v>1.0867039303343984</v>
      </c>
      <c r="AI92" s="35">
        <f t="shared" si="142"/>
        <v>2.9001449121856577</v>
      </c>
      <c r="AJ92" s="35">
        <f t="shared" si="143"/>
        <v>1.671409520529096</v>
      </c>
      <c r="AK92" s="35">
        <v>0</v>
      </c>
      <c r="AL92" s="35">
        <v>-0.75645121485307587</v>
      </c>
      <c r="AM92" s="35">
        <v>-11.346768222796136</v>
      </c>
      <c r="AN92" s="35">
        <f t="shared" si="241"/>
        <v>1.0867039303343984</v>
      </c>
      <c r="AO92" s="35">
        <f t="shared" si="241"/>
        <v>2.9001449121856577</v>
      </c>
      <c r="AP92" s="35">
        <f t="shared" si="241"/>
        <v>1.671409520529096</v>
      </c>
      <c r="AQ92" s="35">
        <v>57.375671196608707</v>
      </c>
      <c r="AR92" s="35">
        <v>5.7915837760921756</v>
      </c>
      <c r="AS92" s="35">
        <v>1.1079551571654598</v>
      </c>
      <c r="AT92" s="35">
        <f t="shared" si="242"/>
        <v>1.0867039303343984</v>
      </c>
      <c r="AU92" s="35">
        <f t="shared" si="242"/>
        <v>2.9001449121856577</v>
      </c>
      <c r="AV92" s="35">
        <f t="shared" si="242"/>
        <v>1.1079551571654598</v>
      </c>
      <c r="AW92" s="36">
        <f t="shared" si="243"/>
        <v>0</v>
      </c>
      <c r="AX92" s="36">
        <f t="shared" si="243"/>
        <v>0.75645121485307587</v>
      </c>
      <c r="AY92" s="36">
        <f t="shared" si="243"/>
        <v>11.346768222796136</v>
      </c>
      <c r="AZ92" s="36">
        <f t="shared" si="244"/>
        <v>1.0867039303343984</v>
      </c>
      <c r="BA92" s="36">
        <f t="shared" si="244"/>
        <v>3.6565961270387337</v>
      </c>
      <c r="BB92" s="36">
        <f t="shared" si="244"/>
        <v>12.454723379961596</v>
      </c>
      <c r="BC92" s="35">
        <f t="shared" si="245"/>
        <v>57.375671196608707</v>
      </c>
      <c r="BD92" s="35">
        <f t="shared" si="245"/>
        <v>6.5480349909452515</v>
      </c>
      <c r="BE92" s="35">
        <f t="shared" si="245"/>
        <v>12.454723379961596</v>
      </c>
      <c r="BF92" s="36">
        <f t="shared" si="246"/>
        <v>1.8940151943680095</v>
      </c>
      <c r="BG92" s="36">
        <f t="shared" si="246"/>
        <v>55.842647940873022</v>
      </c>
      <c r="BH92" s="36">
        <f t="shared" si="229"/>
        <v>0</v>
      </c>
      <c r="BI92" s="35">
        <f t="shared" si="230"/>
        <v>1.7320017224716</v>
      </c>
      <c r="BJ92" s="5"/>
      <c r="BK92" s="5"/>
      <c r="BL92" s="19"/>
      <c r="BM92" s="19"/>
      <c r="BN92" s="37">
        <f t="shared" si="144"/>
        <v>90</v>
      </c>
      <c r="BO92" s="37">
        <f t="shared" si="145"/>
        <v>72.5</v>
      </c>
      <c r="BP92" s="37">
        <f t="shared" si="146"/>
        <v>72.5</v>
      </c>
      <c r="BQ92" s="37">
        <f t="shared" si="147"/>
        <v>47.5</v>
      </c>
      <c r="BR92" s="37">
        <f t="shared" si="148"/>
        <v>54.2</v>
      </c>
      <c r="BS92" s="37">
        <f t="shared" si="149"/>
        <v>47.5</v>
      </c>
      <c r="BT92" s="37">
        <f t="shared" si="150"/>
        <v>41.674999999999997</v>
      </c>
      <c r="BU92" s="37">
        <f t="shared" si="151"/>
        <v>41.674999999999997</v>
      </c>
      <c r="BV92" s="37">
        <f t="shared" si="152"/>
        <v>22.5</v>
      </c>
      <c r="BW92" s="37">
        <f t="shared" si="153"/>
        <v>33.3333333333333</v>
      </c>
      <c r="BX92" s="37">
        <f t="shared" si="154"/>
        <v>22.5</v>
      </c>
      <c r="BY92" s="37">
        <f t="shared" si="155"/>
        <v>22.9</v>
      </c>
      <c r="BZ92" s="37">
        <f t="shared" si="156"/>
        <v>22.9</v>
      </c>
      <c r="CA92" s="37">
        <f t="shared" si="157"/>
        <v>5</v>
      </c>
      <c r="CB92" s="37">
        <f t="shared" si="158"/>
        <v>16.649999999999999</v>
      </c>
      <c r="CC92" s="37">
        <f t="shared" si="159"/>
        <v>5</v>
      </c>
      <c r="CD92" s="37">
        <f t="shared" si="160"/>
        <v>5</v>
      </c>
      <c r="CE92" s="37">
        <f t="shared" si="161"/>
        <v>5</v>
      </c>
      <c r="CF92" s="37">
        <f t="shared" si="162"/>
        <v>5</v>
      </c>
      <c r="CG92" s="38">
        <f t="shared" si="163"/>
        <v>5</v>
      </c>
      <c r="CH92" s="38">
        <f t="shared" si="164"/>
        <v>5</v>
      </c>
      <c r="CI92" s="38">
        <f t="shared" si="165"/>
        <v>22.5</v>
      </c>
      <c r="CJ92" s="38">
        <f t="shared" si="166"/>
        <v>5</v>
      </c>
      <c r="CK92" s="38">
        <f t="shared" si="167"/>
        <v>22.9</v>
      </c>
      <c r="CL92" s="38">
        <f t="shared" si="168"/>
        <v>47.5</v>
      </c>
      <c r="CM92" s="38">
        <f t="shared" si="169"/>
        <v>16.649999999999999</v>
      </c>
      <c r="CN92" s="38">
        <f t="shared" si="170"/>
        <v>41.674999999999997</v>
      </c>
      <c r="CO92" s="38">
        <f t="shared" si="171"/>
        <v>5</v>
      </c>
      <c r="CP92" s="38">
        <f t="shared" si="172"/>
        <v>33.3333333333333</v>
      </c>
      <c r="CQ92" s="38">
        <f t="shared" si="173"/>
        <v>72.5</v>
      </c>
      <c r="CR92" s="38">
        <f t="shared" si="174"/>
        <v>22.9</v>
      </c>
      <c r="CS92" s="38">
        <f t="shared" si="175"/>
        <v>54.2</v>
      </c>
      <c r="CT92" s="38">
        <f t="shared" si="176"/>
        <v>5</v>
      </c>
      <c r="CU92" s="38">
        <f t="shared" si="177"/>
        <v>41.674999999999997</v>
      </c>
      <c r="CV92" s="38">
        <f t="shared" si="178"/>
        <v>90</v>
      </c>
      <c r="CW92" s="38">
        <f t="shared" si="179"/>
        <v>22.5</v>
      </c>
      <c r="CX92" s="38">
        <f t="shared" si="180"/>
        <v>72.5</v>
      </c>
      <c r="CY92" s="38">
        <f t="shared" si="181"/>
        <v>47.5</v>
      </c>
      <c r="CZ92" s="39">
        <f t="shared" si="182"/>
        <v>5</v>
      </c>
      <c r="DA92" s="39">
        <f t="shared" si="183"/>
        <v>22.5</v>
      </c>
      <c r="DB92" s="39">
        <f t="shared" si="184"/>
        <v>5</v>
      </c>
      <c r="DC92" s="39">
        <f t="shared" si="185"/>
        <v>47.5</v>
      </c>
      <c r="DD92" s="39">
        <f t="shared" si="186"/>
        <v>22.9</v>
      </c>
      <c r="DE92" s="39">
        <f t="shared" si="187"/>
        <v>5</v>
      </c>
      <c r="DF92" s="39">
        <f t="shared" si="188"/>
        <v>41.674999999999997</v>
      </c>
      <c r="DG92" s="39">
        <f t="shared" si="189"/>
        <v>16.649999999999999</v>
      </c>
      <c r="DH92" s="39">
        <f t="shared" si="190"/>
        <v>72.5</v>
      </c>
      <c r="DI92" s="39">
        <f t="shared" si="191"/>
        <v>33.3333333333333</v>
      </c>
      <c r="DJ92" s="39">
        <f t="shared" si="192"/>
        <v>5</v>
      </c>
      <c r="DK92" s="39">
        <f t="shared" si="193"/>
        <v>54.2</v>
      </c>
      <c r="DL92" s="39">
        <f t="shared" si="194"/>
        <v>22.9</v>
      </c>
      <c r="DM92" s="39">
        <f t="shared" si="195"/>
        <v>90</v>
      </c>
      <c r="DN92" s="39">
        <f t="shared" si="196"/>
        <v>41.674999999999997</v>
      </c>
      <c r="DO92" s="39">
        <f t="shared" si="197"/>
        <v>5</v>
      </c>
      <c r="DP92" s="39">
        <f t="shared" si="198"/>
        <v>72.5</v>
      </c>
      <c r="DQ92" s="39">
        <f t="shared" si="199"/>
        <v>22.5</v>
      </c>
      <c r="DR92" s="39">
        <f t="shared" si="200"/>
        <v>47.5</v>
      </c>
      <c r="DS92" s="40">
        <f t="shared" si="201"/>
        <v>15957.760637177733</v>
      </c>
      <c r="DT92" s="40">
        <f t="shared" si="202"/>
        <v>13710.07595244388</v>
      </c>
      <c r="DU92" s="40">
        <f t="shared" si="203"/>
        <v>10324.891267710027</v>
      </c>
      <c r="DV92" s="40">
        <f t="shared" si="204"/>
        <v>12624.097831395518</v>
      </c>
      <c r="DW92" s="40">
        <f t="shared" si="205"/>
        <v>8566.539633165854</v>
      </c>
      <c r="DX92" s="40">
        <f t="shared" si="206"/>
        <v>4402.9350256133057</v>
      </c>
      <c r="DY92" s="40">
        <f t="shared" si="207"/>
        <v>9622.0828747827163</v>
      </c>
      <c r="DZ92" s="40">
        <f t="shared" si="208"/>
        <v>4781.2687756133055</v>
      </c>
      <c r="EA92" s="40">
        <f t="shared" si="209"/>
        <v>14038.119710347157</v>
      </c>
      <c r="EB92" s="40">
        <f t="shared" si="210"/>
        <v>6032.1016922799718</v>
      </c>
      <c r="EC92" s="40">
        <f t="shared" si="211"/>
        <v>980.97878351658323</v>
      </c>
      <c r="ED92" s="40">
        <f t="shared" si="212"/>
        <v>8771.8950256133066</v>
      </c>
      <c r="EE92" s="40">
        <f t="shared" si="213"/>
        <v>2717.2504180607571</v>
      </c>
      <c r="EF92" s="40">
        <f t="shared" si="214"/>
        <v>16515.435025613304</v>
      </c>
      <c r="EG92" s="40">
        <f t="shared" si="215"/>
        <v>4945.4546764438956</v>
      </c>
      <c r="EH92" s="40">
        <f t="shared" si="216"/>
        <v>73.109414048877539</v>
      </c>
      <c r="EI92" s="40">
        <f t="shared" si="217"/>
        <v>10767.750340879453</v>
      </c>
      <c r="EJ92" s="40">
        <f t="shared" si="218"/>
        <v>1095.7940987827303</v>
      </c>
      <c r="EK92" s="40">
        <f t="shared" si="219"/>
        <v>4681.7722198310912</v>
      </c>
      <c r="EL92" s="1">
        <f t="shared" si="231"/>
        <v>73.109414048877539</v>
      </c>
      <c r="EM92" s="2">
        <f t="shared" si="222"/>
        <v>16</v>
      </c>
      <c r="EN92" s="42"/>
      <c r="EO92" s="42"/>
      <c r="EP92" s="43"/>
      <c r="EQ92" s="44"/>
      <c r="ER92" s="45"/>
      <c r="ES92" s="45"/>
      <c r="ET92" s="74"/>
      <c r="EU92" s="75"/>
      <c r="EV92" s="75"/>
      <c r="EW92" s="75"/>
      <c r="EX92" s="75"/>
    </row>
    <row r="93" spans="1:154" s="73" customFormat="1" ht="15">
      <c r="A93" s="190" t="s">
        <v>117</v>
      </c>
      <c r="B93" s="188" t="s">
        <v>109</v>
      </c>
      <c r="C93" s="188" t="s">
        <v>116</v>
      </c>
      <c r="D93" s="188">
        <v>213.61</v>
      </c>
      <c r="E93" s="188">
        <v>35</v>
      </c>
      <c r="F93" s="188">
        <v>9</v>
      </c>
      <c r="G93" s="107">
        <f t="shared" si="132"/>
        <v>1.2171714807359206</v>
      </c>
      <c r="H93" s="107">
        <f t="shared" si="133"/>
        <v>74.285714285714292</v>
      </c>
      <c r="I93" s="107">
        <f t="shared" si="134"/>
        <v>42.132858948551096</v>
      </c>
      <c r="J93" s="183">
        <f t="shared" si="135"/>
        <v>213.61</v>
      </c>
      <c r="K93" s="184">
        <f t="shared" si="136"/>
        <v>25.714285714285712</v>
      </c>
      <c r="L93" s="184">
        <f t="shared" si="137"/>
        <v>23.734444444444446</v>
      </c>
      <c r="M93" s="76">
        <f t="shared" si="232"/>
        <v>10.74545283096225</v>
      </c>
      <c r="N93" s="77">
        <f t="shared" si="233"/>
        <v>45.443157987614995</v>
      </c>
      <c r="O93" s="77">
        <f t="shared" si="234"/>
        <v>43.811389181422754</v>
      </c>
      <c r="P93" s="78" t="str">
        <f t="shared" si="235"/>
        <v>11 : 45 : 44 %</v>
      </c>
      <c r="Q93" s="79" t="str">
        <f t="shared" ca="1" si="220"/>
        <v>SR</v>
      </c>
      <c r="R93" s="86">
        <f t="shared" si="223"/>
        <v>45.443157987614995</v>
      </c>
      <c r="S93" s="87">
        <f t="shared" si="224"/>
        <v>10.74545283096225</v>
      </c>
      <c r="T93" s="87">
        <f t="shared" si="225"/>
        <v>43.811389181422754</v>
      </c>
      <c r="U93" s="80">
        <f t="shared" si="226"/>
        <v>27</v>
      </c>
      <c r="V93" s="81">
        <f t="shared" si="227"/>
        <v>116</v>
      </c>
      <c r="W93" s="82">
        <f t="shared" si="228"/>
        <v>112</v>
      </c>
      <c r="X93" s="92" t="str">
        <f t="shared" si="236"/>
        <v>@rgb(27,116,112)</v>
      </c>
      <c r="Y93" s="93"/>
      <c r="Z93" s="72">
        <f t="shared" si="138"/>
        <v>35</v>
      </c>
      <c r="AA93" s="72">
        <f t="shared" si="139"/>
        <v>9</v>
      </c>
      <c r="AB93" s="72">
        <f t="shared" si="140"/>
        <v>1.2171714807359206</v>
      </c>
      <c r="AC93" s="72" t="str">
        <f t="shared" si="221"/>
        <v>No</v>
      </c>
      <c r="AD93" s="72">
        <f t="shared" si="237"/>
        <v>25.714285714285715</v>
      </c>
      <c r="AE93" s="33">
        <f t="shared" si="238"/>
        <v>1.5455826825276131</v>
      </c>
      <c r="AF93" s="33">
        <f t="shared" si="239"/>
        <v>-1.0608719606852626</v>
      </c>
      <c r="AG93" s="33">
        <f t="shared" si="240"/>
        <v>3.1669273451333639</v>
      </c>
      <c r="AH93" s="34">
        <f t="shared" si="141"/>
        <v>1.6768473285134626</v>
      </c>
      <c r="AI93" s="35">
        <f t="shared" si="142"/>
        <v>5.2869241755749918E-2</v>
      </c>
      <c r="AJ93" s="35">
        <f t="shared" si="143"/>
        <v>-0.37614131430409969</v>
      </c>
      <c r="AK93" s="35">
        <v>0</v>
      </c>
      <c r="AL93" s="35">
        <v>-0.75645121485307587</v>
      </c>
      <c r="AM93" s="35">
        <v>-11.346768222796136</v>
      </c>
      <c r="AN93" s="35">
        <f t="shared" si="241"/>
        <v>1.6768473285134626</v>
      </c>
      <c r="AO93" s="35">
        <f t="shared" si="241"/>
        <v>5.2869241755749918E-2</v>
      </c>
      <c r="AP93" s="35">
        <f t="shared" si="241"/>
        <v>-0.37614131430409969</v>
      </c>
      <c r="AQ93" s="35">
        <v>57.375671196608707</v>
      </c>
      <c r="AR93" s="35">
        <v>5.7915837760921756</v>
      </c>
      <c r="AS93" s="35">
        <v>1.1079551571654598</v>
      </c>
      <c r="AT93" s="35">
        <f t="shared" si="242"/>
        <v>1.6768473285134626</v>
      </c>
      <c r="AU93" s="35">
        <f t="shared" si="242"/>
        <v>5.2869241755749918E-2</v>
      </c>
      <c r="AV93" s="35">
        <f t="shared" si="242"/>
        <v>-0.37614131430409969</v>
      </c>
      <c r="AW93" s="36">
        <f t="shared" si="243"/>
        <v>0</v>
      </c>
      <c r="AX93" s="36">
        <f t="shared" si="243"/>
        <v>0.75645121485307587</v>
      </c>
      <c r="AY93" s="36">
        <f t="shared" si="243"/>
        <v>11.346768222796136</v>
      </c>
      <c r="AZ93" s="36">
        <f t="shared" si="244"/>
        <v>1.6768473285134626</v>
      </c>
      <c r="BA93" s="36">
        <f t="shared" si="244"/>
        <v>0.80932045660882579</v>
      </c>
      <c r="BB93" s="36">
        <f t="shared" si="244"/>
        <v>10.970626908492036</v>
      </c>
      <c r="BC93" s="35">
        <f t="shared" si="245"/>
        <v>57.375671196608707</v>
      </c>
      <c r="BD93" s="35">
        <f t="shared" si="245"/>
        <v>6.5480349909452515</v>
      </c>
      <c r="BE93" s="35">
        <f t="shared" si="245"/>
        <v>12.454723379961596</v>
      </c>
      <c r="BF93" s="36">
        <f t="shared" si="246"/>
        <v>2.9225755333953733</v>
      </c>
      <c r="BG93" s="36">
        <f t="shared" si="246"/>
        <v>12.359745446198282</v>
      </c>
      <c r="BH93" s="36">
        <f t="shared" si="229"/>
        <v>11.915932824789365</v>
      </c>
      <c r="BI93" s="35">
        <f t="shared" si="230"/>
        <v>3.6767066268013471</v>
      </c>
      <c r="BJ93" s="5"/>
      <c r="BK93" s="5"/>
      <c r="BL93" s="19"/>
      <c r="BM93" s="19"/>
      <c r="BN93" s="37">
        <f t="shared" si="144"/>
        <v>90</v>
      </c>
      <c r="BO93" s="37">
        <f t="shared" si="145"/>
        <v>72.5</v>
      </c>
      <c r="BP93" s="37">
        <f t="shared" si="146"/>
        <v>72.5</v>
      </c>
      <c r="BQ93" s="37">
        <f t="shared" si="147"/>
        <v>47.5</v>
      </c>
      <c r="BR93" s="37">
        <f t="shared" si="148"/>
        <v>54.2</v>
      </c>
      <c r="BS93" s="37">
        <f t="shared" si="149"/>
        <v>47.5</v>
      </c>
      <c r="BT93" s="37">
        <f t="shared" si="150"/>
        <v>41.674999999999997</v>
      </c>
      <c r="BU93" s="37">
        <f t="shared" si="151"/>
        <v>41.674999999999997</v>
      </c>
      <c r="BV93" s="37">
        <f t="shared" si="152"/>
        <v>22.5</v>
      </c>
      <c r="BW93" s="37">
        <f t="shared" si="153"/>
        <v>33.3333333333333</v>
      </c>
      <c r="BX93" s="37">
        <f t="shared" si="154"/>
        <v>22.5</v>
      </c>
      <c r="BY93" s="37">
        <f t="shared" si="155"/>
        <v>22.9</v>
      </c>
      <c r="BZ93" s="37">
        <f t="shared" si="156"/>
        <v>22.9</v>
      </c>
      <c r="CA93" s="37">
        <f t="shared" si="157"/>
        <v>5</v>
      </c>
      <c r="CB93" s="37">
        <f t="shared" si="158"/>
        <v>16.649999999999999</v>
      </c>
      <c r="CC93" s="37">
        <f t="shared" si="159"/>
        <v>5</v>
      </c>
      <c r="CD93" s="37">
        <f t="shared" si="160"/>
        <v>5</v>
      </c>
      <c r="CE93" s="37">
        <f t="shared" si="161"/>
        <v>5</v>
      </c>
      <c r="CF93" s="37">
        <f t="shared" si="162"/>
        <v>5</v>
      </c>
      <c r="CG93" s="38">
        <f t="shared" si="163"/>
        <v>5</v>
      </c>
      <c r="CH93" s="38">
        <f t="shared" si="164"/>
        <v>5</v>
      </c>
      <c r="CI93" s="38">
        <f t="shared" si="165"/>
        <v>22.5</v>
      </c>
      <c r="CJ93" s="38">
        <f t="shared" si="166"/>
        <v>5</v>
      </c>
      <c r="CK93" s="38">
        <f t="shared" si="167"/>
        <v>22.9</v>
      </c>
      <c r="CL93" s="38">
        <f t="shared" si="168"/>
        <v>47.5</v>
      </c>
      <c r="CM93" s="38">
        <f t="shared" si="169"/>
        <v>16.649999999999999</v>
      </c>
      <c r="CN93" s="38">
        <f t="shared" si="170"/>
        <v>41.674999999999997</v>
      </c>
      <c r="CO93" s="38">
        <f t="shared" si="171"/>
        <v>5</v>
      </c>
      <c r="CP93" s="38">
        <f t="shared" si="172"/>
        <v>33.3333333333333</v>
      </c>
      <c r="CQ93" s="38">
        <f t="shared" si="173"/>
        <v>72.5</v>
      </c>
      <c r="CR93" s="38">
        <f t="shared" si="174"/>
        <v>22.9</v>
      </c>
      <c r="CS93" s="38">
        <f t="shared" si="175"/>
        <v>54.2</v>
      </c>
      <c r="CT93" s="38">
        <f t="shared" si="176"/>
        <v>5</v>
      </c>
      <c r="CU93" s="38">
        <f t="shared" si="177"/>
        <v>41.674999999999997</v>
      </c>
      <c r="CV93" s="38">
        <f t="shared" si="178"/>
        <v>90</v>
      </c>
      <c r="CW93" s="38">
        <f t="shared" si="179"/>
        <v>22.5</v>
      </c>
      <c r="CX93" s="38">
        <f t="shared" si="180"/>
        <v>72.5</v>
      </c>
      <c r="CY93" s="38">
        <f t="shared" si="181"/>
        <v>47.5</v>
      </c>
      <c r="CZ93" s="39">
        <f t="shared" si="182"/>
        <v>5</v>
      </c>
      <c r="DA93" s="39">
        <f t="shared" si="183"/>
        <v>22.5</v>
      </c>
      <c r="DB93" s="39">
        <f t="shared" si="184"/>
        <v>5</v>
      </c>
      <c r="DC93" s="39">
        <f t="shared" si="185"/>
        <v>47.5</v>
      </c>
      <c r="DD93" s="39">
        <f t="shared" si="186"/>
        <v>22.9</v>
      </c>
      <c r="DE93" s="39">
        <f t="shared" si="187"/>
        <v>5</v>
      </c>
      <c r="DF93" s="39">
        <f t="shared" si="188"/>
        <v>41.674999999999997</v>
      </c>
      <c r="DG93" s="39">
        <f t="shared" si="189"/>
        <v>16.649999999999999</v>
      </c>
      <c r="DH93" s="39">
        <f t="shared" si="190"/>
        <v>72.5</v>
      </c>
      <c r="DI93" s="39">
        <f t="shared" si="191"/>
        <v>33.3333333333333</v>
      </c>
      <c r="DJ93" s="39">
        <f t="shared" si="192"/>
        <v>5</v>
      </c>
      <c r="DK93" s="39">
        <f t="shared" si="193"/>
        <v>54.2</v>
      </c>
      <c r="DL93" s="39">
        <f t="shared" si="194"/>
        <v>22.9</v>
      </c>
      <c r="DM93" s="39">
        <f t="shared" si="195"/>
        <v>90</v>
      </c>
      <c r="DN93" s="39">
        <f t="shared" si="196"/>
        <v>41.674999999999997</v>
      </c>
      <c r="DO93" s="39">
        <f t="shared" si="197"/>
        <v>5</v>
      </c>
      <c r="DP93" s="39">
        <f t="shared" si="198"/>
        <v>72.5</v>
      </c>
      <c r="DQ93" s="39">
        <f t="shared" si="199"/>
        <v>22.5</v>
      </c>
      <c r="DR93" s="39">
        <f t="shared" si="200"/>
        <v>47.5</v>
      </c>
      <c r="DS93" s="40">
        <f t="shared" si="201"/>
        <v>9423.2562051722743</v>
      </c>
      <c r="DT93" s="40">
        <f t="shared" si="202"/>
        <v>5903.4484329061579</v>
      </c>
      <c r="DU93" s="40">
        <f t="shared" si="203"/>
        <v>5846.3365246894291</v>
      </c>
      <c r="DV93" s="40">
        <f t="shared" si="204"/>
        <v>3000.1516153831326</v>
      </c>
      <c r="DW93" s="40">
        <f t="shared" si="205"/>
        <v>2833.7778392176215</v>
      </c>
      <c r="DX93" s="40">
        <f t="shared" si="206"/>
        <v>2861.4512668567922</v>
      </c>
      <c r="DY93" s="40">
        <f t="shared" si="207"/>
        <v>1790.2469937159883</v>
      </c>
      <c r="DZ93" s="40">
        <f t="shared" si="208"/>
        <v>1708.576964966067</v>
      </c>
      <c r="EA93" s="40">
        <f t="shared" si="209"/>
        <v>2596.8547978601073</v>
      </c>
      <c r="EB93" s="40">
        <f t="shared" si="210"/>
        <v>766.64985310252462</v>
      </c>
      <c r="EC93" s="40">
        <f t="shared" si="211"/>
        <v>2376.5660090241549</v>
      </c>
      <c r="ED93" s="40">
        <f t="shared" si="212"/>
        <v>763.85022367879367</v>
      </c>
      <c r="EE93" s="40">
        <f t="shared" si="213"/>
        <v>661.70149641115927</v>
      </c>
      <c r="EF93" s="40">
        <f t="shared" si="214"/>
        <v>3802.0470255939895</v>
      </c>
      <c r="EG93" s="40">
        <f t="shared" si="215"/>
        <v>53.6268506255186</v>
      </c>
      <c r="EH93" s="40">
        <f t="shared" si="216"/>
        <v>3524.6463285413088</v>
      </c>
      <c r="EI93" s="40">
        <f t="shared" si="217"/>
        <v>1382.4351173772611</v>
      </c>
      <c r="EJ93" s="40">
        <f t="shared" si="218"/>
        <v>1219.2582367580371</v>
      </c>
      <c r="EK93" s="40">
        <f t="shared" si="219"/>
        <v>50.846677067649232</v>
      </c>
      <c r="EL93" s="1">
        <f t="shared" si="231"/>
        <v>50.846677067649232</v>
      </c>
      <c r="EM93" s="2">
        <f t="shared" si="222"/>
        <v>19</v>
      </c>
      <c r="EN93" s="42"/>
      <c r="EO93" s="42"/>
      <c r="EP93" s="43"/>
      <c r="EQ93" s="44"/>
      <c r="ER93" s="45"/>
      <c r="ES93" s="45"/>
      <c r="ET93" s="74"/>
      <c r="EU93" s="75"/>
      <c r="EV93" s="75"/>
      <c r="EW93" s="75"/>
      <c r="EX93" s="75"/>
    </row>
    <row r="94" spans="1:154" s="73" customFormat="1" ht="15">
      <c r="A94" s="190" t="s">
        <v>117</v>
      </c>
      <c r="B94" s="188" t="s">
        <v>109</v>
      </c>
      <c r="C94" s="188" t="s">
        <v>116</v>
      </c>
      <c r="D94" s="188">
        <v>115.44</v>
      </c>
      <c r="E94" s="188">
        <v>26</v>
      </c>
      <c r="F94" s="188">
        <v>8</v>
      </c>
      <c r="G94" s="107">
        <f t="shared" si="132"/>
        <v>1.5592515592515592</v>
      </c>
      <c r="H94" s="107">
        <f t="shared" si="133"/>
        <v>69.230769230769226</v>
      </c>
      <c r="I94" s="107">
        <f t="shared" si="134"/>
        <v>69.300069300069296</v>
      </c>
      <c r="J94" s="183">
        <f t="shared" si="135"/>
        <v>115.44</v>
      </c>
      <c r="K94" s="184">
        <f t="shared" si="136"/>
        <v>30.76923076923077</v>
      </c>
      <c r="L94" s="184">
        <f t="shared" si="137"/>
        <v>14.43</v>
      </c>
      <c r="M94" s="76">
        <f t="shared" si="232"/>
        <v>7.1466046566726105</v>
      </c>
      <c r="N94" s="77">
        <f t="shared" si="233"/>
        <v>71.245465537456226</v>
      </c>
      <c r="O94" s="77">
        <f t="shared" si="234"/>
        <v>21.607929805871162</v>
      </c>
      <c r="P94" s="78" t="str">
        <f t="shared" si="235"/>
        <v>7 : 71 : 22 %</v>
      </c>
      <c r="Q94" s="79" t="str">
        <f t="shared" ca="1" si="220"/>
        <v>S/SR</v>
      </c>
      <c r="R94" s="86">
        <f t="shared" si="223"/>
        <v>71.245465537456226</v>
      </c>
      <c r="S94" s="87">
        <f t="shared" si="224"/>
        <v>7.1466046566726105</v>
      </c>
      <c r="T94" s="87">
        <f t="shared" si="225"/>
        <v>21.607929805871162</v>
      </c>
      <c r="U94" s="80">
        <f t="shared" si="226"/>
        <v>18</v>
      </c>
      <c r="V94" s="81">
        <f t="shared" si="227"/>
        <v>182</v>
      </c>
      <c r="W94" s="82">
        <f t="shared" si="228"/>
        <v>55</v>
      </c>
      <c r="X94" s="92" t="str">
        <f t="shared" si="236"/>
        <v>@rgb(18,182,55)</v>
      </c>
      <c r="Y94" s="93"/>
      <c r="Z94" s="72">
        <f t="shared" si="138"/>
        <v>26</v>
      </c>
      <c r="AA94" s="72">
        <f t="shared" si="139"/>
        <v>8</v>
      </c>
      <c r="AB94" s="72">
        <f t="shared" si="140"/>
        <v>1.5592515592515592</v>
      </c>
      <c r="AC94" s="72" t="str">
        <f t="shared" si="221"/>
        <v>No</v>
      </c>
      <c r="AD94" s="72">
        <f t="shared" si="237"/>
        <v>30.76923076923077</v>
      </c>
      <c r="AE94" s="33">
        <f t="shared" si="238"/>
        <v>1.1362126288214878</v>
      </c>
      <c r="AF94" s="33">
        <f t="shared" si="239"/>
        <v>-0.81093021621632866</v>
      </c>
      <c r="AG94" s="33">
        <f t="shared" si="240"/>
        <v>2.6693093727857793</v>
      </c>
      <c r="AH94" s="34">
        <f t="shared" si="141"/>
        <v>1.0028604720916974</v>
      </c>
      <c r="AI94" s="35">
        <f t="shared" si="142"/>
        <v>0.3845371004453132</v>
      </c>
      <c r="AJ94" s="35">
        <f t="shared" si="143"/>
        <v>0.44975160247042822</v>
      </c>
      <c r="AK94" s="35">
        <v>0</v>
      </c>
      <c r="AL94" s="35">
        <v>-0.75645121485307587</v>
      </c>
      <c r="AM94" s="35">
        <v>-11.346768222796136</v>
      </c>
      <c r="AN94" s="35">
        <f t="shared" si="241"/>
        <v>1.0028604720916974</v>
      </c>
      <c r="AO94" s="35">
        <f t="shared" si="241"/>
        <v>0.3845371004453132</v>
      </c>
      <c r="AP94" s="35">
        <f t="shared" si="241"/>
        <v>0.44975160247042822</v>
      </c>
      <c r="AQ94" s="35">
        <v>57.375671196608707</v>
      </c>
      <c r="AR94" s="35">
        <v>5.7915837760921756</v>
      </c>
      <c r="AS94" s="35">
        <v>1.1079551571654598</v>
      </c>
      <c r="AT94" s="35">
        <f t="shared" si="242"/>
        <v>1.0028604720916974</v>
      </c>
      <c r="AU94" s="35">
        <f t="shared" si="242"/>
        <v>0.3845371004453132</v>
      </c>
      <c r="AV94" s="35">
        <f t="shared" si="242"/>
        <v>0.44975160247042822</v>
      </c>
      <c r="AW94" s="36">
        <f t="shared" si="243"/>
        <v>0</v>
      </c>
      <c r="AX94" s="36">
        <f t="shared" si="243"/>
        <v>0.75645121485307587</v>
      </c>
      <c r="AY94" s="36">
        <f t="shared" si="243"/>
        <v>11.346768222796136</v>
      </c>
      <c r="AZ94" s="36">
        <f t="shared" si="244"/>
        <v>1.0028604720916974</v>
      </c>
      <c r="BA94" s="36">
        <f t="shared" si="244"/>
        <v>1.1409883152983891</v>
      </c>
      <c r="BB94" s="36">
        <f t="shared" si="244"/>
        <v>11.796519825266564</v>
      </c>
      <c r="BC94" s="35">
        <f t="shared" si="245"/>
        <v>57.375671196608707</v>
      </c>
      <c r="BD94" s="35">
        <f t="shared" si="245"/>
        <v>6.5480349909452515</v>
      </c>
      <c r="BE94" s="35">
        <f t="shared" si="245"/>
        <v>12.454723379961596</v>
      </c>
      <c r="BF94" s="36">
        <f t="shared" si="246"/>
        <v>1.7478845147714337</v>
      </c>
      <c r="BG94" s="36">
        <f t="shared" si="246"/>
        <v>17.424896428870181</v>
      </c>
      <c r="BH94" s="36">
        <f t="shared" si="229"/>
        <v>5.2847705614563552</v>
      </c>
      <c r="BI94" s="35">
        <f t="shared" si="230"/>
        <v>4.0887167294385884</v>
      </c>
      <c r="BJ94" s="5"/>
      <c r="BK94" s="5"/>
      <c r="BL94" s="19"/>
      <c r="BM94" s="19"/>
      <c r="BN94" s="37">
        <f t="shared" si="144"/>
        <v>90</v>
      </c>
      <c r="BO94" s="37">
        <f t="shared" si="145"/>
        <v>72.5</v>
      </c>
      <c r="BP94" s="37">
        <f t="shared" si="146"/>
        <v>72.5</v>
      </c>
      <c r="BQ94" s="37">
        <f t="shared" si="147"/>
        <v>47.5</v>
      </c>
      <c r="BR94" s="37">
        <f t="shared" si="148"/>
        <v>54.2</v>
      </c>
      <c r="BS94" s="37">
        <f t="shared" si="149"/>
        <v>47.5</v>
      </c>
      <c r="BT94" s="37">
        <f t="shared" si="150"/>
        <v>41.674999999999997</v>
      </c>
      <c r="BU94" s="37">
        <f t="shared" si="151"/>
        <v>41.674999999999997</v>
      </c>
      <c r="BV94" s="37">
        <f t="shared" si="152"/>
        <v>22.5</v>
      </c>
      <c r="BW94" s="37">
        <f t="shared" si="153"/>
        <v>33.3333333333333</v>
      </c>
      <c r="BX94" s="37">
        <f t="shared" si="154"/>
        <v>22.5</v>
      </c>
      <c r="BY94" s="37">
        <f t="shared" si="155"/>
        <v>22.9</v>
      </c>
      <c r="BZ94" s="37">
        <f t="shared" si="156"/>
        <v>22.9</v>
      </c>
      <c r="CA94" s="37">
        <f t="shared" si="157"/>
        <v>5</v>
      </c>
      <c r="CB94" s="37">
        <f t="shared" si="158"/>
        <v>16.649999999999999</v>
      </c>
      <c r="CC94" s="37">
        <f t="shared" si="159"/>
        <v>5</v>
      </c>
      <c r="CD94" s="37">
        <f t="shared" si="160"/>
        <v>5</v>
      </c>
      <c r="CE94" s="37">
        <f t="shared" si="161"/>
        <v>5</v>
      </c>
      <c r="CF94" s="37">
        <f t="shared" si="162"/>
        <v>5</v>
      </c>
      <c r="CG94" s="38">
        <f t="shared" si="163"/>
        <v>5</v>
      </c>
      <c r="CH94" s="38">
        <f t="shared" si="164"/>
        <v>5</v>
      </c>
      <c r="CI94" s="38">
        <f t="shared" si="165"/>
        <v>22.5</v>
      </c>
      <c r="CJ94" s="38">
        <f t="shared" si="166"/>
        <v>5</v>
      </c>
      <c r="CK94" s="38">
        <f t="shared" si="167"/>
        <v>22.9</v>
      </c>
      <c r="CL94" s="38">
        <f t="shared" si="168"/>
        <v>47.5</v>
      </c>
      <c r="CM94" s="38">
        <f t="shared" si="169"/>
        <v>16.649999999999999</v>
      </c>
      <c r="CN94" s="38">
        <f t="shared" si="170"/>
        <v>41.674999999999997</v>
      </c>
      <c r="CO94" s="38">
        <f t="shared" si="171"/>
        <v>5</v>
      </c>
      <c r="CP94" s="38">
        <f t="shared" si="172"/>
        <v>33.3333333333333</v>
      </c>
      <c r="CQ94" s="38">
        <f t="shared" si="173"/>
        <v>72.5</v>
      </c>
      <c r="CR94" s="38">
        <f t="shared" si="174"/>
        <v>22.9</v>
      </c>
      <c r="CS94" s="38">
        <f t="shared" si="175"/>
        <v>54.2</v>
      </c>
      <c r="CT94" s="38">
        <f t="shared" si="176"/>
        <v>5</v>
      </c>
      <c r="CU94" s="38">
        <f t="shared" si="177"/>
        <v>41.674999999999997</v>
      </c>
      <c r="CV94" s="38">
        <f t="shared" si="178"/>
        <v>90</v>
      </c>
      <c r="CW94" s="38">
        <f t="shared" si="179"/>
        <v>22.5</v>
      </c>
      <c r="CX94" s="38">
        <f t="shared" si="180"/>
        <v>72.5</v>
      </c>
      <c r="CY94" s="38">
        <f t="shared" si="181"/>
        <v>47.5</v>
      </c>
      <c r="CZ94" s="39">
        <f t="shared" si="182"/>
        <v>5</v>
      </c>
      <c r="DA94" s="39">
        <f t="shared" si="183"/>
        <v>22.5</v>
      </c>
      <c r="DB94" s="39">
        <f t="shared" si="184"/>
        <v>5</v>
      </c>
      <c r="DC94" s="39">
        <f t="shared" si="185"/>
        <v>47.5</v>
      </c>
      <c r="DD94" s="39">
        <f t="shared" si="186"/>
        <v>22.9</v>
      </c>
      <c r="DE94" s="39">
        <f t="shared" si="187"/>
        <v>5</v>
      </c>
      <c r="DF94" s="39">
        <f t="shared" si="188"/>
        <v>41.674999999999997</v>
      </c>
      <c r="DG94" s="39">
        <f t="shared" si="189"/>
        <v>16.649999999999999</v>
      </c>
      <c r="DH94" s="39">
        <f t="shared" si="190"/>
        <v>72.5</v>
      </c>
      <c r="DI94" s="39">
        <f t="shared" si="191"/>
        <v>33.3333333333333</v>
      </c>
      <c r="DJ94" s="39">
        <f t="shared" si="192"/>
        <v>5</v>
      </c>
      <c r="DK94" s="39">
        <f t="shared" si="193"/>
        <v>54.2</v>
      </c>
      <c r="DL94" s="39">
        <f t="shared" si="194"/>
        <v>22.9</v>
      </c>
      <c r="DM94" s="39">
        <f t="shared" si="195"/>
        <v>90</v>
      </c>
      <c r="DN94" s="39">
        <f t="shared" si="196"/>
        <v>41.674999999999997</v>
      </c>
      <c r="DO94" s="39">
        <f t="shared" si="197"/>
        <v>5</v>
      </c>
      <c r="DP94" s="39">
        <f t="shared" si="198"/>
        <v>72.5</v>
      </c>
      <c r="DQ94" s="39">
        <f t="shared" si="199"/>
        <v>22.5</v>
      </c>
      <c r="DR94" s="39">
        <f t="shared" si="200"/>
        <v>47.5</v>
      </c>
      <c r="DS94" s="40">
        <f t="shared" si="201"/>
        <v>11528.970156628748</v>
      </c>
      <c r="DT94" s="40">
        <f t="shared" si="202"/>
        <v>8660.3237764067999</v>
      </c>
      <c r="DU94" s="40">
        <f t="shared" si="203"/>
        <v>6923.0100258013226</v>
      </c>
      <c r="DV94" s="40">
        <f t="shared" si="204"/>
        <v>6687.2575189468716</v>
      </c>
      <c r="DW94" s="40">
        <f t="shared" si="205"/>
        <v>4552.9754967553881</v>
      </c>
      <c r="DX94" s="40">
        <f t="shared" si="206"/>
        <v>2468.0669817621419</v>
      </c>
      <c r="DY94" s="40">
        <f t="shared" si="207"/>
        <v>4575.562248412778</v>
      </c>
      <c r="DZ94" s="40">
        <f t="shared" si="208"/>
        <v>2091.2035850469451</v>
      </c>
      <c r="EA94" s="40">
        <f t="shared" si="209"/>
        <v>7214.1912614869434</v>
      </c>
      <c r="EB94" s="40">
        <f t="shared" si="210"/>
        <v>2260.5596149297594</v>
      </c>
      <c r="EC94" s="40">
        <f t="shared" si="211"/>
        <v>513.12393772296082</v>
      </c>
      <c r="ED94" s="40">
        <f t="shared" si="212"/>
        <v>3647.6965424155578</v>
      </c>
      <c r="EE94" s="40">
        <f t="shared" si="213"/>
        <v>540.38680561833303</v>
      </c>
      <c r="EF94" s="40">
        <f t="shared" si="214"/>
        <v>9070.5448812649956</v>
      </c>
      <c r="EG94" s="40">
        <f t="shared" si="215"/>
        <v>1367.4142613295571</v>
      </c>
      <c r="EH94" s="40">
        <f t="shared" si="216"/>
        <v>632.16380689553444</v>
      </c>
      <c r="EI94" s="40">
        <f t="shared" si="217"/>
        <v>4970.7311306595175</v>
      </c>
      <c r="EJ94" s="40">
        <f t="shared" si="218"/>
        <v>6.9775575010115922</v>
      </c>
      <c r="EK94" s="40">
        <f t="shared" si="219"/>
        <v>1238.854344080265</v>
      </c>
      <c r="EL94" s="1">
        <f t="shared" si="231"/>
        <v>6.9775575010115922</v>
      </c>
      <c r="EM94" s="2">
        <f t="shared" si="222"/>
        <v>18</v>
      </c>
      <c r="EN94" s="42"/>
      <c r="EO94" s="42"/>
      <c r="EP94" s="43"/>
      <c r="EQ94" s="44"/>
      <c r="ER94" s="45"/>
      <c r="ES94" s="45"/>
      <c r="ET94" s="74"/>
      <c r="EU94" s="75"/>
      <c r="EV94" s="75"/>
      <c r="EW94" s="75"/>
      <c r="EX94" s="75"/>
    </row>
    <row r="95" spans="1:154" s="73" customFormat="1" ht="15">
      <c r="A95" s="190" t="s">
        <v>117</v>
      </c>
      <c r="B95" s="188" t="s">
        <v>109</v>
      </c>
      <c r="C95" s="188" t="s">
        <v>116</v>
      </c>
      <c r="D95" s="188">
        <v>140.69999999999999</v>
      </c>
      <c r="E95" s="188">
        <v>27</v>
      </c>
      <c r="F95" s="188">
        <v>12</v>
      </c>
      <c r="G95" s="107">
        <f t="shared" si="132"/>
        <v>1.0660980810234544</v>
      </c>
      <c r="H95" s="107">
        <f t="shared" si="133"/>
        <v>55.555555555555557</v>
      </c>
      <c r="I95" s="107">
        <f t="shared" si="134"/>
        <v>85.287846481876343</v>
      </c>
      <c r="J95" s="183">
        <f t="shared" si="135"/>
        <v>140.69999999999999</v>
      </c>
      <c r="K95" s="184">
        <f t="shared" si="136"/>
        <v>44.444444444444443</v>
      </c>
      <c r="L95" s="184">
        <f t="shared" si="137"/>
        <v>11.725</v>
      </c>
      <c r="M95" s="76">
        <f t="shared" si="232"/>
        <v>6.3599611442063697</v>
      </c>
      <c r="N95" s="77">
        <f t="shared" si="233"/>
        <v>86.05090317315026</v>
      </c>
      <c r="O95" s="77">
        <f t="shared" si="234"/>
        <v>7.5891356826433807</v>
      </c>
      <c r="P95" s="78" t="str">
        <f t="shared" si="235"/>
        <v>6 : 86 : 8 %</v>
      </c>
      <c r="Q95" s="79" t="str">
        <f t="shared" ca="1" si="220"/>
        <v>S</v>
      </c>
      <c r="R95" s="86">
        <f t="shared" si="223"/>
        <v>86.05090317315026</v>
      </c>
      <c r="S95" s="87">
        <f t="shared" si="224"/>
        <v>6.3599611442063697</v>
      </c>
      <c r="T95" s="87">
        <f t="shared" si="225"/>
        <v>7.5891356826433807</v>
      </c>
      <c r="U95" s="80">
        <f t="shared" si="226"/>
        <v>16</v>
      </c>
      <c r="V95" s="81">
        <f t="shared" si="227"/>
        <v>219</v>
      </c>
      <c r="W95" s="82">
        <f t="shared" si="228"/>
        <v>19</v>
      </c>
      <c r="X95" s="92" t="str">
        <f t="shared" si="236"/>
        <v>@rgb(16,219,19)</v>
      </c>
      <c r="Y95" s="93"/>
      <c r="Z95" s="72">
        <f t="shared" si="138"/>
        <v>27</v>
      </c>
      <c r="AA95" s="72">
        <f t="shared" si="139"/>
        <v>12</v>
      </c>
      <c r="AB95" s="72">
        <f t="shared" si="140"/>
        <v>1.0660980810234544</v>
      </c>
      <c r="AC95" s="72" t="str">
        <f t="shared" si="221"/>
        <v>No</v>
      </c>
      <c r="AD95" s="72">
        <f t="shared" si="237"/>
        <v>44.444444444444443</v>
      </c>
      <c r="AE95" s="33">
        <f t="shared" si="238"/>
        <v>1.2543782115822817</v>
      </c>
      <c r="AF95" s="33">
        <f t="shared" si="239"/>
        <v>-0.22314355131420985</v>
      </c>
      <c r="AG95" s="33">
        <f t="shared" si="240"/>
        <v>2.4617233143323429</v>
      </c>
      <c r="AH95" s="34">
        <f t="shared" si="141"/>
        <v>1.1974082875490688</v>
      </c>
      <c r="AI95" s="35">
        <f t="shared" si="142"/>
        <v>1.0925042164194247</v>
      </c>
      <c r="AJ95" s="35">
        <f t="shared" si="143"/>
        <v>0.79779470440586664</v>
      </c>
      <c r="AK95" s="35">
        <v>0</v>
      </c>
      <c r="AL95" s="35">
        <v>-0.75645121485307587</v>
      </c>
      <c r="AM95" s="35">
        <v>-11.346768222796136</v>
      </c>
      <c r="AN95" s="35">
        <f t="shared" si="241"/>
        <v>1.1974082875490688</v>
      </c>
      <c r="AO95" s="35">
        <f t="shared" si="241"/>
        <v>1.0925042164194247</v>
      </c>
      <c r="AP95" s="35">
        <f t="shared" si="241"/>
        <v>0.79779470440586664</v>
      </c>
      <c r="AQ95" s="35">
        <v>57.375671196608707</v>
      </c>
      <c r="AR95" s="35">
        <v>5.7915837760921756</v>
      </c>
      <c r="AS95" s="35">
        <v>1.1079551571654598</v>
      </c>
      <c r="AT95" s="35">
        <f t="shared" si="242"/>
        <v>1.1974082875490688</v>
      </c>
      <c r="AU95" s="35">
        <f t="shared" si="242"/>
        <v>1.0925042164194247</v>
      </c>
      <c r="AV95" s="35">
        <f t="shared" si="242"/>
        <v>0.79779470440586664</v>
      </c>
      <c r="AW95" s="36">
        <f t="shared" si="243"/>
        <v>0</v>
      </c>
      <c r="AX95" s="36">
        <f t="shared" si="243"/>
        <v>0.75645121485307587</v>
      </c>
      <c r="AY95" s="36">
        <f t="shared" si="243"/>
        <v>11.346768222796136</v>
      </c>
      <c r="AZ95" s="36">
        <f t="shared" si="244"/>
        <v>1.1974082875490688</v>
      </c>
      <c r="BA95" s="36">
        <f t="shared" si="244"/>
        <v>1.8489554312725005</v>
      </c>
      <c r="BB95" s="36">
        <f t="shared" si="244"/>
        <v>12.144562927202003</v>
      </c>
      <c r="BC95" s="35">
        <f t="shared" si="245"/>
        <v>57.375671196608707</v>
      </c>
      <c r="BD95" s="35">
        <f t="shared" si="245"/>
        <v>6.5480349909452515</v>
      </c>
      <c r="BE95" s="35">
        <f t="shared" si="245"/>
        <v>12.454723379961596</v>
      </c>
      <c r="BF95" s="36">
        <f t="shared" si="246"/>
        <v>2.0869617079439826</v>
      </c>
      <c r="BG95" s="36">
        <f t="shared" si="246"/>
        <v>28.236798273516733</v>
      </c>
      <c r="BH95" s="36">
        <f t="shared" si="229"/>
        <v>2.4903038252829504</v>
      </c>
      <c r="BI95" s="35">
        <f t="shared" si="230"/>
        <v>3.0474738084543147</v>
      </c>
      <c r="BJ95" s="5"/>
      <c r="BK95" s="5"/>
      <c r="BL95" s="19"/>
      <c r="BM95" s="19"/>
      <c r="BN95" s="37">
        <f t="shared" si="144"/>
        <v>90</v>
      </c>
      <c r="BO95" s="37">
        <f t="shared" si="145"/>
        <v>72.5</v>
      </c>
      <c r="BP95" s="37">
        <f t="shared" si="146"/>
        <v>72.5</v>
      </c>
      <c r="BQ95" s="37">
        <f t="shared" si="147"/>
        <v>47.5</v>
      </c>
      <c r="BR95" s="37">
        <f t="shared" si="148"/>
        <v>54.2</v>
      </c>
      <c r="BS95" s="37">
        <f t="shared" si="149"/>
        <v>47.5</v>
      </c>
      <c r="BT95" s="37">
        <f t="shared" si="150"/>
        <v>41.674999999999997</v>
      </c>
      <c r="BU95" s="37">
        <f t="shared" si="151"/>
        <v>41.674999999999997</v>
      </c>
      <c r="BV95" s="37">
        <f t="shared" si="152"/>
        <v>22.5</v>
      </c>
      <c r="BW95" s="37">
        <f t="shared" si="153"/>
        <v>33.3333333333333</v>
      </c>
      <c r="BX95" s="37">
        <f t="shared" si="154"/>
        <v>22.5</v>
      </c>
      <c r="BY95" s="37">
        <f t="shared" si="155"/>
        <v>22.9</v>
      </c>
      <c r="BZ95" s="37">
        <f t="shared" si="156"/>
        <v>22.9</v>
      </c>
      <c r="CA95" s="37">
        <f t="shared" si="157"/>
        <v>5</v>
      </c>
      <c r="CB95" s="37">
        <f t="shared" si="158"/>
        <v>16.649999999999999</v>
      </c>
      <c r="CC95" s="37">
        <f t="shared" si="159"/>
        <v>5</v>
      </c>
      <c r="CD95" s="37">
        <f t="shared" si="160"/>
        <v>5</v>
      </c>
      <c r="CE95" s="37">
        <f t="shared" si="161"/>
        <v>5</v>
      </c>
      <c r="CF95" s="37">
        <f t="shared" si="162"/>
        <v>5</v>
      </c>
      <c r="CG95" s="38">
        <f t="shared" si="163"/>
        <v>5</v>
      </c>
      <c r="CH95" s="38">
        <f t="shared" si="164"/>
        <v>5</v>
      </c>
      <c r="CI95" s="38">
        <f t="shared" si="165"/>
        <v>22.5</v>
      </c>
      <c r="CJ95" s="38">
        <f t="shared" si="166"/>
        <v>5</v>
      </c>
      <c r="CK95" s="38">
        <f t="shared" si="167"/>
        <v>22.9</v>
      </c>
      <c r="CL95" s="38">
        <f t="shared" si="168"/>
        <v>47.5</v>
      </c>
      <c r="CM95" s="38">
        <f t="shared" si="169"/>
        <v>16.649999999999999</v>
      </c>
      <c r="CN95" s="38">
        <f t="shared" si="170"/>
        <v>41.674999999999997</v>
      </c>
      <c r="CO95" s="38">
        <f t="shared" si="171"/>
        <v>5</v>
      </c>
      <c r="CP95" s="38">
        <f t="shared" si="172"/>
        <v>33.3333333333333</v>
      </c>
      <c r="CQ95" s="38">
        <f t="shared" si="173"/>
        <v>72.5</v>
      </c>
      <c r="CR95" s="38">
        <f t="shared" si="174"/>
        <v>22.9</v>
      </c>
      <c r="CS95" s="38">
        <f t="shared" si="175"/>
        <v>54.2</v>
      </c>
      <c r="CT95" s="38">
        <f t="shared" si="176"/>
        <v>5</v>
      </c>
      <c r="CU95" s="38">
        <f t="shared" si="177"/>
        <v>41.674999999999997</v>
      </c>
      <c r="CV95" s="38">
        <f t="shared" si="178"/>
        <v>90</v>
      </c>
      <c r="CW95" s="38">
        <f t="shared" si="179"/>
        <v>22.5</v>
      </c>
      <c r="CX95" s="38">
        <f t="shared" si="180"/>
        <v>72.5</v>
      </c>
      <c r="CY95" s="38">
        <f t="shared" si="181"/>
        <v>47.5</v>
      </c>
      <c r="CZ95" s="39">
        <f t="shared" si="182"/>
        <v>5</v>
      </c>
      <c r="DA95" s="39">
        <f t="shared" si="183"/>
        <v>22.5</v>
      </c>
      <c r="DB95" s="39">
        <f t="shared" si="184"/>
        <v>5</v>
      </c>
      <c r="DC95" s="39">
        <f t="shared" si="185"/>
        <v>47.5</v>
      </c>
      <c r="DD95" s="39">
        <f t="shared" si="186"/>
        <v>22.9</v>
      </c>
      <c r="DE95" s="39">
        <f t="shared" si="187"/>
        <v>5</v>
      </c>
      <c r="DF95" s="39">
        <f t="shared" si="188"/>
        <v>41.674999999999997</v>
      </c>
      <c r="DG95" s="39">
        <f t="shared" si="189"/>
        <v>16.649999999999999</v>
      </c>
      <c r="DH95" s="39">
        <f t="shared" si="190"/>
        <v>72.5</v>
      </c>
      <c r="DI95" s="39">
        <f t="shared" si="191"/>
        <v>33.3333333333333</v>
      </c>
      <c r="DJ95" s="39">
        <f t="shared" si="192"/>
        <v>5</v>
      </c>
      <c r="DK95" s="39">
        <f t="shared" si="193"/>
        <v>54.2</v>
      </c>
      <c r="DL95" s="39">
        <f t="shared" si="194"/>
        <v>22.9</v>
      </c>
      <c r="DM95" s="39">
        <f t="shared" si="195"/>
        <v>90</v>
      </c>
      <c r="DN95" s="39">
        <f t="shared" si="196"/>
        <v>41.674999999999997</v>
      </c>
      <c r="DO95" s="39">
        <f t="shared" si="197"/>
        <v>5</v>
      </c>
      <c r="DP95" s="39">
        <f t="shared" si="198"/>
        <v>72.5</v>
      </c>
      <c r="DQ95" s="39">
        <f t="shared" si="199"/>
        <v>22.5</v>
      </c>
      <c r="DR95" s="39">
        <f t="shared" si="200"/>
        <v>47.5</v>
      </c>
      <c r="DS95" s="40">
        <f t="shared" si="201"/>
        <v>13571.608628565184</v>
      </c>
      <c r="DT95" s="40">
        <f t="shared" si="202"/>
        <v>11166.087519719891</v>
      </c>
      <c r="DU95" s="40">
        <f t="shared" si="203"/>
        <v>8419.9256575521486</v>
      </c>
      <c r="DV95" s="40">
        <f t="shared" si="204"/>
        <v>9854.6287927980393</v>
      </c>
      <c r="DW95" s="40">
        <f t="shared" si="205"/>
        <v>6511.1284554529493</v>
      </c>
      <c r="DX95" s="40">
        <f t="shared" si="206"/>
        <v>3185.3785561049544</v>
      </c>
      <c r="DY95" s="40">
        <f t="shared" si="207"/>
        <v>7225.4834768964356</v>
      </c>
      <c r="DZ95" s="40">
        <f t="shared" si="208"/>
        <v>3298.472013996568</v>
      </c>
      <c r="EA95" s="40">
        <f t="shared" si="209"/>
        <v>11043.170065876187</v>
      </c>
      <c r="EB95" s="40">
        <f t="shared" si="210"/>
        <v>4169.4686897469337</v>
      </c>
      <c r="EC95" s="40">
        <f t="shared" si="211"/>
        <v>450.83145465775914</v>
      </c>
      <c r="ED95" s="40">
        <f t="shared" si="212"/>
        <v>6434.182129346791</v>
      </c>
      <c r="EE95" s="40">
        <f t="shared" si="213"/>
        <v>1522.4754844410602</v>
      </c>
      <c r="EF95" s="40">
        <f t="shared" si="214"/>
        <v>13362.648957030891</v>
      </c>
      <c r="EG95" s="40">
        <f t="shared" si="215"/>
        <v>3236.9518283477951</v>
      </c>
      <c r="EH95" s="40">
        <f t="shared" si="216"/>
        <v>24.148483644722987</v>
      </c>
      <c r="EI95" s="40">
        <f t="shared" si="217"/>
        <v>8253.9870948631506</v>
      </c>
      <c r="EJ95" s="40">
        <f t="shared" si="218"/>
        <v>407.81034581246377</v>
      </c>
      <c r="EK95" s="40">
        <f t="shared" si="219"/>
        <v>3080.8987203378078</v>
      </c>
      <c r="EL95" s="1">
        <f t="shared" si="231"/>
        <v>24.148483644722987</v>
      </c>
      <c r="EM95" s="2">
        <f t="shared" si="222"/>
        <v>16</v>
      </c>
      <c r="EN95" s="42"/>
      <c r="EO95" s="42"/>
      <c r="EP95" s="43"/>
      <c r="EQ95" s="44"/>
      <c r="ER95" s="45"/>
      <c r="ES95" s="45"/>
      <c r="ET95" s="74"/>
      <c r="EU95" s="75"/>
      <c r="EV95" s="75"/>
      <c r="EW95" s="75"/>
      <c r="EX95" s="75"/>
    </row>
    <row r="96" spans="1:154" s="73" customFormat="1" ht="15">
      <c r="A96" s="190" t="s">
        <v>117</v>
      </c>
      <c r="B96" s="188" t="s">
        <v>109</v>
      </c>
      <c r="C96" s="188" t="s">
        <v>116</v>
      </c>
      <c r="D96" s="188">
        <v>87.55</v>
      </c>
      <c r="E96" s="188">
        <v>33</v>
      </c>
      <c r="F96" s="188">
        <v>6</v>
      </c>
      <c r="G96" s="107">
        <f t="shared" si="132"/>
        <v>3.0839520274129071</v>
      </c>
      <c r="H96" s="107">
        <f t="shared" si="133"/>
        <v>81.818181818181827</v>
      </c>
      <c r="I96" s="107">
        <f t="shared" si="134"/>
        <v>68.532267275842372</v>
      </c>
      <c r="J96" s="183">
        <f t="shared" si="135"/>
        <v>87.55</v>
      </c>
      <c r="K96" s="184">
        <f t="shared" si="136"/>
        <v>18.181818181818183</v>
      </c>
      <c r="L96" s="184">
        <f t="shared" si="137"/>
        <v>14.591666666666667</v>
      </c>
      <c r="M96" s="76">
        <f t="shared" si="232"/>
        <v>14.143225733011098</v>
      </c>
      <c r="N96" s="77">
        <f t="shared" si="233"/>
        <v>27.931453643590178</v>
      </c>
      <c r="O96" s="77">
        <f t="shared" si="234"/>
        <v>57.925320623398719</v>
      </c>
      <c r="P96" s="78" t="str">
        <f t="shared" si="235"/>
        <v>14 : 28 : 58 %</v>
      </c>
      <c r="Q96" s="79" t="str">
        <f t="shared" ca="1" si="220"/>
        <v>R/CSR</v>
      </c>
      <c r="R96" s="86">
        <f t="shared" si="223"/>
        <v>27.931453643590178</v>
      </c>
      <c r="S96" s="87">
        <f t="shared" si="224"/>
        <v>14.143225733011098</v>
      </c>
      <c r="T96" s="87">
        <f t="shared" si="225"/>
        <v>57.925320623398719</v>
      </c>
      <c r="U96" s="80">
        <f t="shared" si="226"/>
        <v>36</v>
      </c>
      <c r="V96" s="81">
        <f t="shared" si="227"/>
        <v>71</v>
      </c>
      <c r="W96" s="82">
        <f t="shared" si="228"/>
        <v>148</v>
      </c>
      <c r="X96" s="92" t="str">
        <f t="shared" si="236"/>
        <v>@rgb(36,71,148)</v>
      </c>
      <c r="Y96" s="93"/>
      <c r="Z96" s="72">
        <f t="shared" si="138"/>
        <v>32.999999999999993</v>
      </c>
      <c r="AA96" s="72">
        <f t="shared" si="139"/>
        <v>6</v>
      </c>
      <c r="AB96" s="72">
        <f t="shared" si="140"/>
        <v>3.0839520274129066</v>
      </c>
      <c r="AC96" s="72" t="str">
        <f t="shared" si="221"/>
        <v>No</v>
      </c>
      <c r="AD96" s="72">
        <f t="shared" si="237"/>
        <v>18.181818181818187</v>
      </c>
      <c r="AE96" s="33">
        <f t="shared" si="238"/>
        <v>0.9894857138161437</v>
      </c>
      <c r="AF96" s="33">
        <f t="shared" si="239"/>
        <v>-1.5040773967762737</v>
      </c>
      <c r="AG96" s="33">
        <f t="shared" si="240"/>
        <v>2.6804505895038058</v>
      </c>
      <c r="AH96" s="34">
        <f t="shared" si="141"/>
        <v>0.76128927922689915</v>
      </c>
      <c r="AI96" s="35">
        <f t="shared" si="142"/>
        <v>-0.58486673925164845</v>
      </c>
      <c r="AJ96" s="35">
        <f t="shared" si="143"/>
        <v>0.43113077656906995</v>
      </c>
      <c r="AK96" s="35">
        <v>0</v>
      </c>
      <c r="AL96" s="35">
        <v>-0.75645121485307587</v>
      </c>
      <c r="AM96" s="35">
        <v>-11.346768222796136</v>
      </c>
      <c r="AN96" s="35">
        <f t="shared" si="241"/>
        <v>0.76128927922689915</v>
      </c>
      <c r="AO96" s="35">
        <f t="shared" si="241"/>
        <v>-0.58486673925164845</v>
      </c>
      <c r="AP96" s="35">
        <f t="shared" si="241"/>
        <v>0.43113077656906995</v>
      </c>
      <c r="AQ96" s="35">
        <v>57.375671196608707</v>
      </c>
      <c r="AR96" s="35">
        <v>5.7915837760921756</v>
      </c>
      <c r="AS96" s="35">
        <v>1.1079551571654598</v>
      </c>
      <c r="AT96" s="35">
        <f t="shared" si="242"/>
        <v>0.76128927922689915</v>
      </c>
      <c r="AU96" s="35">
        <f t="shared" si="242"/>
        <v>-0.58486673925164845</v>
      </c>
      <c r="AV96" s="35">
        <f t="shared" si="242"/>
        <v>0.43113077656906995</v>
      </c>
      <c r="AW96" s="36">
        <f t="shared" si="243"/>
        <v>0</v>
      </c>
      <c r="AX96" s="36">
        <f t="shared" si="243"/>
        <v>0.75645121485307587</v>
      </c>
      <c r="AY96" s="36">
        <f t="shared" si="243"/>
        <v>11.346768222796136</v>
      </c>
      <c r="AZ96" s="36">
        <f t="shared" si="244"/>
        <v>0.76128927922689915</v>
      </c>
      <c r="BA96" s="36">
        <f t="shared" si="244"/>
        <v>0.17158447560142742</v>
      </c>
      <c r="BB96" s="36">
        <f t="shared" si="244"/>
        <v>11.777898999365206</v>
      </c>
      <c r="BC96" s="35">
        <f t="shared" si="245"/>
        <v>57.375671196608707</v>
      </c>
      <c r="BD96" s="35">
        <f t="shared" si="245"/>
        <v>6.5480349909452515</v>
      </c>
      <c r="BE96" s="35">
        <f t="shared" si="245"/>
        <v>12.454723379961596</v>
      </c>
      <c r="BF96" s="36">
        <f t="shared" si="246"/>
        <v>1.3268503241002547</v>
      </c>
      <c r="BG96" s="36">
        <f t="shared" si="246"/>
        <v>2.6203964370791808</v>
      </c>
      <c r="BH96" s="36">
        <f t="shared" si="229"/>
        <v>5.4342787065454417</v>
      </c>
      <c r="BI96" s="35">
        <f t="shared" si="230"/>
        <v>10.659247298749921</v>
      </c>
      <c r="BJ96" s="5"/>
      <c r="BK96" s="5"/>
      <c r="BL96" s="19"/>
      <c r="BM96" s="19"/>
      <c r="BN96" s="37">
        <f t="shared" si="144"/>
        <v>90</v>
      </c>
      <c r="BO96" s="37">
        <f t="shared" si="145"/>
        <v>72.5</v>
      </c>
      <c r="BP96" s="37">
        <f t="shared" si="146"/>
        <v>72.5</v>
      </c>
      <c r="BQ96" s="37">
        <f t="shared" si="147"/>
        <v>47.5</v>
      </c>
      <c r="BR96" s="37">
        <f t="shared" si="148"/>
        <v>54.2</v>
      </c>
      <c r="BS96" s="37">
        <f t="shared" si="149"/>
        <v>47.5</v>
      </c>
      <c r="BT96" s="37">
        <f t="shared" si="150"/>
        <v>41.674999999999997</v>
      </c>
      <c r="BU96" s="37">
        <f t="shared" si="151"/>
        <v>41.674999999999997</v>
      </c>
      <c r="BV96" s="37">
        <f t="shared" si="152"/>
        <v>22.5</v>
      </c>
      <c r="BW96" s="37">
        <f t="shared" si="153"/>
        <v>33.3333333333333</v>
      </c>
      <c r="BX96" s="37">
        <f t="shared" si="154"/>
        <v>22.5</v>
      </c>
      <c r="BY96" s="37">
        <f t="shared" si="155"/>
        <v>22.9</v>
      </c>
      <c r="BZ96" s="37">
        <f t="shared" si="156"/>
        <v>22.9</v>
      </c>
      <c r="CA96" s="37">
        <f t="shared" si="157"/>
        <v>5</v>
      </c>
      <c r="CB96" s="37">
        <f t="shared" si="158"/>
        <v>16.649999999999999</v>
      </c>
      <c r="CC96" s="37">
        <f t="shared" si="159"/>
        <v>5</v>
      </c>
      <c r="CD96" s="37">
        <f t="shared" si="160"/>
        <v>5</v>
      </c>
      <c r="CE96" s="37">
        <f t="shared" si="161"/>
        <v>5</v>
      </c>
      <c r="CF96" s="37">
        <f t="shared" si="162"/>
        <v>5</v>
      </c>
      <c r="CG96" s="38">
        <f t="shared" si="163"/>
        <v>5</v>
      </c>
      <c r="CH96" s="38">
        <f t="shared" si="164"/>
        <v>5</v>
      </c>
      <c r="CI96" s="38">
        <f t="shared" si="165"/>
        <v>22.5</v>
      </c>
      <c r="CJ96" s="38">
        <f t="shared" si="166"/>
        <v>5</v>
      </c>
      <c r="CK96" s="38">
        <f t="shared" si="167"/>
        <v>22.9</v>
      </c>
      <c r="CL96" s="38">
        <f t="shared" si="168"/>
        <v>47.5</v>
      </c>
      <c r="CM96" s="38">
        <f t="shared" si="169"/>
        <v>16.649999999999999</v>
      </c>
      <c r="CN96" s="38">
        <f t="shared" si="170"/>
        <v>41.674999999999997</v>
      </c>
      <c r="CO96" s="38">
        <f t="shared" si="171"/>
        <v>5</v>
      </c>
      <c r="CP96" s="38">
        <f t="shared" si="172"/>
        <v>33.3333333333333</v>
      </c>
      <c r="CQ96" s="38">
        <f t="shared" si="173"/>
        <v>72.5</v>
      </c>
      <c r="CR96" s="38">
        <f t="shared" si="174"/>
        <v>22.9</v>
      </c>
      <c r="CS96" s="38">
        <f t="shared" si="175"/>
        <v>54.2</v>
      </c>
      <c r="CT96" s="38">
        <f t="shared" si="176"/>
        <v>5</v>
      </c>
      <c r="CU96" s="38">
        <f t="shared" si="177"/>
        <v>41.674999999999997</v>
      </c>
      <c r="CV96" s="38">
        <f t="shared" si="178"/>
        <v>90</v>
      </c>
      <c r="CW96" s="38">
        <f t="shared" si="179"/>
        <v>22.5</v>
      </c>
      <c r="CX96" s="38">
        <f t="shared" si="180"/>
        <v>72.5</v>
      </c>
      <c r="CY96" s="38">
        <f t="shared" si="181"/>
        <v>47.5</v>
      </c>
      <c r="CZ96" s="39">
        <f t="shared" si="182"/>
        <v>5</v>
      </c>
      <c r="DA96" s="39">
        <f t="shared" si="183"/>
        <v>22.5</v>
      </c>
      <c r="DB96" s="39">
        <f t="shared" si="184"/>
        <v>5</v>
      </c>
      <c r="DC96" s="39">
        <f t="shared" si="185"/>
        <v>47.5</v>
      </c>
      <c r="DD96" s="39">
        <f t="shared" si="186"/>
        <v>22.9</v>
      </c>
      <c r="DE96" s="39">
        <f t="shared" si="187"/>
        <v>5</v>
      </c>
      <c r="DF96" s="39">
        <f t="shared" si="188"/>
        <v>41.674999999999997</v>
      </c>
      <c r="DG96" s="39">
        <f t="shared" si="189"/>
        <v>16.649999999999999</v>
      </c>
      <c r="DH96" s="39">
        <f t="shared" si="190"/>
        <v>72.5</v>
      </c>
      <c r="DI96" s="39">
        <f t="shared" si="191"/>
        <v>33.3333333333333</v>
      </c>
      <c r="DJ96" s="39">
        <f t="shared" si="192"/>
        <v>5</v>
      </c>
      <c r="DK96" s="39">
        <f t="shared" si="193"/>
        <v>54.2</v>
      </c>
      <c r="DL96" s="39">
        <f t="shared" si="194"/>
        <v>22.9</v>
      </c>
      <c r="DM96" s="39">
        <f t="shared" si="195"/>
        <v>90</v>
      </c>
      <c r="DN96" s="39">
        <f t="shared" si="196"/>
        <v>41.674999999999997</v>
      </c>
      <c r="DO96" s="39">
        <f t="shared" si="197"/>
        <v>5</v>
      </c>
      <c r="DP96" s="39">
        <f t="shared" si="198"/>
        <v>72.5</v>
      </c>
      <c r="DQ96" s="39">
        <f t="shared" si="199"/>
        <v>22.5</v>
      </c>
      <c r="DR96" s="39">
        <f t="shared" si="200"/>
        <v>47.5</v>
      </c>
      <c r="DS96" s="40">
        <f t="shared" si="201"/>
        <v>9081.1913314905905</v>
      </c>
      <c r="DT96" s="40">
        <f t="shared" si="202"/>
        <v>5186.3180103270224</v>
      </c>
      <c r="DU96" s="40">
        <f t="shared" si="203"/>
        <v>6236.1033546203207</v>
      </c>
      <c r="DV96" s="40">
        <f t="shared" si="204"/>
        <v>1747.2132658076407</v>
      </c>
      <c r="DW96" s="40">
        <f t="shared" si="205"/>
        <v>2856.6337752159807</v>
      </c>
      <c r="DX96" s="40">
        <f t="shared" si="206"/>
        <v>4296.6919590913667</v>
      </c>
      <c r="DY96" s="40">
        <f t="shared" si="207"/>
        <v>1149.3427109641639</v>
      </c>
      <c r="DZ96" s="40">
        <f t="shared" si="208"/>
        <v>2650.5357533035813</v>
      </c>
      <c r="EA96" s="40">
        <f t="shared" si="209"/>
        <v>808.10852128825991</v>
      </c>
      <c r="EB96" s="40">
        <f t="shared" si="210"/>
        <v>1002.2063727691421</v>
      </c>
      <c r="EC96" s="40">
        <f t="shared" si="211"/>
        <v>4857.2805635624136</v>
      </c>
      <c r="ED96" s="40">
        <f t="shared" si="212"/>
        <v>115.87463507771568</v>
      </c>
      <c r="EE96" s="40">
        <f t="shared" si="213"/>
        <v>1993.4907080137305</v>
      </c>
      <c r="EF96" s="40">
        <f t="shared" si="214"/>
        <v>1638.2352001246932</v>
      </c>
      <c r="EG96" s="40">
        <f t="shared" si="215"/>
        <v>459.24190403968117</v>
      </c>
      <c r="EH96" s="40">
        <f t="shared" si="216"/>
        <v>6737.1925866921456</v>
      </c>
      <c r="EI96" s="40">
        <f t="shared" si="217"/>
        <v>325.52054441799208</v>
      </c>
      <c r="EJ96" s="40">
        <f t="shared" si="218"/>
        <v>3324.9072423988464</v>
      </c>
      <c r="EK96" s="40">
        <f t="shared" si="219"/>
        <v>575.21389340841904</v>
      </c>
      <c r="EL96" s="1">
        <f t="shared" si="231"/>
        <v>115.87463507771568</v>
      </c>
      <c r="EM96" s="2">
        <f t="shared" si="222"/>
        <v>12</v>
      </c>
      <c r="EN96" s="42"/>
      <c r="EO96" s="42"/>
      <c r="EP96" s="43"/>
      <c r="EQ96" s="44"/>
      <c r="ER96" s="45"/>
      <c r="ES96" s="45"/>
      <c r="ET96" s="74"/>
      <c r="EU96" s="75"/>
      <c r="EV96" s="75"/>
      <c r="EW96" s="75"/>
      <c r="EX96" s="75"/>
    </row>
    <row r="97" spans="1:154" s="73" customFormat="1" ht="15">
      <c r="A97" s="190" t="s">
        <v>117</v>
      </c>
      <c r="B97" s="188" t="s">
        <v>109</v>
      </c>
      <c r="C97" s="188" t="s">
        <v>116</v>
      </c>
      <c r="D97" s="188">
        <v>104.68</v>
      </c>
      <c r="E97" s="188">
        <v>10</v>
      </c>
      <c r="F97" s="188">
        <v>5</v>
      </c>
      <c r="G97" s="107">
        <f t="shared" si="132"/>
        <v>0.47764615972487584</v>
      </c>
      <c r="H97" s="107">
        <f t="shared" si="133"/>
        <v>50</v>
      </c>
      <c r="I97" s="107">
        <f t="shared" si="134"/>
        <v>47.764615972487576</v>
      </c>
      <c r="J97" s="183">
        <f t="shared" si="135"/>
        <v>104.68</v>
      </c>
      <c r="K97" s="184">
        <f t="shared" si="136"/>
        <v>50</v>
      </c>
      <c r="L97" s="184">
        <f t="shared" si="137"/>
        <v>20.936</v>
      </c>
      <c r="M97" s="76">
        <f t="shared" si="232"/>
        <v>3.6340104245770068</v>
      </c>
      <c r="N97" s="77">
        <f t="shared" si="233"/>
        <v>72.964882089140701</v>
      </c>
      <c r="O97" s="77">
        <f t="shared" si="234"/>
        <v>23.401107486282296</v>
      </c>
      <c r="P97" s="78" t="str">
        <f t="shared" si="235"/>
        <v>4 : 73 : 23 %</v>
      </c>
      <c r="Q97" s="79" t="str">
        <f t="shared" ca="1" si="220"/>
        <v>S/SR</v>
      </c>
      <c r="R97" s="86">
        <f t="shared" si="223"/>
        <v>72.964882089140701</v>
      </c>
      <c r="S97" s="87">
        <f t="shared" si="224"/>
        <v>3.6340104245770068</v>
      </c>
      <c r="T97" s="87">
        <f t="shared" si="225"/>
        <v>23.401107486282296</v>
      </c>
      <c r="U97" s="80">
        <f t="shared" si="226"/>
        <v>9</v>
      </c>
      <c r="V97" s="81">
        <f t="shared" si="227"/>
        <v>186</v>
      </c>
      <c r="W97" s="82">
        <f t="shared" si="228"/>
        <v>60</v>
      </c>
      <c r="X97" s="92" t="str">
        <f t="shared" si="236"/>
        <v>@rgb(9,186,60)</v>
      </c>
      <c r="Y97" s="93"/>
      <c r="Z97" s="72">
        <f t="shared" si="138"/>
        <v>10</v>
      </c>
      <c r="AA97" s="72">
        <f t="shared" si="139"/>
        <v>5</v>
      </c>
      <c r="AB97" s="72">
        <f t="shared" si="140"/>
        <v>0.47764615972487584</v>
      </c>
      <c r="AC97" s="72" t="str">
        <f t="shared" si="221"/>
        <v>No</v>
      </c>
      <c r="AD97" s="72">
        <f t="shared" si="237"/>
        <v>50</v>
      </c>
      <c r="AE97" s="33">
        <f t="shared" si="238"/>
        <v>1.0819652437064449</v>
      </c>
      <c r="AF97" s="33">
        <f t="shared" si="239"/>
        <v>0</v>
      </c>
      <c r="AG97" s="33">
        <f t="shared" si="240"/>
        <v>3.0414701652278446</v>
      </c>
      <c r="AH97" s="34">
        <f t="shared" si="141"/>
        <v>0.91354757723829094</v>
      </c>
      <c r="AI97" s="35">
        <f t="shared" si="142"/>
        <v>1.3369</v>
      </c>
      <c r="AJ97" s="35">
        <f t="shared" si="143"/>
        <v>-0.16903550046186666</v>
      </c>
      <c r="AK97" s="35">
        <v>0</v>
      </c>
      <c r="AL97" s="35">
        <v>-0.75645121485307587</v>
      </c>
      <c r="AM97" s="35">
        <v>-11.346768222796136</v>
      </c>
      <c r="AN97" s="35">
        <f t="shared" si="241"/>
        <v>0.91354757723829094</v>
      </c>
      <c r="AO97" s="35">
        <f t="shared" si="241"/>
        <v>1.3369</v>
      </c>
      <c r="AP97" s="35">
        <f t="shared" si="241"/>
        <v>-0.16903550046186666</v>
      </c>
      <c r="AQ97" s="35">
        <v>57.375671196608707</v>
      </c>
      <c r="AR97" s="35">
        <v>5.7915837760921756</v>
      </c>
      <c r="AS97" s="35">
        <v>1.1079551571654598</v>
      </c>
      <c r="AT97" s="35">
        <f t="shared" si="242"/>
        <v>0.91354757723829094</v>
      </c>
      <c r="AU97" s="35">
        <f t="shared" si="242"/>
        <v>1.3369</v>
      </c>
      <c r="AV97" s="35">
        <f t="shared" si="242"/>
        <v>-0.16903550046186666</v>
      </c>
      <c r="AW97" s="36">
        <f t="shared" si="243"/>
        <v>0</v>
      </c>
      <c r="AX97" s="36">
        <f t="shared" si="243"/>
        <v>0.75645121485307587</v>
      </c>
      <c r="AY97" s="36">
        <f t="shared" si="243"/>
        <v>11.346768222796136</v>
      </c>
      <c r="AZ97" s="36">
        <f t="shared" si="244"/>
        <v>0.91354757723829094</v>
      </c>
      <c r="BA97" s="36">
        <f t="shared" si="244"/>
        <v>2.093351214853076</v>
      </c>
      <c r="BB97" s="36">
        <f t="shared" si="244"/>
        <v>11.17773272233427</v>
      </c>
      <c r="BC97" s="35">
        <f t="shared" si="245"/>
        <v>57.375671196608707</v>
      </c>
      <c r="BD97" s="35">
        <f t="shared" si="245"/>
        <v>6.5480349909452515</v>
      </c>
      <c r="BE97" s="35">
        <f t="shared" si="245"/>
        <v>12.454723379961596</v>
      </c>
      <c r="BF97" s="36">
        <f t="shared" si="246"/>
        <v>1.5922211595710063</v>
      </c>
      <c r="BG97" s="36">
        <f t="shared" si="246"/>
        <v>31.969151321698835</v>
      </c>
      <c r="BH97" s="36">
        <f t="shared" si="229"/>
        <v>10.2530631847021</v>
      </c>
      <c r="BI97" s="35">
        <f t="shared" si="230"/>
        <v>2.2823528017653789</v>
      </c>
      <c r="BJ97" s="5"/>
      <c r="BK97" s="5"/>
      <c r="BL97" s="19"/>
      <c r="BM97" s="19"/>
      <c r="BN97" s="37">
        <f t="shared" si="144"/>
        <v>90</v>
      </c>
      <c r="BO97" s="37">
        <f t="shared" si="145"/>
        <v>72.5</v>
      </c>
      <c r="BP97" s="37">
        <f t="shared" si="146"/>
        <v>72.5</v>
      </c>
      <c r="BQ97" s="37">
        <f t="shared" si="147"/>
        <v>47.5</v>
      </c>
      <c r="BR97" s="37">
        <f t="shared" si="148"/>
        <v>54.2</v>
      </c>
      <c r="BS97" s="37">
        <f t="shared" si="149"/>
        <v>47.5</v>
      </c>
      <c r="BT97" s="37">
        <f t="shared" si="150"/>
        <v>41.674999999999997</v>
      </c>
      <c r="BU97" s="37">
        <f t="shared" si="151"/>
        <v>41.674999999999997</v>
      </c>
      <c r="BV97" s="37">
        <f t="shared" si="152"/>
        <v>22.5</v>
      </c>
      <c r="BW97" s="37">
        <f t="shared" si="153"/>
        <v>33.3333333333333</v>
      </c>
      <c r="BX97" s="37">
        <f t="shared" si="154"/>
        <v>22.5</v>
      </c>
      <c r="BY97" s="37">
        <f t="shared" si="155"/>
        <v>22.9</v>
      </c>
      <c r="BZ97" s="37">
        <f t="shared" si="156"/>
        <v>22.9</v>
      </c>
      <c r="CA97" s="37">
        <f t="shared" si="157"/>
        <v>5</v>
      </c>
      <c r="CB97" s="37">
        <f t="shared" si="158"/>
        <v>16.649999999999999</v>
      </c>
      <c r="CC97" s="37">
        <f t="shared" si="159"/>
        <v>5</v>
      </c>
      <c r="CD97" s="37">
        <f t="shared" si="160"/>
        <v>5</v>
      </c>
      <c r="CE97" s="37">
        <f t="shared" si="161"/>
        <v>5</v>
      </c>
      <c r="CF97" s="37">
        <f t="shared" si="162"/>
        <v>5</v>
      </c>
      <c r="CG97" s="38">
        <f t="shared" si="163"/>
        <v>5</v>
      </c>
      <c r="CH97" s="38">
        <f t="shared" si="164"/>
        <v>5</v>
      </c>
      <c r="CI97" s="38">
        <f t="shared" si="165"/>
        <v>22.5</v>
      </c>
      <c r="CJ97" s="38">
        <f t="shared" si="166"/>
        <v>5</v>
      </c>
      <c r="CK97" s="38">
        <f t="shared" si="167"/>
        <v>22.9</v>
      </c>
      <c r="CL97" s="38">
        <f t="shared" si="168"/>
        <v>47.5</v>
      </c>
      <c r="CM97" s="38">
        <f t="shared" si="169"/>
        <v>16.649999999999999</v>
      </c>
      <c r="CN97" s="38">
        <f t="shared" si="170"/>
        <v>41.674999999999997</v>
      </c>
      <c r="CO97" s="38">
        <f t="shared" si="171"/>
        <v>5</v>
      </c>
      <c r="CP97" s="38">
        <f t="shared" si="172"/>
        <v>33.3333333333333</v>
      </c>
      <c r="CQ97" s="38">
        <f t="shared" si="173"/>
        <v>72.5</v>
      </c>
      <c r="CR97" s="38">
        <f t="shared" si="174"/>
        <v>22.9</v>
      </c>
      <c r="CS97" s="38">
        <f t="shared" si="175"/>
        <v>54.2</v>
      </c>
      <c r="CT97" s="38">
        <f t="shared" si="176"/>
        <v>5</v>
      </c>
      <c r="CU97" s="38">
        <f t="shared" si="177"/>
        <v>41.674999999999997</v>
      </c>
      <c r="CV97" s="38">
        <f t="shared" si="178"/>
        <v>90</v>
      </c>
      <c r="CW97" s="38">
        <f t="shared" si="179"/>
        <v>22.5</v>
      </c>
      <c r="CX97" s="38">
        <f t="shared" si="180"/>
        <v>72.5</v>
      </c>
      <c r="CY97" s="38">
        <f t="shared" si="181"/>
        <v>47.5</v>
      </c>
      <c r="CZ97" s="39">
        <f t="shared" si="182"/>
        <v>5</v>
      </c>
      <c r="DA97" s="39">
        <f t="shared" si="183"/>
        <v>22.5</v>
      </c>
      <c r="DB97" s="39">
        <f t="shared" si="184"/>
        <v>5</v>
      </c>
      <c r="DC97" s="39">
        <f t="shared" si="185"/>
        <v>47.5</v>
      </c>
      <c r="DD97" s="39">
        <f t="shared" si="186"/>
        <v>22.9</v>
      </c>
      <c r="DE97" s="39">
        <f t="shared" si="187"/>
        <v>5</v>
      </c>
      <c r="DF97" s="39">
        <f t="shared" si="188"/>
        <v>41.674999999999997</v>
      </c>
      <c r="DG97" s="39">
        <f t="shared" si="189"/>
        <v>16.649999999999999</v>
      </c>
      <c r="DH97" s="39">
        <f t="shared" si="190"/>
        <v>72.5</v>
      </c>
      <c r="DI97" s="39">
        <f t="shared" si="191"/>
        <v>33.3333333333333</v>
      </c>
      <c r="DJ97" s="39">
        <f t="shared" si="192"/>
        <v>5</v>
      </c>
      <c r="DK97" s="39">
        <f t="shared" si="193"/>
        <v>54.2</v>
      </c>
      <c r="DL97" s="39">
        <f t="shared" si="194"/>
        <v>22.9</v>
      </c>
      <c r="DM97" s="39">
        <f t="shared" si="195"/>
        <v>90</v>
      </c>
      <c r="DN97" s="39">
        <f t="shared" si="196"/>
        <v>41.674999999999997</v>
      </c>
      <c r="DO97" s="39">
        <f t="shared" si="197"/>
        <v>5</v>
      </c>
      <c r="DP97" s="39">
        <f t="shared" si="198"/>
        <v>72.5</v>
      </c>
      <c r="DQ97" s="39">
        <f t="shared" si="199"/>
        <v>22.5</v>
      </c>
      <c r="DR97" s="39">
        <f t="shared" si="200"/>
        <v>47.5</v>
      </c>
      <c r="DS97" s="40">
        <f t="shared" si="201"/>
        <v>12416.910109454586</v>
      </c>
      <c r="DT97" s="40">
        <f t="shared" si="202"/>
        <v>9362.5617122948988</v>
      </c>
      <c r="DU97" s="40">
        <f t="shared" si="203"/>
        <v>7627.8296011948551</v>
      </c>
      <c r="DV97" s="40">
        <f t="shared" si="204"/>
        <v>7124.2068592096366</v>
      </c>
      <c r="DW97" s="40">
        <f t="shared" si="205"/>
        <v>5063.6628290541557</v>
      </c>
      <c r="DX97" s="40">
        <f t="shared" si="206"/>
        <v>2911.2860179666718</v>
      </c>
      <c r="DY97" s="40">
        <f t="shared" si="207"/>
        <v>4952.4179801941682</v>
      </c>
      <c r="DZ97" s="40">
        <f t="shared" si="208"/>
        <v>2471.7510613211061</v>
      </c>
      <c r="EA97" s="40">
        <f t="shared" si="209"/>
        <v>7385.8520061243717</v>
      </c>
      <c r="EB97" s="40">
        <f t="shared" si="210"/>
        <v>2551.358548299344</v>
      </c>
      <c r="EC97" s="40">
        <f t="shared" si="211"/>
        <v>694.74243473848719</v>
      </c>
      <c r="ED97" s="40">
        <f t="shared" si="212"/>
        <v>3826.2425529914053</v>
      </c>
      <c r="EE97" s="40">
        <f t="shared" si="213"/>
        <v>723.55026285246902</v>
      </c>
      <c r="EF97" s="40">
        <f t="shared" si="214"/>
        <v>9056.5036089646856</v>
      </c>
      <c r="EG97" s="40">
        <f t="shared" si="215"/>
        <v>1482.407853382756</v>
      </c>
      <c r="EH97" s="40">
        <f t="shared" si="216"/>
        <v>630.66192647875789</v>
      </c>
      <c r="EI97" s="40">
        <f t="shared" si="217"/>
        <v>4959.2714978646427</v>
      </c>
      <c r="EJ97" s="40">
        <f t="shared" si="218"/>
        <v>2.8940375788021098</v>
      </c>
      <c r="EK97" s="40">
        <f t="shared" si="219"/>
        <v>1231.0827677217223</v>
      </c>
      <c r="EL97" s="1">
        <f t="shared" si="231"/>
        <v>2.8940375788021098</v>
      </c>
      <c r="EM97" s="2">
        <f t="shared" si="222"/>
        <v>18</v>
      </c>
      <c r="EN97" s="42"/>
      <c r="EO97" s="42"/>
      <c r="EP97" s="43"/>
      <c r="EQ97" s="44"/>
      <c r="ER97" s="45"/>
      <c r="ES97" s="45"/>
      <c r="ET97" s="74"/>
      <c r="EU97" s="75"/>
      <c r="EV97" s="75"/>
      <c r="EW97" s="75"/>
      <c r="EX97" s="75"/>
    </row>
    <row r="98" spans="1:154" s="73" customFormat="1" ht="15">
      <c r="A98" s="190" t="s">
        <v>117</v>
      </c>
      <c r="B98" s="188" t="s">
        <v>109</v>
      </c>
      <c r="C98" s="188" t="s">
        <v>116</v>
      </c>
      <c r="D98" s="188">
        <v>94.74</v>
      </c>
      <c r="E98" s="188">
        <v>19</v>
      </c>
      <c r="F98" s="188">
        <v>6</v>
      </c>
      <c r="G98" s="107">
        <f t="shared" si="132"/>
        <v>1.372176483006122</v>
      </c>
      <c r="H98" s="107">
        <f t="shared" si="133"/>
        <v>68.421052631578945</v>
      </c>
      <c r="I98" s="107">
        <f t="shared" si="134"/>
        <v>63.331222292590255</v>
      </c>
      <c r="J98" s="183">
        <f t="shared" si="135"/>
        <v>94.74</v>
      </c>
      <c r="K98" s="184">
        <f t="shared" si="136"/>
        <v>31.578947368421051</v>
      </c>
      <c r="L98" s="184">
        <f t="shared" si="137"/>
        <v>15.79</v>
      </c>
      <c r="M98" s="76">
        <f t="shared" si="232"/>
        <v>5.5221129639592137</v>
      </c>
      <c r="N98" s="77">
        <f t="shared" si="233"/>
        <v>69.601870615567137</v>
      </c>
      <c r="O98" s="77">
        <f t="shared" si="234"/>
        <v>24.876016420473654</v>
      </c>
      <c r="P98" s="78" t="str">
        <f t="shared" si="235"/>
        <v>6 : 70 : 25 %</v>
      </c>
      <c r="Q98" s="79" t="str">
        <f t="shared" ca="1" si="220"/>
        <v>S/SR</v>
      </c>
      <c r="R98" s="86">
        <f t="shared" si="223"/>
        <v>69.601870615567137</v>
      </c>
      <c r="S98" s="87">
        <f t="shared" si="224"/>
        <v>5.5221129639592137</v>
      </c>
      <c r="T98" s="87">
        <f t="shared" si="225"/>
        <v>24.876016420473654</v>
      </c>
      <c r="U98" s="80">
        <f t="shared" si="226"/>
        <v>14</v>
      </c>
      <c r="V98" s="81">
        <f t="shared" si="227"/>
        <v>177</v>
      </c>
      <c r="W98" s="82">
        <f t="shared" si="228"/>
        <v>63</v>
      </c>
      <c r="X98" s="92" t="str">
        <f t="shared" si="236"/>
        <v>@rgb(14,177,63)</v>
      </c>
      <c r="Y98" s="93"/>
      <c r="Z98" s="72">
        <f t="shared" si="138"/>
        <v>19</v>
      </c>
      <c r="AA98" s="72">
        <f t="shared" si="139"/>
        <v>6</v>
      </c>
      <c r="AB98" s="72">
        <f t="shared" si="140"/>
        <v>1.372176483006122</v>
      </c>
      <c r="AC98" s="72" t="str">
        <f t="shared" si="221"/>
        <v>No</v>
      </c>
      <c r="AD98" s="72">
        <f t="shared" si="237"/>
        <v>31.578947368421051</v>
      </c>
      <c r="AE98" s="33">
        <f t="shared" si="238"/>
        <v>1.0293146244057039</v>
      </c>
      <c r="AF98" s="33">
        <f t="shared" si="239"/>
        <v>-0.77318988823348178</v>
      </c>
      <c r="AG98" s="33">
        <f t="shared" si="240"/>
        <v>2.7593768282675506</v>
      </c>
      <c r="AH98" s="34">
        <f t="shared" si="141"/>
        <v>0.82686359762155093</v>
      </c>
      <c r="AI98" s="35">
        <f t="shared" si="142"/>
        <v>0.43296186573088236</v>
      </c>
      <c r="AJ98" s="35">
        <f t="shared" si="143"/>
        <v>0.2993886866968154</v>
      </c>
      <c r="AK98" s="35">
        <v>0</v>
      </c>
      <c r="AL98" s="35">
        <v>-0.75645121485307587</v>
      </c>
      <c r="AM98" s="35">
        <v>-11.346768222796136</v>
      </c>
      <c r="AN98" s="35">
        <f t="shared" si="241"/>
        <v>0.82686359762155093</v>
      </c>
      <c r="AO98" s="35">
        <f t="shared" si="241"/>
        <v>0.43296186573088236</v>
      </c>
      <c r="AP98" s="35">
        <f t="shared" si="241"/>
        <v>0.2993886866968154</v>
      </c>
      <c r="AQ98" s="35">
        <v>57.375671196608707</v>
      </c>
      <c r="AR98" s="35">
        <v>5.7915837760921756</v>
      </c>
      <c r="AS98" s="35">
        <v>1.1079551571654598</v>
      </c>
      <c r="AT98" s="35">
        <f t="shared" si="242"/>
        <v>0.82686359762155093</v>
      </c>
      <c r="AU98" s="35">
        <f t="shared" si="242"/>
        <v>0.43296186573088236</v>
      </c>
      <c r="AV98" s="35">
        <f t="shared" si="242"/>
        <v>0.2993886866968154</v>
      </c>
      <c r="AW98" s="36">
        <f t="shared" si="243"/>
        <v>0</v>
      </c>
      <c r="AX98" s="36">
        <f t="shared" si="243"/>
        <v>0.75645121485307587</v>
      </c>
      <c r="AY98" s="36">
        <f t="shared" si="243"/>
        <v>11.346768222796136</v>
      </c>
      <c r="AZ98" s="36">
        <f t="shared" si="244"/>
        <v>0.82686359762155093</v>
      </c>
      <c r="BA98" s="36">
        <f t="shared" si="244"/>
        <v>1.1894130805839582</v>
      </c>
      <c r="BB98" s="36">
        <f t="shared" si="244"/>
        <v>11.646156909492952</v>
      </c>
      <c r="BC98" s="35">
        <f t="shared" si="245"/>
        <v>57.375671196608707</v>
      </c>
      <c r="BD98" s="35">
        <f t="shared" si="245"/>
        <v>6.5480349909452515</v>
      </c>
      <c r="BE98" s="35">
        <f t="shared" si="245"/>
        <v>12.454723379961596</v>
      </c>
      <c r="BF98" s="36">
        <f t="shared" si="246"/>
        <v>1.4411397381098074</v>
      </c>
      <c r="BG98" s="36">
        <f t="shared" si="246"/>
        <v>18.164427682941543</v>
      </c>
      <c r="BH98" s="36">
        <f t="shared" si="229"/>
        <v>6.4920467986430452</v>
      </c>
      <c r="BI98" s="35">
        <f t="shared" si="230"/>
        <v>3.8317678833851274</v>
      </c>
      <c r="BJ98" s="5"/>
      <c r="BK98" s="5"/>
      <c r="BL98" s="19"/>
      <c r="BM98" s="19"/>
      <c r="BN98" s="37">
        <f t="shared" si="144"/>
        <v>90</v>
      </c>
      <c r="BO98" s="37">
        <f t="shared" si="145"/>
        <v>72.5</v>
      </c>
      <c r="BP98" s="37">
        <f t="shared" si="146"/>
        <v>72.5</v>
      </c>
      <c r="BQ98" s="37">
        <f t="shared" si="147"/>
        <v>47.5</v>
      </c>
      <c r="BR98" s="37">
        <f t="shared" si="148"/>
        <v>54.2</v>
      </c>
      <c r="BS98" s="37">
        <f t="shared" si="149"/>
        <v>47.5</v>
      </c>
      <c r="BT98" s="37">
        <f t="shared" si="150"/>
        <v>41.674999999999997</v>
      </c>
      <c r="BU98" s="37">
        <f t="shared" si="151"/>
        <v>41.674999999999997</v>
      </c>
      <c r="BV98" s="37">
        <f t="shared" si="152"/>
        <v>22.5</v>
      </c>
      <c r="BW98" s="37">
        <f t="shared" si="153"/>
        <v>33.3333333333333</v>
      </c>
      <c r="BX98" s="37">
        <f t="shared" si="154"/>
        <v>22.5</v>
      </c>
      <c r="BY98" s="37">
        <f t="shared" si="155"/>
        <v>22.9</v>
      </c>
      <c r="BZ98" s="37">
        <f t="shared" si="156"/>
        <v>22.9</v>
      </c>
      <c r="CA98" s="37">
        <f t="shared" si="157"/>
        <v>5</v>
      </c>
      <c r="CB98" s="37">
        <f t="shared" si="158"/>
        <v>16.649999999999999</v>
      </c>
      <c r="CC98" s="37">
        <f t="shared" si="159"/>
        <v>5</v>
      </c>
      <c r="CD98" s="37">
        <f t="shared" si="160"/>
        <v>5</v>
      </c>
      <c r="CE98" s="37">
        <f t="shared" si="161"/>
        <v>5</v>
      </c>
      <c r="CF98" s="37">
        <f t="shared" si="162"/>
        <v>5</v>
      </c>
      <c r="CG98" s="38">
        <f t="shared" si="163"/>
        <v>5</v>
      </c>
      <c r="CH98" s="38">
        <f t="shared" si="164"/>
        <v>5</v>
      </c>
      <c r="CI98" s="38">
        <f t="shared" si="165"/>
        <v>22.5</v>
      </c>
      <c r="CJ98" s="38">
        <f t="shared" si="166"/>
        <v>5</v>
      </c>
      <c r="CK98" s="38">
        <f t="shared" si="167"/>
        <v>22.9</v>
      </c>
      <c r="CL98" s="38">
        <f t="shared" si="168"/>
        <v>47.5</v>
      </c>
      <c r="CM98" s="38">
        <f t="shared" si="169"/>
        <v>16.649999999999999</v>
      </c>
      <c r="CN98" s="38">
        <f t="shared" si="170"/>
        <v>41.674999999999997</v>
      </c>
      <c r="CO98" s="38">
        <f t="shared" si="171"/>
        <v>5</v>
      </c>
      <c r="CP98" s="38">
        <f t="shared" si="172"/>
        <v>33.3333333333333</v>
      </c>
      <c r="CQ98" s="38">
        <f t="shared" si="173"/>
        <v>72.5</v>
      </c>
      <c r="CR98" s="38">
        <f t="shared" si="174"/>
        <v>22.9</v>
      </c>
      <c r="CS98" s="38">
        <f t="shared" si="175"/>
        <v>54.2</v>
      </c>
      <c r="CT98" s="38">
        <f t="shared" si="176"/>
        <v>5</v>
      </c>
      <c r="CU98" s="38">
        <f t="shared" si="177"/>
        <v>41.674999999999997</v>
      </c>
      <c r="CV98" s="38">
        <f t="shared" si="178"/>
        <v>90</v>
      </c>
      <c r="CW98" s="38">
        <f t="shared" si="179"/>
        <v>22.5</v>
      </c>
      <c r="CX98" s="38">
        <f t="shared" si="180"/>
        <v>72.5</v>
      </c>
      <c r="CY98" s="38">
        <f t="shared" si="181"/>
        <v>47.5</v>
      </c>
      <c r="CZ98" s="39">
        <f t="shared" si="182"/>
        <v>5</v>
      </c>
      <c r="DA98" s="39">
        <f t="shared" si="183"/>
        <v>22.5</v>
      </c>
      <c r="DB98" s="39">
        <f t="shared" si="184"/>
        <v>5</v>
      </c>
      <c r="DC98" s="39">
        <f t="shared" si="185"/>
        <v>47.5</v>
      </c>
      <c r="DD98" s="39">
        <f t="shared" si="186"/>
        <v>22.9</v>
      </c>
      <c r="DE98" s="39">
        <f t="shared" si="187"/>
        <v>5</v>
      </c>
      <c r="DF98" s="39">
        <f t="shared" si="188"/>
        <v>41.674999999999997</v>
      </c>
      <c r="DG98" s="39">
        <f t="shared" si="189"/>
        <v>16.649999999999999</v>
      </c>
      <c r="DH98" s="39">
        <f t="shared" si="190"/>
        <v>72.5</v>
      </c>
      <c r="DI98" s="39">
        <f t="shared" si="191"/>
        <v>33.3333333333333</v>
      </c>
      <c r="DJ98" s="39">
        <f t="shared" si="192"/>
        <v>5</v>
      </c>
      <c r="DK98" s="39">
        <f t="shared" si="193"/>
        <v>54.2</v>
      </c>
      <c r="DL98" s="39">
        <f t="shared" si="194"/>
        <v>22.9</v>
      </c>
      <c r="DM98" s="39">
        <f t="shared" si="195"/>
        <v>90</v>
      </c>
      <c r="DN98" s="39">
        <f t="shared" si="196"/>
        <v>41.674999999999997</v>
      </c>
      <c r="DO98" s="39">
        <f t="shared" si="197"/>
        <v>5</v>
      </c>
      <c r="DP98" s="39">
        <f t="shared" si="198"/>
        <v>72.5</v>
      </c>
      <c r="DQ98" s="39">
        <f t="shared" si="199"/>
        <v>22.5</v>
      </c>
      <c r="DR98" s="39">
        <f t="shared" si="200"/>
        <v>47.5</v>
      </c>
      <c r="DS98" s="40">
        <f t="shared" si="201"/>
        <v>11704.971113851483</v>
      </c>
      <c r="DT98" s="40">
        <f t="shared" si="202"/>
        <v>8665.0844928734768</v>
      </c>
      <c r="DU98" s="40">
        <f t="shared" si="203"/>
        <v>7099.6795960452046</v>
      </c>
      <c r="DV98" s="40">
        <f t="shared" si="204"/>
        <v>6447.389320047756</v>
      </c>
      <c r="DW98" s="40">
        <f t="shared" si="205"/>
        <v>4554.5060461807025</v>
      </c>
      <c r="DX98" s="40">
        <f t="shared" si="206"/>
        <v>2645.6917134648093</v>
      </c>
      <c r="DY98" s="40">
        <f t="shared" si="207"/>
        <v>4393.1376920336834</v>
      </c>
      <c r="DZ98" s="40">
        <f t="shared" si="208"/>
        <v>2154.6086895692551</v>
      </c>
      <c r="EA98" s="40">
        <f t="shared" si="209"/>
        <v>6729.6941472220333</v>
      </c>
      <c r="EB98" s="40">
        <f t="shared" si="210"/>
        <v>2160.3969843912159</v>
      </c>
      <c r="EC98" s="40">
        <f t="shared" si="211"/>
        <v>691.70383088441338</v>
      </c>
      <c r="ED98" s="40">
        <f t="shared" si="212"/>
        <v>3342.9516898028987</v>
      </c>
      <c r="EE98" s="40">
        <f t="shared" si="213"/>
        <v>543.11321719004627</v>
      </c>
      <c r="EF98" s="40">
        <f t="shared" si="214"/>
        <v>8414.8075262440288</v>
      </c>
      <c r="EG98" s="40">
        <f t="shared" si="215"/>
        <v>1185.9458215707077</v>
      </c>
      <c r="EH98" s="40">
        <f t="shared" si="216"/>
        <v>811.41231307813609</v>
      </c>
      <c r="EI98" s="40">
        <f t="shared" si="217"/>
        <v>4486.9026294157557</v>
      </c>
      <c r="EJ98" s="40">
        <f t="shared" si="218"/>
        <v>14.317209906407918</v>
      </c>
      <c r="EK98" s="40">
        <f t="shared" si="219"/>
        <v>1000.609919661082</v>
      </c>
      <c r="EL98" s="1">
        <f t="shared" si="231"/>
        <v>14.317209906407918</v>
      </c>
      <c r="EM98" s="2">
        <f t="shared" si="222"/>
        <v>18</v>
      </c>
      <c r="EN98" s="42"/>
      <c r="EO98" s="42"/>
      <c r="EP98" s="43"/>
      <c r="EQ98" s="44"/>
      <c r="ER98" s="45"/>
      <c r="ES98" s="45"/>
      <c r="ET98" s="74"/>
      <c r="EU98" s="75"/>
      <c r="EV98" s="75"/>
      <c r="EW98" s="75"/>
      <c r="EX98" s="75"/>
    </row>
    <row r="99" spans="1:154" s="73" customFormat="1" ht="15">
      <c r="A99" s="190" t="s">
        <v>128</v>
      </c>
      <c r="B99" s="188" t="s">
        <v>109</v>
      </c>
      <c r="C99" s="188" t="s">
        <v>116</v>
      </c>
      <c r="D99" s="188">
        <v>498.05</v>
      </c>
      <c r="E99" s="188">
        <v>93</v>
      </c>
      <c r="F99" s="188">
        <v>27</v>
      </c>
      <c r="G99" s="107">
        <f t="shared" si="132"/>
        <v>1.3251681558076498</v>
      </c>
      <c r="H99" s="107">
        <f t="shared" si="133"/>
        <v>70.967741935483872</v>
      </c>
      <c r="I99" s="107">
        <f t="shared" si="134"/>
        <v>54.211424555767493</v>
      </c>
      <c r="J99" s="183">
        <f t="shared" si="135"/>
        <v>498.05</v>
      </c>
      <c r="K99" s="184">
        <f t="shared" si="136"/>
        <v>29.032258064516132</v>
      </c>
      <c r="L99" s="184">
        <f t="shared" si="137"/>
        <v>18.446296296296296</v>
      </c>
      <c r="M99" s="76">
        <f t="shared" si="232"/>
        <v>17.765347333184707</v>
      </c>
      <c r="N99" s="77">
        <f t="shared" si="233"/>
        <v>53.291881300058542</v>
      </c>
      <c r="O99" s="77">
        <f t="shared" si="234"/>
        <v>28.942771366756762</v>
      </c>
      <c r="P99" s="78" t="str">
        <f t="shared" si="235"/>
        <v>18 : 53 : 29 %</v>
      </c>
      <c r="Q99" s="79" t="str">
        <f t="shared" ca="1" si="220"/>
        <v>S/CSR</v>
      </c>
      <c r="R99" s="86">
        <f t="shared" si="223"/>
        <v>53.291881300058542</v>
      </c>
      <c r="S99" s="87">
        <f t="shared" si="224"/>
        <v>17.765347333184707</v>
      </c>
      <c r="T99" s="87">
        <f t="shared" si="225"/>
        <v>28.942771366756762</v>
      </c>
      <c r="U99" s="80">
        <f t="shared" si="226"/>
        <v>45</v>
      </c>
      <c r="V99" s="81">
        <f t="shared" si="227"/>
        <v>136</v>
      </c>
      <c r="W99" s="82">
        <f t="shared" si="228"/>
        <v>74</v>
      </c>
      <c r="X99" s="92" t="str">
        <f t="shared" si="236"/>
        <v>@rgb(45,136,74)</v>
      </c>
      <c r="Y99" s="93"/>
      <c r="Z99" s="72">
        <f t="shared" si="138"/>
        <v>93</v>
      </c>
      <c r="AA99" s="72">
        <f t="shared" si="139"/>
        <v>27</v>
      </c>
      <c r="AB99" s="72">
        <f t="shared" si="140"/>
        <v>1.3251681558076498</v>
      </c>
      <c r="AC99" s="72" t="str">
        <f t="shared" si="221"/>
        <v>No</v>
      </c>
      <c r="AD99" s="72">
        <f t="shared" si="237"/>
        <v>29.032258064516128</v>
      </c>
      <c r="AE99" s="33">
        <f t="shared" si="238"/>
        <v>2.3600321825195403</v>
      </c>
      <c r="AF99" s="33">
        <f t="shared" si="239"/>
        <v>-0.89381787602209672</v>
      </c>
      <c r="AG99" s="33">
        <f t="shared" si="240"/>
        <v>2.9148636075868457</v>
      </c>
      <c r="AH99" s="34">
        <f t="shared" si="141"/>
        <v>3.0177569853001716</v>
      </c>
      <c r="AI99" s="35">
        <f t="shared" si="142"/>
        <v>0.27667843441365569</v>
      </c>
      <c r="AJ99" s="35">
        <f t="shared" si="143"/>
        <v>4.0727719496231884E-2</v>
      </c>
      <c r="AK99" s="35">
        <v>0</v>
      </c>
      <c r="AL99" s="35">
        <v>-0.75645121485307587</v>
      </c>
      <c r="AM99" s="35">
        <v>-11.346768222796136</v>
      </c>
      <c r="AN99" s="35">
        <f t="shared" si="241"/>
        <v>3.0177569853001716</v>
      </c>
      <c r="AO99" s="35">
        <f t="shared" si="241"/>
        <v>0.27667843441365569</v>
      </c>
      <c r="AP99" s="35">
        <f t="shared" si="241"/>
        <v>4.0727719496231884E-2</v>
      </c>
      <c r="AQ99" s="35">
        <v>57.375671196608707</v>
      </c>
      <c r="AR99" s="35">
        <v>5.7915837760921756</v>
      </c>
      <c r="AS99" s="35">
        <v>1.1079551571654598</v>
      </c>
      <c r="AT99" s="35">
        <f t="shared" si="242"/>
        <v>3.0177569853001716</v>
      </c>
      <c r="AU99" s="35">
        <f t="shared" si="242"/>
        <v>0.27667843441365569</v>
      </c>
      <c r="AV99" s="35">
        <f t="shared" si="242"/>
        <v>4.0727719496231884E-2</v>
      </c>
      <c r="AW99" s="36">
        <f t="shared" si="243"/>
        <v>0</v>
      </c>
      <c r="AX99" s="36">
        <f t="shared" si="243"/>
        <v>0.75645121485307587</v>
      </c>
      <c r="AY99" s="36">
        <f t="shared" si="243"/>
        <v>11.346768222796136</v>
      </c>
      <c r="AZ99" s="36">
        <f t="shared" si="244"/>
        <v>3.0177569853001716</v>
      </c>
      <c r="BA99" s="36">
        <f t="shared" si="244"/>
        <v>1.0331296492667317</v>
      </c>
      <c r="BB99" s="36">
        <f t="shared" si="244"/>
        <v>11.387495942292368</v>
      </c>
      <c r="BC99" s="35">
        <f t="shared" si="245"/>
        <v>57.375671196608707</v>
      </c>
      <c r="BD99" s="35">
        <f t="shared" si="245"/>
        <v>6.5480349909452515</v>
      </c>
      <c r="BE99" s="35">
        <f t="shared" si="245"/>
        <v>12.454723379961596</v>
      </c>
      <c r="BF99" s="36">
        <f t="shared" si="246"/>
        <v>5.2596456344000755</v>
      </c>
      <c r="BG99" s="36">
        <f t="shared" si="246"/>
        <v>15.777705077864782</v>
      </c>
      <c r="BH99" s="36">
        <f t="shared" si="229"/>
        <v>8.5688570120014873</v>
      </c>
      <c r="BI99" s="35">
        <f t="shared" si="230"/>
        <v>3.3776700120237386</v>
      </c>
      <c r="BJ99" s="5"/>
      <c r="BK99" s="5"/>
      <c r="BL99" s="19"/>
      <c r="BM99" s="19"/>
      <c r="BN99" s="37">
        <f t="shared" si="144"/>
        <v>90</v>
      </c>
      <c r="BO99" s="37">
        <f t="shared" si="145"/>
        <v>72.5</v>
      </c>
      <c r="BP99" s="37">
        <f t="shared" si="146"/>
        <v>72.5</v>
      </c>
      <c r="BQ99" s="37">
        <f t="shared" si="147"/>
        <v>47.5</v>
      </c>
      <c r="BR99" s="37">
        <f t="shared" si="148"/>
        <v>54.2</v>
      </c>
      <c r="BS99" s="37">
        <f t="shared" si="149"/>
        <v>47.5</v>
      </c>
      <c r="BT99" s="37">
        <f t="shared" si="150"/>
        <v>41.674999999999997</v>
      </c>
      <c r="BU99" s="37">
        <f t="shared" si="151"/>
        <v>41.674999999999997</v>
      </c>
      <c r="BV99" s="37">
        <f t="shared" si="152"/>
        <v>22.5</v>
      </c>
      <c r="BW99" s="37">
        <f t="shared" si="153"/>
        <v>33.3333333333333</v>
      </c>
      <c r="BX99" s="37">
        <f t="shared" si="154"/>
        <v>22.5</v>
      </c>
      <c r="BY99" s="37">
        <f t="shared" si="155"/>
        <v>22.9</v>
      </c>
      <c r="BZ99" s="37">
        <f t="shared" si="156"/>
        <v>22.9</v>
      </c>
      <c r="CA99" s="37">
        <f t="shared" si="157"/>
        <v>5</v>
      </c>
      <c r="CB99" s="37">
        <f t="shared" si="158"/>
        <v>16.649999999999999</v>
      </c>
      <c r="CC99" s="37">
        <f t="shared" si="159"/>
        <v>5</v>
      </c>
      <c r="CD99" s="37">
        <f t="shared" si="160"/>
        <v>5</v>
      </c>
      <c r="CE99" s="37">
        <f t="shared" si="161"/>
        <v>5</v>
      </c>
      <c r="CF99" s="37">
        <f t="shared" si="162"/>
        <v>5</v>
      </c>
      <c r="CG99" s="38">
        <f t="shared" si="163"/>
        <v>5</v>
      </c>
      <c r="CH99" s="38">
        <f t="shared" si="164"/>
        <v>5</v>
      </c>
      <c r="CI99" s="38">
        <f t="shared" si="165"/>
        <v>22.5</v>
      </c>
      <c r="CJ99" s="38">
        <f t="shared" si="166"/>
        <v>5</v>
      </c>
      <c r="CK99" s="38">
        <f t="shared" si="167"/>
        <v>22.9</v>
      </c>
      <c r="CL99" s="38">
        <f t="shared" si="168"/>
        <v>47.5</v>
      </c>
      <c r="CM99" s="38">
        <f t="shared" si="169"/>
        <v>16.649999999999999</v>
      </c>
      <c r="CN99" s="38">
        <f t="shared" si="170"/>
        <v>41.674999999999997</v>
      </c>
      <c r="CO99" s="38">
        <f t="shared" si="171"/>
        <v>5</v>
      </c>
      <c r="CP99" s="38">
        <f t="shared" si="172"/>
        <v>33.3333333333333</v>
      </c>
      <c r="CQ99" s="38">
        <f t="shared" si="173"/>
        <v>72.5</v>
      </c>
      <c r="CR99" s="38">
        <f t="shared" si="174"/>
        <v>22.9</v>
      </c>
      <c r="CS99" s="38">
        <f t="shared" si="175"/>
        <v>54.2</v>
      </c>
      <c r="CT99" s="38">
        <f t="shared" si="176"/>
        <v>5</v>
      </c>
      <c r="CU99" s="38">
        <f t="shared" si="177"/>
        <v>41.674999999999997</v>
      </c>
      <c r="CV99" s="38">
        <f t="shared" si="178"/>
        <v>90</v>
      </c>
      <c r="CW99" s="38">
        <f t="shared" si="179"/>
        <v>22.5</v>
      </c>
      <c r="CX99" s="38">
        <f t="shared" si="180"/>
        <v>72.5</v>
      </c>
      <c r="CY99" s="38">
        <f t="shared" si="181"/>
        <v>47.5</v>
      </c>
      <c r="CZ99" s="39">
        <f t="shared" si="182"/>
        <v>5</v>
      </c>
      <c r="DA99" s="39">
        <f t="shared" si="183"/>
        <v>22.5</v>
      </c>
      <c r="DB99" s="39">
        <f t="shared" si="184"/>
        <v>5</v>
      </c>
      <c r="DC99" s="39">
        <f t="shared" si="185"/>
        <v>47.5</v>
      </c>
      <c r="DD99" s="39">
        <f t="shared" si="186"/>
        <v>22.9</v>
      </c>
      <c r="DE99" s="39">
        <f t="shared" si="187"/>
        <v>5</v>
      </c>
      <c r="DF99" s="39">
        <f t="shared" si="188"/>
        <v>41.674999999999997</v>
      </c>
      <c r="DG99" s="39">
        <f t="shared" si="189"/>
        <v>16.649999999999999</v>
      </c>
      <c r="DH99" s="39">
        <f t="shared" si="190"/>
        <v>72.5</v>
      </c>
      <c r="DI99" s="39">
        <f t="shared" si="191"/>
        <v>33.3333333333333</v>
      </c>
      <c r="DJ99" s="39">
        <f t="shared" si="192"/>
        <v>5</v>
      </c>
      <c r="DK99" s="39">
        <f t="shared" si="193"/>
        <v>54.2</v>
      </c>
      <c r="DL99" s="39">
        <f t="shared" si="194"/>
        <v>22.9</v>
      </c>
      <c r="DM99" s="39">
        <f t="shared" si="195"/>
        <v>90</v>
      </c>
      <c r="DN99" s="39">
        <f t="shared" si="196"/>
        <v>41.674999999999997</v>
      </c>
      <c r="DO99" s="39">
        <f t="shared" si="197"/>
        <v>5</v>
      </c>
      <c r="DP99" s="39">
        <f t="shared" si="198"/>
        <v>72.5</v>
      </c>
      <c r="DQ99" s="39">
        <f t="shared" si="199"/>
        <v>22.5</v>
      </c>
      <c r="DR99" s="39">
        <f t="shared" si="200"/>
        <v>47.5</v>
      </c>
      <c r="DS99" s="40">
        <f t="shared" si="201"/>
        <v>8123.2071461151763</v>
      </c>
      <c r="DT99" s="40">
        <f t="shared" si="202"/>
        <v>5369.4973049401551</v>
      </c>
      <c r="DU99" s="40">
        <f t="shared" si="203"/>
        <v>4517.2784572745932</v>
      </c>
      <c r="DV99" s="40">
        <f t="shared" si="204"/>
        <v>3560.6261032615521</v>
      </c>
      <c r="DW99" s="40">
        <f t="shared" si="205"/>
        <v>2287.6654496992146</v>
      </c>
      <c r="DX99" s="40">
        <f t="shared" si="206"/>
        <v>1490.9517589309012</v>
      </c>
      <c r="DY99" s="40">
        <f t="shared" si="207"/>
        <v>2076.4086018245061</v>
      </c>
      <c r="DZ99" s="40">
        <f t="shared" si="208"/>
        <v>857.73564966275239</v>
      </c>
      <c r="EA99" s="40">
        <f t="shared" si="209"/>
        <v>4251.75490158295</v>
      </c>
      <c r="EB99" s="40">
        <f t="shared" si="210"/>
        <v>659.98285942324333</v>
      </c>
      <c r="EC99" s="40">
        <f t="shared" si="211"/>
        <v>964.62506058720942</v>
      </c>
      <c r="ED99" s="40">
        <f t="shared" si="212"/>
        <v>1587.9587051976036</v>
      </c>
      <c r="EE99" s="40">
        <f t="shared" si="213"/>
        <v>63.70442337291216</v>
      </c>
      <c r="EF99" s="40">
        <f t="shared" si="214"/>
        <v>6223.0450604079278</v>
      </c>
      <c r="EG99" s="40">
        <f t="shared" si="215"/>
        <v>298.30557678247101</v>
      </c>
      <c r="EH99" s="40">
        <f t="shared" si="216"/>
        <v>2083.6963717466251</v>
      </c>
      <c r="EI99" s="40">
        <f t="shared" si="217"/>
        <v>3008.3262127423659</v>
      </c>
      <c r="EJ99" s="40">
        <f t="shared" si="218"/>
        <v>573.41521941218741</v>
      </c>
      <c r="EK99" s="40">
        <f t="shared" si="219"/>
        <v>540.87071607727648</v>
      </c>
      <c r="EL99" s="1">
        <f t="shared" si="231"/>
        <v>63.70442337291216</v>
      </c>
      <c r="EM99" s="2">
        <f t="shared" si="222"/>
        <v>13</v>
      </c>
      <c r="EN99" s="42"/>
      <c r="EO99" s="42"/>
      <c r="EP99" s="43"/>
      <c r="EQ99" s="44"/>
      <c r="ER99" s="45"/>
      <c r="ES99" s="45"/>
      <c r="ET99" s="74"/>
      <c r="EU99" s="75"/>
      <c r="EV99" s="75"/>
      <c r="EW99" s="75"/>
      <c r="EX99" s="75"/>
    </row>
    <row r="100" spans="1:154" s="73" customFormat="1" ht="15">
      <c r="A100" s="190" t="s">
        <v>128</v>
      </c>
      <c r="B100" s="188" t="s">
        <v>109</v>
      </c>
      <c r="C100" s="188" t="s">
        <v>116</v>
      </c>
      <c r="D100" s="188">
        <v>265.87</v>
      </c>
      <c r="E100" s="188">
        <v>58</v>
      </c>
      <c r="F100" s="188">
        <v>32</v>
      </c>
      <c r="G100" s="107">
        <f t="shared" si="132"/>
        <v>0.9779215406025501</v>
      </c>
      <c r="H100" s="107">
        <f t="shared" si="133"/>
        <v>44.827586206896555</v>
      </c>
      <c r="I100" s="107">
        <f t="shared" si="134"/>
        <v>120.35957422800617</v>
      </c>
      <c r="J100" s="183">
        <f t="shared" si="135"/>
        <v>265.87</v>
      </c>
      <c r="K100" s="184">
        <f t="shared" si="136"/>
        <v>55.172413793103445</v>
      </c>
      <c r="L100" s="184">
        <f t="shared" si="137"/>
        <v>8.3084375000000001</v>
      </c>
      <c r="M100" s="76">
        <f t="shared" si="232"/>
        <v>8.8753463353284587</v>
      </c>
      <c r="N100" s="77">
        <f t="shared" si="233"/>
        <v>91.124653664671527</v>
      </c>
      <c r="O100" s="77">
        <f t="shared" si="234"/>
        <v>0</v>
      </c>
      <c r="P100" s="78" t="str">
        <f t="shared" si="235"/>
        <v>9 : 91 : 0 %</v>
      </c>
      <c r="Q100" s="79" t="str">
        <f t="shared" ca="1" si="220"/>
        <v>S</v>
      </c>
      <c r="R100" s="86">
        <f t="shared" si="223"/>
        <v>91.124653664671527</v>
      </c>
      <c r="S100" s="87">
        <f t="shared" si="224"/>
        <v>8.8753463353284587</v>
      </c>
      <c r="T100" s="87">
        <f t="shared" si="225"/>
        <v>0</v>
      </c>
      <c r="U100" s="80">
        <f t="shared" si="226"/>
        <v>23</v>
      </c>
      <c r="V100" s="81">
        <f t="shared" si="227"/>
        <v>232</v>
      </c>
      <c r="W100" s="82">
        <f t="shared" si="228"/>
        <v>0</v>
      </c>
      <c r="X100" s="92" t="str">
        <f t="shared" si="236"/>
        <v>@rgb(23,232,0)</v>
      </c>
      <c r="Y100" s="93"/>
      <c r="Z100" s="72">
        <f t="shared" si="138"/>
        <v>58.000000000000007</v>
      </c>
      <c r="AA100" s="72">
        <f t="shared" si="139"/>
        <v>32</v>
      </c>
      <c r="AB100" s="72">
        <f t="shared" si="140"/>
        <v>0.97792154060255043</v>
      </c>
      <c r="AC100" s="72" t="str">
        <f t="shared" si="221"/>
        <v>No</v>
      </c>
      <c r="AD100" s="72">
        <f t="shared" si="237"/>
        <v>55.172413793103445</v>
      </c>
      <c r="AE100" s="33">
        <f t="shared" si="238"/>
        <v>1.7243130729036467</v>
      </c>
      <c r="AF100" s="33">
        <f t="shared" si="239"/>
        <v>0.20763936477824455</v>
      </c>
      <c r="AG100" s="33">
        <f t="shared" si="240"/>
        <v>2.1172715647140357</v>
      </c>
      <c r="AH100" s="34">
        <f t="shared" si="141"/>
        <v>1.9711090432285641</v>
      </c>
      <c r="AI100" s="35">
        <f t="shared" si="142"/>
        <v>1.5531895937627067</v>
      </c>
      <c r="AJ100" s="35">
        <f t="shared" si="143"/>
        <v>1.3799203510369509</v>
      </c>
      <c r="AK100" s="35">
        <v>0</v>
      </c>
      <c r="AL100" s="35">
        <v>-0.75645121485307587</v>
      </c>
      <c r="AM100" s="35">
        <v>-11.346768222796136</v>
      </c>
      <c r="AN100" s="35">
        <f t="shared" si="241"/>
        <v>1.9711090432285641</v>
      </c>
      <c r="AO100" s="35">
        <f t="shared" si="241"/>
        <v>1.5531895937627067</v>
      </c>
      <c r="AP100" s="35">
        <f t="shared" si="241"/>
        <v>1.3799203510369509</v>
      </c>
      <c r="AQ100" s="35">
        <v>57.375671196608707</v>
      </c>
      <c r="AR100" s="35">
        <v>5.7915837760921756</v>
      </c>
      <c r="AS100" s="35">
        <v>1.1079551571654598</v>
      </c>
      <c r="AT100" s="35">
        <f t="shared" si="242"/>
        <v>1.9711090432285641</v>
      </c>
      <c r="AU100" s="35">
        <f t="shared" si="242"/>
        <v>1.5531895937627067</v>
      </c>
      <c r="AV100" s="35">
        <f t="shared" si="242"/>
        <v>1.1079551571654598</v>
      </c>
      <c r="AW100" s="36">
        <f t="shared" si="243"/>
        <v>0</v>
      </c>
      <c r="AX100" s="36">
        <f t="shared" si="243"/>
        <v>0.75645121485307587</v>
      </c>
      <c r="AY100" s="36">
        <f t="shared" si="243"/>
        <v>11.346768222796136</v>
      </c>
      <c r="AZ100" s="36">
        <f t="shared" si="244"/>
        <v>1.9711090432285641</v>
      </c>
      <c r="BA100" s="36">
        <f t="shared" si="244"/>
        <v>2.3096408086157827</v>
      </c>
      <c r="BB100" s="36">
        <f t="shared" si="244"/>
        <v>12.454723379961596</v>
      </c>
      <c r="BC100" s="35">
        <f t="shared" si="245"/>
        <v>57.375671196608707</v>
      </c>
      <c r="BD100" s="35">
        <f t="shared" si="245"/>
        <v>6.5480349909452515</v>
      </c>
      <c r="BE100" s="35">
        <f t="shared" si="245"/>
        <v>12.454723379961596</v>
      </c>
      <c r="BF100" s="36">
        <f t="shared" si="246"/>
        <v>3.4354439819521798</v>
      </c>
      <c r="BG100" s="36">
        <f t="shared" si="246"/>
        <v>35.27227346539226</v>
      </c>
      <c r="BH100" s="36">
        <f t="shared" si="229"/>
        <v>0</v>
      </c>
      <c r="BI100" s="35">
        <f t="shared" si="230"/>
        <v>2.5834641408663206</v>
      </c>
      <c r="BJ100" s="5"/>
      <c r="BK100" s="5"/>
      <c r="BL100" s="19"/>
      <c r="BM100" s="19"/>
      <c r="BN100" s="37">
        <f t="shared" si="144"/>
        <v>90</v>
      </c>
      <c r="BO100" s="37">
        <f t="shared" si="145"/>
        <v>72.5</v>
      </c>
      <c r="BP100" s="37">
        <f t="shared" si="146"/>
        <v>72.5</v>
      </c>
      <c r="BQ100" s="37">
        <f t="shared" si="147"/>
        <v>47.5</v>
      </c>
      <c r="BR100" s="37">
        <f t="shared" si="148"/>
        <v>54.2</v>
      </c>
      <c r="BS100" s="37">
        <f t="shared" si="149"/>
        <v>47.5</v>
      </c>
      <c r="BT100" s="37">
        <f t="shared" si="150"/>
        <v>41.674999999999997</v>
      </c>
      <c r="BU100" s="37">
        <f t="shared" si="151"/>
        <v>41.674999999999997</v>
      </c>
      <c r="BV100" s="37">
        <f t="shared" si="152"/>
        <v>22.5</v>
      </c>
      <c r="BW100" s="37">
        <f t="shared" si="153"/>
        <v>33.3333333333333</v>
      </c>
      <c r="BX100" s="37">
        <f t="shared" si="154"/>
        <v>22.5</v>
      </c>
      <c r="BY100" s="37">
        <f t="shared" si="155"/>
        <v>22.9</v>
      </c>
      <c r="BZ100" s="37">
        <f t="shared" si="156"/>
        <v>22.9</v>
      </c>
      <c r="CA100" s="37">
        <f t="shared" si="157"/>
        <v>5</v>
      </c>
      <c r="CB100" s="37">
        <f t="shared" si="158"/>
        <v>16.649999999999999</v>
      </c>
      <c r="CC100" s="37">
        <f t="shared" si="159"/>
        <v>5</v>
      </c>
      <c r="CD100" s="37">
        <f t="shared" si="160"/>
        <v>5</v>
      </c>
      <c r="CE100" s="37">
        <f t="shared" si="161"/>
        <v>5</v>
      </c>
      <c r="CF100" s="37">
        <f t="shared" si="162"/>
        <v>5</v>
      </c>
      <c r="CG100" s="38">
        <f t="shared" si="163"/>
        <v>5</v>
      </c>
      <c r="CH100" s="38">
        <f t="shared" si="164"/>
        <v>5</v>
      </c>
      <c r="CI100" s="38">
        <f t="shared" si="165"/>
        <v>22.5</v>
      </c>
      <c r="CJ100" s="38">
        <f t="shared" si="166"/>
        <v>5</v>
      </c>
      <c r="CK100" s="38">
        <f t="shared" si="167"/>
        <v>22.9</v>
      </c>
      <c r="CL100" s="38">
        <f t="shared" si="168"/>
        <v>47.5</v>
      </c>
      <c r="CM100" s="38">
        <f t="shared" si="169"/>
        <v>16.649999999999999</v>
      </c>
      <c r="CN100" s="38">
        <f t="shared" si="170"/>
        <v>41.674999999999997</v>
      </c>
      <c r="CO100" s="38">
        <f t="shared" si="171"/>
        <v>5</v>
      </c>
      <c r="CP100" s="38">
        <f t="shared" si="172"/>
        <v>33.3333333333333</v>
      </c>
      <c r="CQ100" s="38">
        <f t="shared" si="173"/>
        <v>72.5</v>
      </c>
      <c r="CR100" s="38">
        <f t="shared" si="174"/>
        <v>22.9</v>
      </c>
      <c r="CS100" s="38">
        <f t="shared" si="175"/>
        <v>54.2</v>
      </c>
      <c r="CT100" s="38">
        <f t="shared" si="176"/>
        <v>5</v>
      </c>
      <c r="CU100" s="38">
        <f t="shared" si="177"/>
        <v>41.674999999999997</v>
      </c>
      <c r="CV100" s="38">
        <f t="shared" si="178"/>
        <v>90</v>
      </c>
      <c r="CW100" s="38">
        <f t="shared" si="179"/>
        <v>22.5</v>
      </c>
      <c r="CX100" s="38">
        <f t="shared" si="180"/>
        <v>72.5</v>
      </c>
      <c r="CY100" s="38">
        <f t="shared" si="181"/>
        <v>47.5</v>
      </c>
      <c r="CZ100" s="39">
        <f t="shared" si="182"/>
        <v>5</v>
      </c>
      <c r="DA100" s="39">
        <f t="shared" si="183"/>
        <v>22.5</v>
      </c>
      <c r="DB100" s="39">
        <f t="shared" si="184"/>
        <v>5</v>
      </c>
      <c r="DC100" s="39">
        <f t="shared" si="185"/>
        <v>47.5</v>
      </c>
      <c r="DD100" s="39">
        <f t="shared" si="186"/>
        <v>22.9</v>
      </c>
      <c r="DE100" s="39">
        <f t="shared" si="187"/>
        <v>5</v>
      </c>
      <c r="DF100" s="39">
        <f t="shared" si="188"/>
        <v>41.674999999999997</v>
      </c>
      <c r="DG100" s="39">
        <f t="shared" si="189"/>
        <v>16.649999999999999</v>
      </c>
      <c r="DH100" s="39">
        <f t="shared" si="190"/>
        <v>72.5</v>
      </c>
      <c r="DI100" s="39">
        <f t="shared" si="191"/>
        <v>33.3333333333333</v>
      </c>
      <c r="DJ100" s="39">
        <f t="shared" si="192"/>
        <v>5</v>
      </c>
      <c r="DK100" s="39">
        <f t="shared" si="193"/>
        <v>54.2</v>
      </c>
      <c r="DL100" s="39">
        <f t="shared" si="194"/>
        <v>22.9</v>
      </c>
      <c r="DM100" s="39">
        <f t="shared" si="195"/>
        <v>90</v>
      </c>
      <c r="DN100" s="39">
        <f t="shared" si="196"/>
        <v>41.674999999999997</v>
      </c>
      <c r="DO100" s="39">
        <f t="shared" si="197"/>
        <v>5</v>
      </c>
      <c r="DP100" s="39">
        <f t="shared" si="198"/>
        <v>72.5</v>
      </c>
      <c r="DQ100" s="39">
        <f t="shared" si="199"/>
        <v>22.5</v>
      </c>
      <c r="DR100" s="39">
        <f t="shared" si="200"/>
        <v>47.5</v>
      </c>
      <c r="DS100" s="40">
        <f t="shared" si="201"/>
        <v>14023.665401072525</v>
      </c>
      <c r="DT100" s="40">
        <f t="shared" si="202"/>
        <v>11971.802522809021</v>
      </c>
      <c r="DU100" s="40">
        <f t="shared" si="203"/>
        <v>8782.4396445455168</v>
      </c>
      <c r="DV100" s="40">
        <f t="shared" si="204"/>
        <v>11165.569839575444</v>
      </c>
      <c r="DW100" s="40">
        <f t="shared" si="205"/>
        <v>7233.3375974868031</v>
      </c>
      <c r="DX100" s="40">
        <f t="shared" si="206"/>
        <v>3419.9742780783636</v>
      </c>
      <c r="DY100" s="40">
        <f t="shared" si="207"/>
        <v>8359.096943995175</v>
      </c>
      <c r="DZ100" s="40">
        <f t="shared" si="208"/>
        <v>3798.3080280783633</v>
      </c>
      <c r="EA100" s="40">
        <f t="shared" si="209"/>
        <v>12859.337156341866</v>
      </c>
      <c r="EB100" s="40">
        <f t="shared" si="210"/>
        <v>5049.1409447450296</v>
      </c>
      <c r="EC100" s="40">
        <f t="shared" si="211"/>
        <v>557.50891161121024</v>
      </c>
      <c r="ED100" s="40">
        <f t="shared" si="212"/>
        <v>7788.9342780783645</v>
      </c>
      <c r="EE100" s="40">
        <f t="shared" si="213"/>
        <v>2084.530958669925</v>
      </c>
      <c r="EF100" s="40">
        <f t="shared" si="214"/>
        <v>15532.474278078364</v>
      </c>
      <c r="EG100" s="40">
        <f t="shared" si="215"/>
        <v>4242.5191121615526</v>
      </c>
      <c r="EH100" s="40">
        <f t="shared" si="216"/>
        <v>41.283155084202811</v>
      </c>
      <c r="EI100" s="40">
        <f t="shared" si="217"/>
        <v>9980.6113998148576</v>
      </c>
      <c r="EJ100" s="40">
        <f t="shared" si="218"/>
        <v>868.14603334770618</v>
      </c>
      <c r="EK100" s="40">
        <f t="shared" si="219"/>
        <v>4174.3787165812828</v>
      </c>
      <c r="EL100" s="1">
        <f t="shared" si="231"/>
        <v>41.283155084202811</v>
      </c>
      <c r="EM100" s="2">
        <f t="shared" si="222"/>
        <v>16</v>
      </c>
      <c r="EN100" s="42"/>
      <c r="EO100" s="42"/>
      <c r="EP100" s="43"/>
      <c r="EQ100" s="44"/>
      <c r="ER100" s="45"/>
      <c r="ES100" s="45"/>
      <c r="ET100" s="74"/>
      <c r="EU100" s="75"/>
      <c r="EV100" s="75"/>
      <c r="EW100" s="75"/>
      <c r="EX100" s="75"/>
    </row>
    <row r="101" spans="1:154" s="73" customFormat="1" ht="15">
      <c r="A101" s="190" t="s">
        <v>128</v>
      </c>
      <c r="B101" s="188" t="s">
        <v>109</v>
      </c>
      <c r="C101" s="188" t="s">
        <v>116</v>
      </c>
      <c r="D101" s="188">
        <v>169.08</v>
      </c>
      <c r="E101" s="188">
        <v>68</v>
      </c>
      <c r="F101" s="188">
        <v>45</v>
      </c>
      <c r="G101" s="107">
        <f t="shared" si="132"/>
        <v>1.3603028152353915</v>
      </c>
      <c r="H101" s="107">
        <f t="shared" si="133"/>
        <v>33.82352941176471</v>
      </c>
      <c r="I101" s="107">
        <f t="shared" si="134"/>
        <v>266.14620298083747</v>
      </c>
      <c r="J101" s="183">
        <f t="shared" si="135"/>
        <v>169.08</v>
      </c>
      <c r="K101" s="184">
        <f t="shared" si="136"/>
        <v>66.17647058823529</v>
      </c>
      <c r="L101" s="184">
        <f t="shared" si="137"/>
        <v>3.7573333333333334</v>
      </c>
      <c r="M101" s="76">
        <f t="shared" si="232"/>
        <v>5.4646935175617291</v>
      </c>
      <c r="N101" s="77">
        <f t="shared" si="233"/>
        <v>94.535306482438273</v>
      </c>
      <c r="O101" s="77">
        <f t="shared" si="234"/>
        <v>0</v>
      </c>
      <c r="P101" s="78" t="str">
        <f t="shared" si="235"/>
        <v>5 : 95 : 0 %</v>
      </c>
      <c r="Q101" s="79" t="str">
        <f t="shared" ca="1" si="220"/>
        <v>S</v>
      </c>
      <c r="R101" s="86">
        <f t="shared" si="223"/>
        <v>94.535306482438273</v>
      </c>
      <c r="S101" s="87">
        <f t="shared" si="224"/>
        <v>5.4646935175617291</v>
      </c>
      <c r="T101" s="87">
        <f t="shared" si="225"/>
        <v>0</v>
      </c>
      <c r="U101" s="80">
        <f t="shared" si="226"/>
        <v>14</v>
      </c>
      <c r="V101" s="81">
        <f t="shared" si="227"/>
        <v>241</v>
      </c>
      <c r="W101" s="82">
        <f t="shared" si="228"/>
        <v>0</v>
      </c>
      <c r="X101" s="92" t="str">
        <f t="shared" si="236"/>
        <v>@rgb(14,241,0)</v>
      </c>
      <c r="Y101" s="93"/>
      <c r="Z101" s="72">
        <f t="shared" si="138"/>
        <v>68.000000000000014</v>
      </c>
      <c r="AA101" s="72">
        <f t="shared" si="139"/>
        <v>45</v>
      </c>
      <c r="AB101" s="72">
        <f t="shared" si="140"/>
        <v>1.3603028152353922</v>
      </c>
      <c r="AC101" s="72" t="str">
        <f t="shared" si="221"/>
        <v>No</v>
      </c>
      <c r="AD101" s="72">
        <f t="shared" si="237"/>
        <v>66.176470588235276</v>
      </c>
      <c r="AE101" s="33">
        <f t="shared" si="238"/>
        <v>1.375078756123614</v>
      </c>
      <c r="AF101" s="33">
        <f t="shared" si="239"/>
        <v>0.6711682738411695</v>
      </c>
      <c r="AG101" s="33">
        <f t="shared" si="240"/>
        <v>1.3237094859282694</v>
      </c>
      <c r="AH101" s="34">
        <f t="shared" si="141"/>
        <v>1.3961296640819181</v>
      </c>
      <c r="AI101" s="35">
        <f t="shared" si="142"/>
        <v>1.9999167499843609</v>
      </c>
      <c r="AJ101" s="35">
        <f t="shared" si="143"/>
        <v>2.7432280045140516</v>
      </c>
      <c r="AK101" s="35">
        <v>0</v>
      </c>
      <c r="AL101" s="35">
        <v>-0.75645121485307587</v>
      </c>
      <c r="AM101" s="35">
        <v>-11.346768222796136</v>
      </c>
      <c r="AN101" s="35">
        <f t="shared" si="241"/>
        <v>1.3961296640819181</v>
      </c>
      <c r="AO101" s="35">
        <f t="shared" si="241"/>
        <v>1.9999167499843609</v>
      </c>
      <c r="AP101" s="35">
        <f t="shared" si="241"/>
        <v>2.7432280045140516</v>
      </c>
      <c r="AQ101" s="35">
        <v>57.375671196608707</v>
      </c>
      <c r="AR101" s="35">
        <v>5.7915837760921756</v>
      </c>
      <c r="AS101" s="35">
        <v>1.1079551571654598</v>
      </c>
      <c r="AT101" s="35">
        <f t="shared" si="242"/>
        <v>1.3961296640819181</v>
      </c>
      <c r="AU101" s="35">
        <f t="shared" si="242"/>
        <v>1.9999167499843609</v>
      </c>
      <c r="AV101" s="35">
        <f t="shared" si="242"/>
        <v>1.1079551571654598</v>
      </c>
      <c r="AW101" s="36">
        <f t="shared" si="243"/>
        <v>0</v>
      </c>
      <c r="AX101" s="36">
        <f t="shared" si="243"/>
        <v>0.75645121485307587</v>
      </c>
      <c r="AY101" s="36">
        <f t="shared" si="243"/>
        <v>11.346768222796136</v>
      </c>
      <c r="AZ101" s="36">
        <f t="shared" si="244"/>
        <v>1.3961296640819181</v>
      </c>
      <c r="BA101" s="36">
        <f t="shared" si="244"/>
        <v>2.7563679648374366</v>
      </c>
      <c r="BB101" s="36">
        <f t="shared" si="244"/>
        <v>12.454723379961596</v>
      </c>
      <c r="BC101" s="35">
        <f t="shared" si="245"/>
        <v>57.375671196608707</v>
      </c>
      <c r="BD101" s="35">
        <f t="shared" si="245"/>
        <v>6.5480349909452515</v>
      </c>
      <c r="BE101" s="35">
        <f t="shared" si="245"/>
        <v>12.454723379961596</v>
      </c>
      <c r="BF101" s="36">
        <f t="shared" si="246"/>
        <v>2.4333129965448475</v>
      </c>
      <c r="BG101" s="36">
        <f t="shared" si="246"/>
        <v>42.094582094460328</v>
      </c>
      <c r="BH101" s="36">
        <f t="shared" si="229"/>
        <v>0</v>
      </c>
      <c r="BI101" s="35">
        <f t="shared" si="230"/>
        <v>2.2457832285946169</v>
      </c>
      <c r="BJ101" s="5"/>
      <c r="BK101" s="5"/>
      <c r="BL101" s="19"/>
      <c r="BM101" s="19"/>
      <c r="BN101" s="37">
        <f t="shared" si="144"/>
        <v>90</v>
      </c>
      <c r="BO101" s="37">
        <f t="shared" si="145"/>
        <v>72.5</v>
      </c>
      <c r="BP101" s="37">
        <f t="shared" si="146"/>
        <v>72.5</v>
      </c>
      <c r="BQ101" s="37">
        <f t="shared" si="147"/>
        <v>47.5</v>
      </c>
      <c r="BR101" s="37">
        <f t="shared" si="148"/>
        <v>54.2</v>
      </c>
      <c r="BS101" s="37">
        <f t="shared" si="149"/>
        <v>47.5</v>
      </c>
      <c r="BT101" s="37">
        <f t="shared" si="150"/>
        <v>41.674999999999997</v>
      </c>
      <c r="BU101" s="37">
        <f t="shared" si="151"/>
        <v>41.674999999999997</v>
      </c>
      <c r="BV101" s="37">
        <f t="shared" si="152"/>
        <v>22.5</v>
      </c>
      <c r="BW101" s="37">
        <f t="shared" si="153"/>
        <v>33.3333333333333</v>
      </c>
      <c r="BX101" s="37">
        <f t="shared" si="154"/>
        <v>22.5</v>
      </c>
      <c r="BY101" s="37">
        <f t="shared" si="155"/>
        <v>22.9</v>
      </c>
      <c r="BZ101" s="37">
        <f t="shared" si="156"/>
        <v>22.9</v>
      </c>
      <c r="CA101" s="37">
        <f t="shared" si="157"/>
        <v>5</v>
      </c>
      <c r="CB101" s="37">
        <f t="shared" si="158"/>
        <v>16.649999999999999</v>
      </c>
      <c r="CC101" s="37">
        <f t="shared" si="159"/>
        <v>5</v>
      </c>
      <c r="CD101" s="37">
        <f t="shared" si="160"/>
        <v>5</v>
      </c>
      <c r="CE101" s="37">
        <f t="shared" si="161"/>
        <v>5</v>
      </c>
      <c r="CF101" s="37">
        <f t="shared" si="162"/>
        <v>5</v>
      </c>
      <c r="CG101" s="38">
        <f t="shared" si="163"/>
        <v>5</v>
      </c>
      <c r="CH101" s="38">
        <f t="shared" si="164"/>
        <v>5</v>
      </c>
      <c r="CI101" s="38">
        <f t="shared" si="165"/>
        <v>22.5</v>
      </c>
      <c r="CJ101" s="38">
        <f t="shared" si="166"/>
        <v>5</v>
      </c>
      <c r="CK101" s="38">
        <f t="shared" si="167"/>
        <v>22.9</v>
      </c>
      <c r="CL101" s="38">
        <f t="shared" si="168"/>
        <v>47.5</v>
      </c>
      <c r="CM101" s="38">
        <f t="shared" si="169"/>
        <v>16.649999999999999</v>
      </c>
      <c r="CN101" s="38">
        <f t="shared" si="170"/>
        <v>41.674999999999997</v>
      </c>
      <c r="CO101" s="38">
        <f t="shared" si="171"/>
        <v>5</v>
      </c>
      <c r="CP101" s="38">
        <f t="shared" si="172"/>
        <v>33.3333333333333</v>
      </c>
      <c r="CQ101" s="38">
        <f t="shared" si="173"/>
        <v>72.5</v>
      </c>
      <c r="CR101" s="38">
        <f t="shared" si="174"/>
        <v>22.9</v>
      </c>
      <c r="CS101" s="38">
        <f t="shared" si="175"/>
        <v>54.2</v>
      </c>
      <c r="CT101" s="38">
        <f t="shared" si="176"/>
        <v>5</v>
      </c>
      <c r="CU101" s="38">
        <f t="shared" si="177"/>
        <v>41.674999999999997</v>
      </c>
      <c r="CV101" s="38">
        <f t="shared" si="178"/>
        <v>90</v>
      </c>
      <c r="CW101" s="38">
        <f t="shared" si="179"/>
        <v>22.5</v>
      </c>
      <c r="CX101" s="38">
        <f t="shared" si="180"/>
        <v>72.5</v>
      </c>
      <c r="CY101" s="38">
        <f t="shared" si="181"/>
        <v>47.5</v>
      </c>
      <c r="CZ101" s="39">
        <f t="shared" si="182"/>
        <v>5</v>
      </c>
      <c r="DA101" s="39">
        <f t="shared" si="183"/>
        <v>22.5</v>
      </c>
      <c r="DB101" s="39">
        <f t="shared" si="184"/>
        <v>5</v>
      </c>
      <c r="DC101" s="39">
        <f t="shared" si="185"/>
        <v>47.5</v>
      </c>
      <c r="DD101" s="39">
        <f t="shared" si="186"/>
        <v>22.9</v>
      </c>
      <c r="DE101" s="39">
        <f t="shared" si="187"/>
        <v>5</v>
      </c>
      <c r="DF101" s="39">
        <f t="shared" si="188"/>
        <v>41.674999999999997</v>
      </c>
      <c r="DG101" s="39">
        <f t="shared" si="189"/>
        <v>16.649999999999999</v>
      </c>
      <c r="DH101" s="39">
        <f t="shared" si="190"/>
        <v>72.5</v>
      </c>
      <c r="DI101" s="39">
        <f t="shared" si="191"/>
        <v>33.3333333333333</v>
      </c>
      <c r="DJ101" s="39">
        <f t="shared" si="192"/>
        <v>5</v>
      </c>
      <c r="DK101" s="39">
        <f t="shared" si="193"/>
        <v>54.2</v>
      </c>
      <c r="DL101" s="39">
        <f t="shared" si="194"/>
        <v>22.9</v>
      </c>
      <c r="DM101" s="39">
        <f t="shared" si="195"/>
        <v>90</v>
      </c>
      <c r="DN101" s="39">
        <f t="shared" si="196"/>
        <v>41.674999999999997</v>
      </c>
      <c r="DO101" s="39">
        <f t="shared" si="197"/>
        <v>5</v>
      </c>
      <c r="DP101" s="39">
        <f t="shared" si="198"/>
        <v>72.5</v>
      </c>
      <c r="DQ101" s="39">
        <f t="shared" si="199"/>
        <v>22.5</v>
      </c>
      <c r="DR101" s="39">
        <f t="shared" si="200"/>
        <v>47.5</v>
      </c>
      <c r="DS101" s="40">
        <f t="shared" si="201"/>
        <v>15187.789148983924</v>
      </c>
      <c r="DT101" s="40">
        <f t="shared" si="202"/>
        <v>13016.553422098583</v>
      </c>
      <c r="DU101" s="40">
        <f t="shared" si="203"/>
        <v>9707.8176952132453</v>
      </c>
      <c r="DV101" s="40">
        <f t="shared" si="204"/>
        <v>12039.788097976671</v>
      </c>
      <c r="DW101" s="40">
        <f t="shared" si="205"/>
        <v>8031.1572327700524</v>
      </c>
      <c r="DX101" s="40">
        <f t="shared" si="206"/>
        <v>4004.2870469694167</v>
      </c>
      <c r="DY101" s="40">
        <f t="shared" si="207"/>
        <v>9114.1128864154507</v>
      </c>
      <c r="DZ101" s="40">
        <f t="shared" si="208"/>
        <v>4382.6207969694169</v>
      </c>
      <c r="EA101" s="40">
        <f t="shared" si="209"/>
        <v>13563.022773854756</v>
      </c>
      <c r="EB101" s="40">
        <f t="shared" si="210"/>
        <v>5633.4537136360832</v>
      </c>
      <c r="EC101" s="40">
        <f t="shared" si="211"/>
        <v>800.75639872558963</v>
      </c>
      <c r="ED101" s="40">
        <f t="shared" si="212"/>
        <v>8373.2470469694163</v>
      </c>
      <c r="EE101" s="40">
        <f t="shared" si="213"/>
        <v>2455.3368611687806</v>
      </c>
      <c r="EF101" s="40">
        <f t="shared" si="214"/>
        <v>16116.787046969417</v>
      </c>
      <c r="EG101" s="40">
        <f t="shared" si="215"/>
        <v>4656.1287075233813</v>
      </c>
      <c r="EH101" s="40">
        <f t="shared" si="216"/>
        <v>45.784944954910515</v>
      </c>
      <c r="EI101" s="40">
        <f t="shared" si="217"/>
        <v>10445.551320084076</v>
      </c>
      <c r="EJ101" s="40">
        <f t="shared" si="218"/>
        <v>992.02067184025009</v>
      </c>
      <c r="EK101" s="40">
        <f t="shared" si="219"/>
        <v>4468.7859959621637</v>
      </c>
      <c r="EL101" s="1">
        <f t="shared" si="231"/>
        <v>45.784944954910515</v>
      </c>
      <c r="EM101" s="2">
        <f t="shared" si="222"/>
        <v>16</v>
      </c>
      <c r="EN101" s="42"/>
      <c r="EO101" s="42"/>
      <c r="EP101" s="43"/>
      <c r="EQ101" s="44"/>
      <c r="ER101" s="45"/>
      <c r="ES101" s="45"/>
      <c r="ET101" s="74"/>
      <c r="EU101" s="75"/>
      <c r="EV101" s="75"/>
      <c r="EW101" s="75"/>
      <c r="EX101" s="75"/>
    </row>
    <row r="102" spans="1:154" s="73" customFormat="1" ht="15">
      <c r="A102" s="190" t="s">
        <v>128</v>
      </c>
      <c r="B102" s="188" t="s">
        <v>109</v>
      </c>
      <c r="C102" s="188" t="s">
        <v>116</v>
      </c>
      <c r="D102" s="188">
        <v>249.15</v>
      </c>
      <c r="E102" s="188">
        <v>78</v>
      </c>
      <c r="F102" s="188">
        <v>26</v>
      </c>
      <c r="G102" s="107">
        <f t="shared" si="132"/>
        <v>2.0870961268312263</v>
      </c>
      <c r="H102" s="107">
        <f t="shared" si="133"/>
        <v>66.666666666666657</v>
      </c>
      <c r="I102" s="107">
        <f t="shared" si="134"/>
        <v>104.3548063415613</v>
      </c>
      <c r="J102" s="183">
        <f t="shared" si="135"/>
        <v>249.15</v>
      </c>
      <c r="K102" s="184">
        <f t="shared" si="136"/>
        <v>33.333333333333329</v>
      </c>
      <c r="L102" s="184">
        <f t="shared" si="137"/>
        <v>9.5826923076923087</v>
      </c>
      <c r="M102" s="76">
        <f t="shared" si="232"/>
        <v>14.256176312732862</v>
      </c>
      <c r="N102" s="77">
        <f t="shared" si="233"/>
        <v>85.743823687267138</v>
      </c>
      <c r="O102" s="77">
        <f t="shared" si="234"/>
        <v>0</v>
      </c>
      <c r="P102" s="78" t="str">
        <f t="shared" si="235"/>
        <v>14 : 86 : 0 %</v>
      </c>
      <c r="Q102" s="79" t="str">
        <f t="shared" ca="1" si="220"/>
        <v>S</v>
      </c>
      <c r="R102" s="86">
        <f t="shared" si="223"/>
        <v>85.743823687267138</v>
      </c>
      <c r="S102" s="87">
        <f t="shared" si="224"/>
        <v>14.256176312732862</v>
      </c>
      <c r="T102" s="87">
        <f t="shared" si="225"/>
        <v>0</v>
      </c>
      <c r="U102" s="80">
        <f t="shared" si="226"/>
        <v>36</v>
      </c>
      <c r="V102" s="81">
        <f t="shared" si="227"/>
        <v>219</v>
      </c>
      <c r="W102" s="82">
        <f t="shared" si="228"/>
        <v>0</v>
      </c>
      <c r="X102" s="92" t="str">
        <f t="shared" si="236"/>
        <v>@rgb(36,219,0)</v>
      </c>
      <c r="Y102" s="93"/>
      <c r="Z102" s="72">
        <f t="shared" si="138"/>
        <v>78</v>
      </c>
      <c r="AA102" s="72">
        <f t="shared" si="139"/>
        <v>25.999999999999996</v>
      </c>
      <c r="AB102" s="72">
        <f t="shared" si="140"/>
        <v>2.0870961268312263</v>
      </c>
      <c r="AC102" s="72" t="str">
        <f t="shared" si="221"/>
        <v>No</v>
      </c>
      <c r="AD102" s="72">
        <f t="shared" si="237"/>
        <v>33.333333333333329</v>
      </c>
      <c r="AE102" s="33">
        <f t="shared" si="238"/>
        <v>1.6692135396675922</v>
      </c>
      <c r="AF102" s="33">
        <f t="shared" si="239"/>
        <v>-0.69314718055994562</v>
      </c>
      <c r="AG102" s="33">
        <f t="shared" si="240"/>
        <v>2.2599585867059315</v>
      </c>
      <c r="AH102" s="34">
        <f t="shared" si="141"/>
        <v>1.8803931717087239</v>
      </c>
      <c r="AI102" s="35">
        <f t="shared" si="142"/>
        <v>0.53426767693281374</v>
      </c>
      <c r="AJ102" s="35">
        <f t="shared" si="143"/>
        <v>1.1380775626835415</v>
      </c>
      <c r="AK102" s="35">
        <v>0</v>
      </c>
      <c r="AL102" s="35">
        <v>-0.75645121485307587</v>
      </c>
      <c r="AM102" s="35">
        <v>-11.346768222796136</v>
      </c>
      <c r="AN102" s="35">
        <f t="shared" si="241"/>
        <v>1.8803931717087239</v>
      </c>
      <c r="AO102" s="35">
        <f t="shared" si="241"/>
        <v>0.53426767693281374</v>
      </c>
      <c r="AP102" s="35">
        <f t="shared" si="241"/>
        <v>1.1380775626835415</v>
      </c>
      <c r="AQ102" s="35">
        <v>57.375671196608707</v>
      </c>
      <c r="AR102" s="35">
        <v>5.7915837760921756</v>
      </c>
      <c r="AS102" s="35">
        <v>1.1079551571654598</v>
      </c>
      <c r="AT102" s="35">
        <f t="shared" si="242"/>
        <v>1.8803931717087239</v>
      </c>
      <c r="AU102" s="35">
        <f t="shared" si="242"/>
        <v>0.53426767693281374</v>
      </c>
      <c r="AV102" s="35">
        <f t="shared" si="242"/>
        <v>1.1079551571654598</v>
      </c>
      <c r="AW102" s="36">
        <f t="shared" si="243"/>
        <v>0</v>
      </c>
      <c r="AX102" s="36">
        <f t="shared" si="243"/>
        <v>0.75645121485307587</v>
      </c>
      <c r="AY102" s="36">
        <f t="shared" si="243"/>
        <v>11.346768222796136</v>
      </c>
      <c r="AZ102" s="36">
        <f t="shared" si="244"/>
        <v>1.8803931717087239</v>
      </c>
      <c r="BA102" s="36">
        <f t="shared" si="244"/>
        <v>1.2907188917858896</v>
      </c>
      <c r="BB102" s="36">
        <f t="shared" si="244"/>
        <v>12.454723379961596</v>
      </c>
      <c r="BC102" s="35">
        <f t="shared" si="245"/>
        <v>57.375671196608707</v>
      </c>
      <c r="BD102" s="35">
        <f t="shared" si="245"/>
        <v>6.5480349909452515</v>
      </c>
      <c r="BE102" s="35">
        <f t="shared" si="245"/>
        <v>12.454723379961596</v>
      </c>
      <c r="BF102" s="36">
        <f t="shared" si="246"/>
        <v>3.27733538012165</v>
      </c>
      <c r="BG102" s="36">
        <f t="shared" si="246"/>
        <v>19.711545426539725</v>
      </c>
      <c r="BH102" s="36">
        <f t="shared" si="229"/>
        <v>0</v>
      </c>
      <c r="BI102" s="35">
        <f t="shared" si="230"/>
        <v>4.3499290305173748</v>
      </c>
      <c r="BJ102" s="5"/>
      <c r="BK102" s="5"/>
      <c r="BL102" s="19"/>
      <c r="BM102" s="19"/>
      <c r="BN102" s="37">
        <f t="shared" si="144"/>
        <v>90</v>
      </c>
      <c r="BO102" s="37">
        <f t="shared" si="145"/>
        <v>72.5</v>
      </c>
      <c r="BP102" s="37">
        <f t="shared" si="146"/>
        <v>72.5</v>
      </c>
      <c r="BQ102" s="37">
        <f t="shared" si="147"/>
        <v>47.5</v>
      </c>
      <c r="BR102" s="37">
        <f t="shared" si="148"/>
        <v>54.2</v>
      </c>
      <c r="BS102" s="37">
        <f t="shared" si="149"/>
        <v>47.5</v>
      </c>
      <c r="BT102" s="37">
        <f t="shared" si="150"/>
        <v>41.674999999999997</v>
      </c>
      <c r="BU102" s="37">
        <f t="shared" si="151"/>
        <v>41.674999999999997</v>
      </c>
      <c r="BV102" s="37">
        <f t="shared" si="152"/>
        <v>22.5</v>
      </c>
      <c r="BW102" s="37">
        <f t="shared" si="153"/>
        <v>33.3333333333333</v>
      </c>
      <c r="BX102" s="37">
        <f t="shared" si="154"/>
        <v>22.5</v>
      </c>
      <c r="BY102" s="37">
        <f t="shared" si="155"/>
        <v>22.9</v>
      </c>
      <c r="BZ102" s="37">
        <f t="shared" si="156"/>
        <v>22.9</v>
      </c>
      <c r="CA102" s="37">
        <f t="shared" si="157"/>
        <v>5</v>
      </c>
      <c r="CB102" s="37">
        <f t="shared" si="158"/>
        <v>16.649999999999999</v>
      </c>
      <c r="CC102" s="37">
        <f t="shared" si="159"/>
        <v>5</v>
      </c>
      <c r="CD102" s="37">
        <f t="shared" si="160"/>
        <v>5</v>
      </c>
      <c r="CE102" s="37">
        <f t="shared" si="161"/>
        <v>5</v>
      </c>
      <c r="CF102" s="37">
        <f t="shared" si="162"/>
        <v>5</v>
      </c>
      <c r="CG102" s="38">
        <f t="shared" si="163"/>
        <v>5</v>
      </c>
      <c r="CH102" s="38">
        <f t="shared" si="164"/>
        <v>5</v>
      </c>
      <c r="CI102" s="38">
        <f t="shared" si="165"/>
        <v>22.5</v>
      </c>
      <c r="CJ102" s="38">
        <f t="shared" si="166"/>
        <v>5</v>
      </c>
      <c r="CK102" s="38">
        <f t="shared" si="167"/>
        <v>22.9</v>
      </c>
      <c r="CL102" s="38">
        <f t="shared" si="168"/>
        <v>47.5</v>
      </c>
      <c r="CM102" s="38">
        <f t="shared" si="169"/>
        <v>16.649999999999999</v>
      </c>
      <c r="CN102" s="38">
        <f t="shared" si="170"/>
        <v>41.674999999999997</v>
      </c>
      <c r="CO102" s="38">
        <f t="shared" si="171"/>
        <v>5</v>
      </c>
      <c r="CP102" s="38">
        <f t="shared" si="172"/>
        <v>33.3333333333333</v>
      </c>
      <c r="CQ102" s="38">
        <f t="shared" si="173"/>
        <v>72.5</v>
      </c>
      <c r="CR102" s="38">
        <f t="shared" si="174"/>
        <v>22.9</v>
      </c>
      <c r="CS102" s="38">
        <f t="shared" si="175"/>
        <v>54.2</v>
      </c>
      <c r="CT102" s="38">
        <f t="shared" si="176"/>
        <v>5</v>
      </c>
      <c r="CU102" s="38">
        <f t="shared" si="177"/>
        <v>41.674999999999997</v>
      </c>
      <c r="CV102" s="38">
        <f t="shared" si="178"/>
        <v>90</v>
      </c>
      <c r="CW102" s="38">
        <f t="shared" si="179"/>
        <v>22.5</v>
      </c>
      <c r="CX102" s="38">
        <f t="shared" si="180"/>
        <v>72.5</v>
      </c>
      <c r="CY102" s="38">
        <f t="shared" si="181"/>
        <v>47.5</v>
      </c>
      <c r="CZ102" s="39">
        <f t="shared" si="182"/>
        <v>5</v>
      </c>
      <c r="DA102" s="39">
        <f t="shared" si="183"/>
        <v>22.5</v>
      </c>
      <c r="DB102" s="39">
        <f t="shared" si="184"/>
        <v>5</v>
      </c>
      <c r="DC102" s="39">
        <f t="shared" si="185"/>
        <v>47.5</v>
      </c>
      <c r="DD102" s="39">
        <f t="shared" si="186"/>
        <v>22.9</v>
      </c>
      <c r="DE102" s="39">
        <f t="shared" si="187"/>
        <v>5</v>
      </c>
      <c r="DF102" s="39">
        <f t="shared" si="188"/>
        <v>41.674999999999997</v>
      </c>
      <c r="DG102" s="39">
        <f t="shared" si="189"/>
        <v>16.649999999999999</v>
      </c>
      <c r="DH102" s="39">
        <f t="shared" si="190"/>
        <v>72.5</v>
      </c>
      <c r="DI102" s="39">
        <f t="shared" si="191"/>
        <v>33.3333333333333</v>
      </c>
      <c r="DJ102" s="39">
        <f t="shared" si="192"/>
        <v>5</v>
      </c>
      <c r="DK102" s="39">
        <f t="shared" si="193"/>
        <v>54.2</v>
      </c>
      <c r="DL102" s="39">
        <f t="shared" si="194"/>
        <v>22.9</v>
      </c>
      <c r="DM102" s="39">
        <f t="shared" si="195"/>
        <v>90</v>
      </c>
      <c r="DN102" s="39">
        <f t="shared" si="196"/>
        <v>41.674999999999997</v>
      </c>
      <c r="DO102" s="39">
        <f t="shared" si="197"/>
        <v>5</v>
      </c>
      <c r="DP102" s="39">
        <f t="shared" si="198"/>
        <v>72.5</v>
      </c>
      <c r="DQ102" s="39">
        <f t="shared" si="199"/>
        <v>22.5</v>
      </c>
      <c r="DR102" s="39">
        <f t="shared" si="200"/>
        <v>47.5</v>
      </c>
      <c r="DS102" s="40">
        <f t="shared" si="201"/>
        <v>12281.691890408292</v>
      </c>
      <c r="DT102" s="40">
        <f t="shared" si="202"/>
        <v>10418.158061353943</v>
      </c>
      <c r="DU102" s="40">
        <f t="shared" si="203"/>
        <v>7417.1242322995931</v>
      </c>
      <c r="DV102" s="40">
        <f t="shared" si="204"/>
        <v>9880.9668769905857</v>
      </c>
      <c r="DW102" s="40">
        <f t="shared" si="205"/>
        <v>6069.2652263958016</v>
      </c>
      <c r="DX102" s="40">
        <f t="shared" si="206"/>
        <v>2592.7418635728786</v>
      </c>
      <c r="DY102" s="40">
        <f t="shared" si="207"/>
        <v>7262.5539891205981</v>
      </c>
      <c r="DZ102" s="40">
        <f t="shared" si="208"/>
        <v>2971.0756135728789</v>
      </c>
      <c r="EA102" s="40">
        <f t="shared" si="209"/>
        <v>11843.775692627229</v>
      </c>
      <c r="EB102" s="40">
        <f t="shared" si="210"/>
        <v>4221.9085302395451</v>
      </c>
      <c r="EC102" s="40">
        <f t="shared" si="211"/>
        <v>268.35949484616486</v>
      </c>
      <c r="ED102" s="40">
        <f t="shared" si="212"/>
        <v>6961.7018635728791</v>
      </c>
      <c r="EE102" s="40">
        <f t="shared" si="213"/>
        <v>1594.1385007499557</v>
      </c>
      <c r="EF102" s="40">
        <f t="shared" si="214"/>
        <v>14705.241863572879</v>
      </c>
      <c r="EG102" s="40">
        <f t="shared" si="215"/>
        <v>3684.5972380251587</v>
      </c>
      <c r="EH102" s="40">
        <f t="shared" si="216"/>
        <v>128.79183673746522</v>
      </c>
      <c r="EI102" s="40">
        <f t="shared" si="217"/>
        <v>9341.7080345185295</v>
      </c>
      <c r="EJ102" s="40">
        <f t="shared" si="218"/>
        <v>767.32566579181503</v>
      </c>
      <c r="EK102" s="40">
        <f t="shared" si="219"/>
        <v>3804.5168501551721</v>
      </c>
      <c r="EL102" s="1">
        <f t="shared" si="231"/>
        <v>128.79183673746522</v>
      </c>
      <c r="EM102" s="2">
        <f t="shared" si="222"/>
        <v>16</v>
      </c>
      <c r="EN102" s="42"/>
      <c r="EO102" s="42"/>
      <c r="EP102" s="43"/>
      <c r="EQ102" s="44"/>
      <c r="ER102" s="45"/>
      <c r="ES102" s="45"/>
      <c r="ET102" s="74"/>
      <c r="EU102" s="75"/>
      <c r="EV102" s="75"/>
      <c r="EW102" s="75"/>
      <c r="EX102" s="75"/>
    </row>
    <row r="103" spans="1:154" s="73" customFormat="1" ht="15">
      <c r="A103" s="190" t="s">
        <v>128</v>
      </c>
      <c r="B103" s="188" t="s">
        <v>109</v>
      </c>
      <c r="C103" s="188" t="s">
        <v>116</v>
      </c>
      <c r="D103" s="188">
        <v>198.11</v>
      </c>
      <c r="E103" s="188">
        <v>65</v>
      </c>
      <c r="F103" s="188">
        <v>41</v>
      </c>
      <c r="G103" s="107">
        <f t="shared" si="132"/>
        <v>1.2114481853515724</v>
      </c>
      <c r="H103" s="107">
        <f t="shared" si="133"/>
        <v>36.923076923076927</v>
      </c>
      <c r="I103" s="107">
        <f t="shared" si="134"/>
        <v>206.95573166422693</v>
      </c>
      <c r="J103" s="183">
        <f t="shared" si="135"/>
        <v>198.11</v>
      </c>
      <c r="K103" s="184">
        <f t="shared" si="136"/>
        <v>63.076923076923073</v>
      </c>
      <c r="L103" s="184">
        <f t="shared" si="137"/>
        <v>4.8319512195121952</v>
      </c>
      <c r="M103" s="76">
        <f t="shared" si="232"/>
        <v>6.425549398668247</v>
      </c>
      <c r="N103" s="77">
        <f t="shared" si="233"/>
        <v>93.574450601331748</v>
      </c>
      <c r="O103" s="77">
        <f t="shared" si="234"/>
        <v>0</v>
      </c>
      <c r="P103" s="78" t="str">
        <f t="shared" si="235"/>
        <v>6 : 94 : 0 %</v>
      </c>
      <c r="Q103" s="79" t="str">
        <f t="shared" ca="1" si="220"/>
        <v>S</v>
      </c>
      <c r="R103" s="86">
        <f t="shared" si="223"/>
        <v>93.574450601331748</v>
      </c>
      <c r="S103" s="87">
        <f t="shared" si="224"/>
        <v>6.425549398668247</v>
      </c>
      <c r="T103" s="87">
        <f t="shared" si="225"/>
        <v>0</v>
      </c>
      <c r="U103" s="80">
        <f t="shared" si="226"/>
        <v>16</v>
      </c>
      <c r="V103" s="81">
        <f t="shared" si="227"/>
        <v>239</v>
      </c>
      <c r="W103" s="82">
        <f t="shared" si="228"/>
        <v>0</v>
      </c>
      <c r="X103" s="92" t="str">
        <f t="shared" si="236"/>
        <v>@rgb(16,239,0)</v>
      </c>
      <c r="Y103" s="93"/>
      <c r="Z103" s="72">
        <f t="shared" si="138"/>
        <v>65</v>
      </c>
      <c r="AA103" s="72">
        <f t="shared" si="139"/>
        <v>41</v>
      </c>
      <c r="AB103" s="72">
        <f t="shared" si="140"/>
        <v>1.2114481853515724</v>
      </c>
      <c r="AC103" s="72" t="str">
        <f t="shared" si="221"/>
        <v>No</v>
      </c>
      <c r="AD103" s="72">
        <f t="shared" si="237"/>
        <v>63.07692307692308</v>
      </c>
      <c r="AE103" s="33">
        <f t="shared" si="238"/>
        <v>1.4884513764547014</v>
      </c>
      <c r="AF103" s="33">
        <f t="shared" si="239"/>
        <v>0.53551823635636209</v>
      </c>
      <c r="AG103" s="33">
        <f t="shared" si="240"/>
        <v>1.5752503652819274</v>
      </c>
      <c r="AH103" s="34">
        <f t="shared" si="141"/>
        <v>1.5827863461950207</v>
      </c>
      <c r="AI103" s="35">
        <f t="shared" si="142"/>
        <v>1.8741349206598268</v>
      </c>
      <c r="AJ103" s="35">
        <f t="shared" si="143"/>
        <v>2.3077133699424479</v>
      </c>
      <c r="AK103" s="35">
        <v>0</v>
      </c>
      <c r="AL103" s="35">
        <v>-0.75645121485307587</v>
      </c>
      <c r="AM103" s="35">
        <v>-11.346768222796136</v>
      </c>
      <c r="AN103" s="35">
        <f t="shared" si="241"/>
        <v>1.5827863461950207</v>
      </c>
      <c r="AO103" s="35">
        <f t="shared" si="241"/>
        <v>1.8741349206598268</v>
      </c>
      <c r="AP103" s="35">
        <f t="shared" si="241"/>
        <v>2.3077133699424479</v>
      </c>
      <c r="AQ103" s="35">
        <v>57.375671196608707</v>
      </c>
      <c r="AR103" s="35">
        <v>5.7915837760921756</v>
      </c>
      <c r="AS103" s="35">
        <v>1.1079551571654598</v>
      </c>
      <c r="AT103" s="35">
        <f t="shared" si="242"/>
        <v>1.5827863461950207</v>
      </c>
      <c r="AU103" s="35">
        <f t="shared" si="242"/>
        <v>1.8741349206598268</v>
      </c>
      <c r="AV103" s="35">
        <f t="shared" si="242"/>
        <v>1.1079551571654598</v>
      </c>
      <c r="AW103" s="36">
        <f t="shared" si="243"/>
        <v>0</v>
      </c>
      <c r="AX103" s="36">
        <f t="shared" si="243"/>
        <v>0.75645121485307587</v>
      </c>
      <c r="AY103" s="36">
        <f t="shared" si="243"/>
        <v>11.346768222796136</v>
      </c>
      <c r="AZ103" s="36">
        <f t="shared" si="244"/>
        <v>1.5827863461950207</v>
      </c>
      <c r="BA103" s="36">
        <f t="shared" si="244"/>
        <v>2.6305861355129028</v>
      </c>
      <c r="BB103" s="36">
        <f t="shared" si="244"/>
        <v>12.454723379961596</v>
      </c>
      <c r="BC103" s="35">
        <f t="shared" si="245"/>
        <v>57.375671196608707</v>
      </c>
      <c r="BD103" s="35">
        <f t="shared" si="245"/>
        <v>6.5480349909452515</v>
      </c>
      <c r="BE103" s="35">
        <f t="shared" si="245"/>
        <v>12.454723379961596</v>
      </c>
      <c r="BF103" s="36">
        <f t="shared" si="246"/>
        <v>2.7586367412963253</v>
      </c>
      <c r="BG103" s="36">
        <f t="shared" si="246"/>
        <v>40.173672546810266</v>
      </c>
      <c r="BH103" s="36">
        <f t="shared" si="229"/>
        <v>0</v>
      </c>
      <c r="BI103" s="35">
        <f t="shared" si="230"/>
        <v>2.3292481037749044</v>
      </c>
      <c r="BJ103" s="5"/>
      <c r="BK103" s="5"/>
      <c r="BL103" s="19"/>
      <c r="BM103" s="19"/>
      <c r="BN103" s="37">
        <f t="shared" si="144"/>
        <v>90</v>
      </c>
      <c r="BO103" s="37">
        <f t="shared" si="145"/>
        <v>72.5</v>
      </c>
      <c r="BP103" s="37">
        <f t="shared" si="146"/>
        <v>72.5</v>
      </c>
      <c r="BQ103" s="37">
        <f t="shared" si="147"/>
        <v>47.5</v>
      </c>
      <c r="BR103" s="37">
        <f t="shared" si="148"/>
        <v>54.2</v>
      </c>
      <c r="BS103" s="37">
        <f t="shared" si="149"/>
        <v>47.5</v>
      </c>
      <c r="BT103" s="37">
        <f t="shared" si="150"/>
        <v>41.674999999999997</v>
      </c>
      <c r="BU103" s="37">
        <f t="shared" si="151"/>
        <v>41.674999999999997</v>
      </c>
      <c r="BV103" s="37">
        <f t="shared" si="152"/>
        <v>22.5</v>
      </c>
      <c r="BW103" s="37">
        <f t="shared" si="153"/>
        <v>33.3333333333333</v>
      </c>
      <c r="BX103" s="37">
        <f t="shared" si="154"/>
        <v>22.5</v>
      </c>
      <c r="BY103" s="37">
        <f t="shared" si="155"/>
        <v>22.9</v>
      </c>
      <c r="BZ103" s="37">
        <f t="shared" si="156"/>
        <v>22.9</v>
      </c>
      <c r="CA103" s="37">
        <f t="shared" si="157"/>
        <v>5</v>
      </c>
      <c r="CB103" s="37">
        <f t="shared" si="158"/>
        <v>16.649999999999999</v>
      </c>
      <c r="CC103" s="37">
        <f t="shared" si="159"/>
        <v>5</v>
      </c>
      <c r="CD103" s="37">
        <f t="shared" si="160"/>
        <v>5</v>
      </c>
      <c r="CE103" s="37">
        <f t="shared" si="161"/>
        <v>5</v>
      </c>
      <c r="CF103" s="37">
        <f t="shared" si="162"/>
        <v>5</v>
      </c>
      <c r="CG103" s="38">
        <f t="shared" si="163"/>
        <v>5</v>
      </c>
      <c r="CH103" s="38">
        <f t="shared" si="164"/>
        <v>5</v>
      </c>
      <c r="CI103" s="38">
        <f t="shared" si="165"/>
        <v>22.5</v>
      </c>
      <c r="CJ103" s="38">
        <f t="shared" si="166"/>
        <v>5</v>
      </c>
      <c r="CK103" s="38">
        <f t="shared" si="167"/>
        <v>22.9</v>
      </c>
      <c r="CL103" s="38">
        <f t="shared" si="168"/>
        <v>47.5</v>
      </c>
      <c r="CM103" s="38">
        <f t="shared" si="169"/>
        <v>16.649999999999999</v>
      </c>
      <c r="CN103" s="38">
        <f t="shared" si="170"/>
        <v>41.674999999999997</v>
      </c>
      <c r="CO103" s="38">
        <f t="shared" si="171"/>
        <v>5</v>
      </c>
      <c r="CP103" s="38">
        <f t="shared" si="172"/>
        <v>33.3333333333333</v>
      </c>
      <c r="CQ103" s="38">
        <f t="shared" si="173"/>
        <v>72.5</v>
      </c>
      <c r="CR103" s="38">
        <f t="shared" si="174"/>
        <v>22.9</v>
      </c>
      <c r="CS103" s="38">
        <f t="shared" si="175"/>
        <v>54.2</v>
      </c>
      <c r="CT103" s="38">
        <f t="shared" si="176"/>
        <v>5</v>
      </c>
      <c r="CU103" s="38">
        <f t="shared" si="177"/>
        <v>41.674999999999997</v>
      </c>
      <c r="CV103" s="38">
        <f t="shared" si="178"/>
        <v>90</v>
      </c>
      <c r="CW103" s="38">
        <f t="shared" si="179"/>
        <v>22.5</v>
      </c>
      <c r="CX103" s="38">
        <f t="shared" si="180"/>
        <v>72.5</v>
      </c>
      <c r="CY103" s="38">
        <f t="shared" si="181"/>
        <v>47.5</v>
      </c>
      <c r="CZ103" s="39">
        <f t="shared" si="182"/>
        <v>5</v>
      </c>
      <c r="DA103" s="39">
        <f t="shared" si="183"/>
        <v>22.5</v>
      </c>
      <c r="DB103" s="39">
        <f t="shared" si="184"/>
        <v>5</v>
      </c>
      <c r="DC103" s="39">
        <f t="shared" si="185"/>
        <v>47.5</v>
      </c>
      <c r="DD103" s="39">
        <f t="shared" si="186"/>
        <v>22.9</v>
      </c>
      <c r="DE103" s="39">
        <f t="shared" si="187"/>
        <v>5</v>
      </c>
      <c r="DF103" s="39">
        <f t="shared" si="188"/>
        <v>41.674999999999997</v>
      </c>
      <c r="DG103" s="39">
        <f t="shared" si="189"/>
        <v>16.649999999999999</v>
      </c>
      <c r="DH103" s="39">
        <f t="shared" si="190"/>
        <v>72.5</v>
      </c>
      <c r="DI103" s="39">
        <f t="shared" si="191"/>
        <v>33.3333333333333</v>
      </c>
      <c r="DJ103" s="39">
        <f t="shared" si="192"/>
        <v>5</v>
      </c>
      <c r="DK103" s="39">
        <f t="shared" si="193"/>
        <v>54.2</v>
      </c>
      <c r="DL103" s="39">
        <f t="shared" si="194"/>
        <v>22.9</v>
      </c>
      <c r="DM103" s="39">
        <f t="shared" si="195"/>
        <v>90</v>
      </c>
      <c r="DN103" s="39">
        <f t="shared" si="196"/>
        <v>41.674999999999997</v>
      </c>
      <c r="DO103" s="39">
        <f t="shared" si="197"/>
        <v>5</v>
      </c>
      <c r="DP103" s="39">
        <f t="shared" si="198"/>
        <v>72.5</v>
      </c>
      <c r="DQ103" s="39">
        <f t="shared" si="199"/>
        <v>22.5</v>
      </c>
      <c r="DR103" s="39">
        <f t="shared" si="200"/>
        <v>47.5</v>
      </c>
      <c r="DS103" s="40">
        <f t="shared" si="201"/>
        <v>14855.122092642199</v>
      </c>
      <c r="DT103" s="40">
        <f t="shared" si="202"/>
        <v>12717.516321595587</v>
      </c>
      <c r="DU103" s="40">
        <f t="shared" si="203"/>
        <v>9442.4105505489752</v>
      </c>
      <c r="DV103" s="40">
        <f t="shared" si="204"/>
        <v>11788.793791529</v>
      </c>
      <c r="DW103" s="40">
        <f t="shared" si="205"/>
        <v>7801.6860980591709</v>
      </c>
      <c r="DX103" s="40">
        <f t="shared" si="206"/>
        <v>3834.9654904158024</v>
      </c>
      <c r="DY103" s="40">
        <f t="shared" si="207"/>
        <v>8896.7004930124567</v>
      </c>
      <c r="DZ103" s="40">
        <f t="shared" si="208"/>
        <v>4213.2992404158022</v>
      </c>
      <c r="EA103" s="40">
        <f t="shared" si="209"/>
        <v>13360.071261462414</v>
      </c>
      <c r="EB103" s="40">
        <f t="shared" si="210"/>
        <v>5464.1321570824684</v>
      </c>
      <c r="EC103" s="40">
        <f t="shared" si="211"/>
        <v>727.52043028262688</v>
      </c>
      <c r="ED103" s="40">
        <f t="shared" si="212"/>
        <v>8203.9254904158042</v>
      </c>
      <c r="EE103" s="40">
        <f t="shared" si="213"/>
        <v>2346.1648827724339</v>
      </c>
      <c r="EF103" s="40">
        <f t="shared" si="214"/>
        <v>15947.465490415801</v>
      </c>
      <c r="EG103" s="40">
        <f t="shared" si="215"/>
        <v>4534.8979878191476</v>
      </c>
      <c r="EH103" s="40">
        <f t="shared" si="216"/>
        <v>39.808888189404293</v>
      </c>
      <c r="EI103" s="40">
        <f t="shared" si="217"/>
        <v>10309.859719369189</v>
      </c>
      <c r="EJ103" s="40">
        <f t="shared" si="218"/>
        <v>952.4146592360155</v>
      </c>
      <c r="EK103" s="40">
        <f t="shared" si="219"/>
        <v>4381.1371893026026</v>
      </c>
      <c r="EL103" s="1">
        <f t="shared" si="231"/>
        <v>39.808888189404293</v>
      </c>
      <c r="EM103" s="2">
        <f t="shared" si="222"/>
        <v>16</v>
      </c>
      <c r="EN103" s="42"/>
      <c r="EO103" s="42"/>
      <c r="EP103" s="43"/>
      <c r="EQ103" s="44"/>
      <c r="ER103" s="45"/>
      <c r="ES103" s="45"/>
      <c r="ET103" s="74"/>
      <c r="EU103" s="75"/>
      <c r="EV103" s="75"/>
      <c r="EW103" s="75"/>
      <c r="EX103" s="75"/>
    </row>
    <row r="104" spans="1:154" s="73" customFormat="1" ht="15">
      <c r="A104" s="190" t="s">
        <v>128</v>
      </c>
      <c r="B104" s="188" t="s">
        <v>109</v>
      </c>
      <c r="C104" s="188" t="s">
        <v>116</v>
      </c>
      <c r="D104" s="188">
        <v>185.54</v>
      </c>
      <c r="E104" s="188">
        <v>41</v>
      </c>
      <c r="F104" s="188">
        <v>17</v>
      </c>
      <c r="G104" s="107">
        <f t="shared" si="132"/>
        <v>1.2935216125902771</v>
      </c>
      <c r="H104" s="107">
        <f t="shared" si="133"/>
        <v>58.536585365853654</v>
      </c>
      <c r="I104" s="107">
        <f t="shared" si="134"/>
        <v>91.624447558477968</v>
      </c>
      <c r="J104" s="183">
        <f t="shared" si="135"/>
        <v>185.54</v>
      </c>
      <c r="K104" s="184">
        <f t="shared" si="136"/>
        <v>41.463414634146339</v>
      </c>
      <c r="L104" s="184">
        <f t="shared" si="137"/>
        <v>10.914117647058823</v>
      </c>
      <c r="M104" s="76">
        <f t="shared" si="232"/>
        <v>8.6611352991135089</v>
      </c>
      <c r="N104" s="77">
        <f t="shared" si="233"/>
        <v>86.310329284123853</v>
      </c>
      <c r="O104" s="77">
        <f t="shared" si="234"/>
        <v>5.0285354167626419</v>
      </c>
      <c r="P104" s="78" t="str">
        <f t="shared" si="235"/>
        <v>9 : 86 : 5 %</v>
      </c>
      <c r="Q104" s="79" t="str">
        <f t="shared" ca="1" si="220"/>
        <v>S</v>
      </c>
      <c r="R104" s="86">
        <f t="shared" si="223"/>
        <v>86.310329284123853</v>
      </c>
      <c r="S104" s="87">
        <f t="shared" si="224"/>
        <v>8.6611352991135089</v>
      </c>
      <c r="T104" s="87">
        <f t="shared" si="225"/>
        <v>5.0285354167626419</v>
      </c>
      <c r="U104" s="80">
        <f t="shared" si="226"/>
        <v>22</v>
      </c>
      <c r="V104" s="81">
        <f t="shared" si="227"/>
        <v>220</v>
      </c>
      <c r="W104" s="82">
        <f t="shared" si="228"/>
        <v>13</v>
      </c>
      <c r="X104" s="92" t="str">
        <f t="shared" si="236"/>
        <v>@rgb(22,220,13)</v>
      </c>
      <c r="Y104" s="93"/>
      <c r="Z104" s="72">
        <f t="shared" si="138"/>
        <v>41.000000000000007</v>
      </c>
      <c r="AA104" s="72">
        <f t="shared" si="139"/>
        <v>17</v>
      </c>
      <c r="AB104" s="72">
        <f t="shared" si="140"/>
        <v>1.2935216125902775</v>
      </c>
      <c r="AC104" s="72" t="str">
        <f t="shared" si="221"/>
        <v>No</v>
      </c>
      <c r="AD104" s="72">
        <f t="shared" si="237"/>
        <v>41.463414634146332</v>
      </c>
      <c r="AE104" s="33">
        <f t="shared" si="238"/>
        <v>1.4404567703504114</v>
      </c>
      <c r="AF104" s="33">
        <f t="shared" si="239"/>
        <v>-0.34484048629172981</v>
      </c>
      <c r="AG104" s="33">
        <f t="shared" si="240"/>
        <v>2.3900571481689092</v>
      </c>
      <c r="AH104" s="34">
        <f t="shared" si="141"/>
        <v>1.5037680267049174</v>
      </c>
      <c r="AI104" s="35">
        <f t="shared" si="142"/>
        <v>0.95376889779198337</v>
      </c>
      <c r="AJ104" s="35">
        <f t="shared" si="143"/>
        <v>0.91843568240259543</v>
      </c>
      <c r="AK104" s="35">
        <v>0</v>
      </c>
      <c r="AL104" s="35">
        <v>-0.75645121485307587</v>
      </c>
      <c r="AM104" s="35">
        <v>-11.346768222796136</v>
      </c>
      <c r="AN104" s="35">
        <f t="shared" si="241"/>
        <v>1.5037680267049174</v>
      </c>
      <c r="AO104" s="35">
        <f t="shared" si="241"/>
        <v>0.95376889779198337</v>
      </c>
      <c r="AP104" s="35">
        <f t="shared" si="241"/>
        <v>0.91843568240259543</v>
      </c>
      <c r="AQ104" s="35">
        <v>57.375671196608707</v>
      </c>
      <c r="AR104" s="35">
        <v>5.7915837760921756</v>
      </c>
      <c r="AS104" s="35">
        <v>1.1079551571654598</v>
      </c>
      <c r="AT104" s="35">
        <f t="shared" si="242"/>
        <v>1.5037680267049174</v>
      </c>
      <c r="AU104" s="35">
        <f t="shared" si="242"/>
        <v>0.95376889779198337</v>
      </c>
      <c r="AV104" s="35">
        <f t="shared" si="242"/>
        <v>0.91843568240259543</v>
      </c>
      <c r="AW104" s="36">
        <f t="shared" si="243"/>
        <v>0</v>
      </c>
      <c r="AX104" s="36">
        <f t="shared" si="243"/>
        <v>0.75645121485307587</v>
      </c>
      <c r="AY104" s="36">
        <f t="shared" si="243"/>
        <v>11.346768222796136</v>
      </c>
      <c r="AZ104" s="36">
        <f t="shared" si="244"/>
        <v>1.5037680267049174</v>
      </c>
      <c r="BA104" s="36">
        <f t="shared" si="244"/>
        <v>1.7102201126450591</v>
      </c>
      <c r="BB104" s="36">
        <f t="shared" si="244"/>
        <v>12.265203905198732</v>
      </c>
      <c r="BC104" s="35">
        <f t="shared" si="245"/>
        <v>57.375671196608707</v>
      </c>
      <c r="BD104" s="35">
        <f t="shared" si="245"/>
        <v>6.5480349909452515</v>
      </c>
      <c r="BE104" s="35">
        <f t="shared" si="245"/>
        <v>12.454723379961596</v>
      </c>
      <c r="BF104" s="36">
        <f t="shared" si="246"/>
        <v>2.6209157912104746</v>
      </c>
      <c r="BG104" s="36">
        <f t="shared" si="246"/>
        <v>26.118066183366224</v>
      </c>
      <c r="BH104" s="36">
        <f t="shared" si="229"/>
        <v>1.5216674749098189</v>
      </c>
      <c r="BI104" s="35">
        <f t="shared" si="230"/>
        <v>3.3046217387676347</v>
      </c>
      <c r="BJ104" s="5"/>
      <c r="BK104" s="5"/>
      <c r="BL104" s="19"/>
      <c r="BM104" s="19"/>
      <c r="BN104" s="37">
        <f t="shared" si="144"/>
        <v>90</v>
      </c>
      <c r="BO104" s="37">
        <f t="shared" si="145"/>
        <v>72.5</v>
      </c>
      <c r="BP104" s="37">
        <f t="shared" si="146"/>
        <v>72.5</v>
      </c>
      <c r="BQ104" s="37">
        <f t="shared" si="147"/>
        <v>47.5</v>
      </c>
      <c r="BR104" s="37">
        <f t="shared" si="148"/>
        <v>54.2</v>
      </c>
      <c r="BS104" s="37">
        <f t="shared" si="149"/>
        <v>47.5</v>
      </c>
      <c r="BT104" s="37">
        <f t="shared" si="150"/>
        <v>41.674999999999997</v>
      </c>
      <c r="BU104" s="37">
        <f t="shared" si="151"/>
        <v>41.674999999999997</v>
      </c>
      <c r="BV104" s="37">
        <f t="shared" si="152"/>
        <v>22.5</v>
      </c>
      <c r="BW104" s="37">
        <f t="shared" si="153"/>
        <v>33.3333333333333</v>
      </c>
      <c r="BX104" s="37">
        <f t="shared" si="154"/>
        <v>22.5</v>
      </c>
      <c r="BY104" s="37">
        <f t="shared" si="155"/>
        <v>22.9</v>
      </c>
      <c r="BZ104" s="37">
        <f t="shared" si="156"/>
        <v>22.9</v>
      </c>
      <c r="CA104" s="37">
        <f t="shared" si="157"/>
        <v>5</v>
      </c>
      <c r="CB104" s="37">
        <f t="shared" si="158"/>
        <v>16.649999999999999</v>
      </c>
      <c r="CC104" s="37">
        <f t="shared" si="159"/>
        <v>5</v>
      </c>
      <c r="CD104" s="37">
        <f t="shared" si="160"/>
        <v>5</v>
      </c>
      <c r="CE104" s="37">
        <f t="shared" si="161"/>
        <v>5</v>
      </c>
      <c r="CF104" s="37">
        <f t="shared" si="162"/>
        <v>5</v>
      </c>
      <c r="CG104" s="38">
        <f t="shared" si="163"/>
        <v>5</v>
      </c>
      <c r="CH104" s="38">
        <f t="shared" si="164"/>
        <v>5</v>
      </c>
      <c r="CI104" s="38">
        <f t="shared" si="165"/>
        <v>22.5</v>
      </c>
      <c r="CJ104" s="38">
        <f t="shared" si="166"/>
        <v>5</v>
      </c>
      <c r="CK104" s="38">
        <f t="shared" si="167"/>
        <v>22.9</v>
      </c>
      <c r="CL104" s="38">
        <f t="shared" si="168"/>
        <v>47.5</v>
      </c>
      <c r="CM104" s="38">
        <f t="shared" si="169"/>
        <v>16.649999999999999</v>
      </c>
      <c r="CN104" s="38">
        <f t="shared" si="170"/>
        <v>41.674999999999997</v>
      </c>
      <c r="CO104" s="38">
        <f t="shared" si="171"/>
        <v>5</v>
      </c>
      <c r="CP104" s="38">
        <f t="shared" si="172"/>
        <v>33.3333333333333</v>
      </c>
      <c r="CQ104" s="38">
        <f t="shared" si="173"/>
        <v>72.5</v>
      </c>
      <c r="CR104" s="38">
        <f t="shared" si="174"/>
        <v>22.9</v>
      </c>
      <c r="CS104" s="38">
        <f t="shared" si="175"/>
        <v>54.2</v>
      </c>
      <c r="CT104" s="38">
        <f t="shared" si="176"/>
        <v>5</v>
      </c>
      <c r="CU104" s="38">
        <f t="shared" si="177"/>
        <v>41.674999999999997</v>
      </c>
      <c r="CV104" s="38">
        <f t="shared" si="178"/>
        <v>90</v>
      </c>
      <c r="CW104" s="38">
        <f t="shared" si="179"/>
        <v>22.5</v>
      </c>
      <c r="CX104" s="38">
        <f t="shared" si="180"/>
        <v>72.5</v>
      </c>
      <c r="CY104" s="38">
        <f t="shared" si="181"/>
        <v>47.5</v>
      </c>
      <c r="CZ104" s="39">
        <f t="shared" si="182"/>
        <v>5</v>
      </c>
      <c r="DA104" s="39">
        <f t="shared" si="183"/>
        <v>22.5</v>
      </c>
      <c r="DB104" s="39">
        <f t="shared" si="184"/>
        <v>5</v>
      </c>
      <c r="DC104" s="39">
        <f t="shared" si="185"/>
        <v>47.5</v>
      </c>
      <c r="DD104" s="39">
        <f t="shared" si="186"/>
        <v>22.9</v>
      </c>
      <c r="DE104" s="39">
        <f t="shared" si="187"/>
        <v>5</v>
      </c>
      <c r="DF104" s="39">
        <f t="shared" si="188"/>
        <v>41.674999999999997</v>
      </c>
      <c r="DG104" s="39">
        <f t="shared" si="189"/>
        <v>16.649999999999999</v>
      </c>
      <c r="DH104" s="39">
        <f t="shared" si="190"/>
        <v>72.5</v>
      </c>
      <c r="DI104" s="39">
        <f t="shared" si="191"/>
        <v>33.3333333333333</v>
      </c>
      <c r="DJ104" s="39">
        <f t="shared" si="192"/>
        <v>5</v>
      </c>
      <c r="DK104" s="39">
        <f t="shared" si="193"/>
        <v>54.2</v>
      </c>
      <c r="DL104" s="39">
        <f t="shared" si="194"/>
        <v>22.9</v>
      </c>
      <c r="DM104" s="39">
        <f t="shared" si="195"/>
        <v>90</v>
      </c>
      <c r="DN104" s="39">
        <f t="shared" si="196"/>
        <v>41.674999999999997</v>
      </c>
      <c r="DO104" s="39">
        <f t="shared" si="197"/>
        <v>5</v>
      </c>
      <c r="DP104" s="39">
        <f t="shared" si="198"/>
        <v>72.5</v>
      </c>
      <c r="DQ104" s="39">
        <f t="shared" si="199"/>
        <v>22.5</v>
      </c>
      <c r="DR104" s="39">
        <f t="shared" si="200"/>
        <v>47.5</v>
      </c>
      <c r="DS104" s="40">
        <f t="shared" si="201"/>
        <v>13227.381373391778</v>
      </c>
      <c r="DT104" s="40">
        <f t="shared" si="202"/>
        <v>10992.022369274058</v>
      </c>
      <c r="DU104" s="40">
        <f t="shared" si="203"/>
        <v>8147.1595839164147</v>
      </c>
      <c r="DV104" s="40">
        <f t="shared" si="204"/>
        <v>9923.6523633916004</v>
      </c>
      <c r="DW104" s="40">
        <f t="shared" si="205"/>
        <v>6414.0473045165672</v>
      </c>
      <c r="DX104" s="40">
        <f t="shared" si="206"/>
        <v>3014.699884665898</v>
      </c>
      <c r="DY104" s="40">
        <f t="shared" si="207"/>
        <v>7285.4401049114731</v>
      </c>
      <c r="DZ104" s="40">
        <f t="shared" si="208"/>
        <v>3217.2863218500438</v>
      </c>
      <c r="EA104" s="40">
        <f t="shared" si="209"/>
        <v>11355.282357509144</v>
      </c>
      <c r="EB104" s="40">
        <f t="shared" si="210"/>
        <v>4216.44104090774</v>
      </c>
      <c r="EC104" s="40">
        <f t="shared" si="211"/>
        <v>382.24018541538084</v>
      </c>
      <c r="ED104" s="40">
        <f t="shared" si="212"/>
        <v>6641.4480571517324</v>
      </c>
      <c r="EE104" s="40">
        <f t="shared" si="213"/>
        <v>1553.2077610549202</v>
      </c>
      <c r="EF104" s="40">
        <f t="shared" si="214"/>
        <v>13844.923353391427</v>
      </c>
      <c r="EG104" s="40">
        <f t="shared" si="215"/>
        <v>3399.0979459617047</v>
      </c>
      <c r="EH104" s="40">
        <f t="shared" si="216"/>
        <v>27.018395940018785</v>
      </c>
      <c r="EI104" s="40">
        <f t="shared" si="217"/>
        <v>8637.5605680337831</v>
      </c>
      <c r="EJ104" s="40">
        <f t="shared" si="218"/>
        <v>509.3811812976611</v>
      </c>
      <c r="EK104" s="40">
        <f t="shared" si="219"/>
        <v>3323.4708746657216</v>
      </c>
      <c r="EL104" s="1">
        <f t="shared" si="231"/>
        <v>27.018395940018785</v>
      </c>
      <c r="EM104" s="2">
        <f t="shared" si="222"/>
        <v>16</v>
      </c>
      <c r="EN104" s="42"/>
      <c r="EO104" s="42"/>
      <c r="EP104" s="43"/>
      <c r="EQ104" s="44"/>
      <c r="ER104" s="45"/>
      <c r="ES104" s="45"/>
      <c r="ET104" s="74"/>
      <c r="EU104" s="75"/>
      <c r="EV104" s="75"/>
      <c r="EW104" s="75"/>
      <c r="EX104" s="75"/>
    </row>
    <row r="105" spans="1:154" s="73" customFormat="1" ht="15">
      <c r="A105" s="190" t="s">
        <v>119</v>
      </c>
      <c r="B105" s="188" t="s">
        <v>109</v>
      </c>
      <c r="C105" s="188" t="s">
        <v>116</v>
      </c>
      <c r="D105" s="188">
        <v>112.19</v>
      </c>
      <c r="E105" s="188">
        <v>49</v>
      </c>
      <c r="F105" s="188">
        <v>15</v>
      </c>
      <c r="G105" s="107">
        <f t="shared" si="132"/>
        <v>3.0305731348605045</v>
      </c>
      <c r="H105" s="107">
        <f t="shared" si="133"/>
        <v>69.387755102040813</v>
      </c>
      <c r="I105" s="107">
        <f t="shared" si="134"/>
        <v>133.70175594972815</v>
      </c>
      <c r="J105" s="183">
        <f t="shared" si="135"/>
        <v>112.19</v>
      </c>
      <c r="K105" s="184">
        <f t="shared" si="136"/>
        <v>30.612244897959183</v>
      </c>
      <c r="L105" s="184">
        <f t="shared" si="137"/>
        <v>7.4793333333333329</v>
      </c>
      <c r="M105" s="76">
        <f t="shared" si="232"/>
        <v>8.9649946975398507</v>
      </c>
      <c r="N105" s="77">
        <f t="shared" si="233"/>
        <v>91.035005302460149</v>
      </c>
      <c r="O105" s="77">
        <f t="shared" si="234"/>
        <v>0</v>
      </c>
      <c r="P105" s="78" t="str">
        <f t="shared" si="235"/>
        <v>9 : 91 : 0 %</v>
      </c>
      <c r="Q105" s="79" t="str">
        <f t="shared" ca="1" si="220"/>
        <v>S</v>
      </c>
      <c r="R105" s="86">
        <f t="shared" si="223"/>
        <v>91.035005302460149</v>
      </c>
      <c r="S105" s="87">
        <f t="shared" si="224"/>
        <v>8.9649946975398507</v>
      </c>
      <c r="T105" s="87">
        <f t="shared" si="225"/>
        <v>0</v>
      </c>
      <c r="U105" s="80">
        <f t="shared" si="226"/>
        <v>23</v>
      </c>
      <c r="V105" s="81">
        <f t="shared" si="227"/>
        <v>232</v>
      </c>
      <c r="W105" s="82">
        <f t="shared" si="228"/>
        <v>0</v>
      </c>
      <c r="X105" s="92" t="str">
        <f t="shared" si="236"/>
        <v>@rgb(23,232,0)</v>
      </c>
      <c r="Y105" s="93"/>
      <c r="Z105" s="72">
        <f t="shared" si="138"/>
        <v>49</v>
      </c>
      <c r="AA105" s="72">
        <f t="shared" si="139"/>
        <v>15</v>
      </c>
      <c r="AB105" s="72">
        <f t="shared" si="140"/>
        <v>3.0305731348605045</v>
      </c>
      <c r="AC105" s="72" t="str">
        <f t="shared" si="221"/>
        <v>No</v>
      </c>
      <c r="AD105" s="72">
        <f t="shared" si="237"/>
        <v>30.612244897959183</v>
      </c>
      <c r="AE105" s="33">
        <f t="shared" si="238"/>
        <v>1.1201044614261639</v>
      </c>
      <c r="AF105" s="33">
        <f t="shared" si="239"/>
        <v>-0.81831032351395139</v>
      </c>
      <c r="AG105" s="33">
        <f t="shared" si="240"/>
        <v>2.0121436614546631</v>
      </c>
      <c r="AH105" s="34">
        <f t="shared" si="141"/>
        <v>0.97633998529203636</v>
      </c>
      <c r="AI105" s="35">
        <f t="shared" si="142"/>
        <v>0.37501782026538666</v>
      </c>
      <c r="AJ105" s="35">
        <f t="shared" si="143"/>
        <v>1.5587404477723652</v>
      </c>
      <c r="AK105" s="35">
        <v>0</v>
      </c>
      <c r="AL105" s="35">
        <v>-0.75645121485307587</v>
      </c>
      <c r="AM105" s="35">
        <v>-11.346768222796136</v>
      </c>
      <c r="AN105" s="35">
        <f t="shared" si="241"/>
        <v>0.97633998529203636</v>
      </c>
      <c r="AO105" s="35">
        <f t="shared" si="241"/>
        <v>0.37501782026538666</v>
      </c>
      <c r="AP105" s="35">
        <f t="shared" si="241"/>
        <v>1.5587404477723652</v>
      </c>
      <c r="AQ105" s="35">
        <v>57.375671196608707</v>
      </c>
      <c r="AR105" s="35">
        <v>5.7915837760921756</v>
      </c>
      <c r="AS105" s="35">
        <v>1.1079551571654598</v>
      </c>
      <c r="AT105" s="35">
        <f t="shared" si="242"/>
        <v>0.97633998529203636</v>
      </c>
      <c r="AU105" s="35">
        <f t="shared" si="242"/>
        <v>0.37501782026538666</v>
      </c>
      <c r="AV105" s="35">
        <f t="shared" si="242"/>
        <v>1.1079551571654598</v>
      </c>
      <c r="AW105" s="36">
        <f t="shared" si="243"/>
        <v>0</v>
      </c>
      <c r="AX105" s="36">
        <f t="shared" si="243"/>
        <v>0.75645121485307587</v>
      </c>
      <c r="AY105" s="36">
        <f t="shared" si="243"/>
        <v>11.346768222796136</v>
      </c>
      <c r="AZ105" s="36">
        <f t="shared" si="244"/>
        <v>0.97633998529203636</v>
      </c>
      <c r="BA105" s="36">
        <f t="shared" si="244"/>
        <v>1.1314690351184624</v>
      </c>
      <c r="BB105" s="36">
        <f t="shared" si="244"/>
        <v>12.454723379961596</v>
      </c>
      <c r="BC105" s="35">
        <f t="shared" si="245"/>
        <v>57.375671196608707</v>
      </c>
      <c r="BD105" s="35">
        <f t="shared" si="245"/>
        <v>6.5480349909452515</v>
      </c>
      <c r="BE105" s="35">
        <f t="shared" si="245"/>
        <v>12.454723379961596</v>
      </c>
      <c r="BF105" s="36">
        <f t="shared" si="246"/>
        <v>1.7016619848270198</v>
      </c>
      <c r="BG105" s="36">
        <f t="shared" si="246"/>
        <v>17.279520293997809</v>
      </c>
      <c r="BH105" s="36">
        <f t="shared" si="229"/>
        <v>0</v>
      </c>
      <c r="BI105" s="35">
        <f t="shared" si="230"/>
        <v>5.2683757276573209</v>
      </c>
      <c r="BJ105" s="5"/>
      <c r="BK105" s="5"/>
      <c r="BL105" s="19"/>
      <c r="BM105" s="19"/>
      <c r="BN105" s="37">
        <f t="shared" si="144"/>
        <v>90</v>
      </c>
      <c r="BO105" s="37">
        <f t="shared" si="145"/>
        <v>72.5</v>
      </c>
      <c r="BP105" s="37">
        <f t="shared" si="146"/>
        <v>72.5</v>
      </c>
      <c r="BQ105" s="37">
        <f t="shared" si="147"/>
        <v>47.5</v>
      </c>
      <c r="BR105" s="37">
        <f t="shared" si="148"/>
        <v>54.2</v>
      </c>
      <c r="BS105" s="37">
        <f t="shared" si="149"/>
        <v>47.5</v>
      </c>
      <c r="BT105" s="37">
        <f t="shared" si="150"/>
        <v>41.674999999999997</v>
      </c>
      <c r="BU105" s="37">
        <f t="shared" si="151"/>
        <v>41.674999999999997</v>
      </c>
      <c r="BV105" s="37">
        <f t="shared" si="152"/>
        <v>22.5</v>
      </c>
      <c r="BW105" s="37">
        <f t="shared" si="153"/>
        <v>33.3333333333333</v>
      </c>
      <c r="BX105" s="37">
        <f t="shared" si="154"/>
        <v>22.5</v>
      </c>
      <c r="BY105" s="37">
        <f t="shared" si="155"/>
        <v>22.9</v>
      </c>
      <c r="BZ105" s="37">
        <f t="shared" si="156"/>
        <v>22.9</v>
      </c>
      <c r="CA105" s="37">
        <f t="shared" si="157"/>
        <v>5</v>
      </c>
      <c r="CB105" s="37">
        <f t="shared" si="158"/>
        <v>16.649999999999999</v>
      </c>
      <c r="CC105" s="37">
        <f t="shared" si="159"/>
        <v>5</v>
      </c>
      <c r="CD105" s="37">
        <f t="shared" si="160"/>
        <v>5</v>
      </c>
      <c r="CE105" s="37">
        <f t="shared" si="161"/>
        <v>5</v>
      </c>
      <c r="CF105" s="37">
        <f t="shared" si="162"/>
        <v>5</v>
      </c>
      <c r="CG105" s="38">
        <f t="shared" si="163"/>
        <v>5</v>
      </c>
      <c r="CH105" s="38">
        <f t="shared" si="164"/>
        <v>5</v>
      </c>
      <c r="CI105" s="38">
        <f t="shared" si="165"/>
        <v>22.5</v>
      </c>
      <c r="CJ105" s="38">
        <f t="shared" si="166"/>
        <v>5</v>
      </c>
      <c r="CK105" s="38">
        <f t="shared" si="167"/>
        <v>22.9</v>
      </c>
      <c r="CL105" s="38">
        <f t="shared" si="168"/>
        <v>47.5</v>
      </c>
      <c r="CM105" s="38">
        <f t="shared" si="169"/>
        <v>16.649999999999999</v>
      </c>
      <c r="CN105" s="38">
        <f t="shared" si="170"/>
        <v>41.674999999999997</v>
      </c>
      <c r="CO105" s="38">
        <f t="shared" si="171"/>
        <v>5</v>
      </c>
      <c r="CP105" s="38">
        <f t="shared" si="172"/>
        <v>33.3333333333333</v>
      </c>
      <c r="CQ105" s="38">
        <f t="shared" si="173"/>
        <v>72.5</v>
      </c>
      <c r="CR105" s="38">
        <f t="shared" si="174"/>
        <v>22.9</v>
      </c>
      <c r="CS105" s="38">
        <f t="shared" si="175"/>
        <v>54.2</v>
      </c>
      <c r="CT105" s="38">
        <f t="shared" si="176"/>
        <v>5</v>
      </c>
      <c r="CU105" s="38">
        <f t="shared" si="177"/>
        <v>41.674999999999997</v>
      </c>
      <c r="CV105" s="38">
        <f t="shared" si="178"/>
        <v>90</v>
      </c>
      <c r="CW105" s="38">
        <f t="shared" si="179"/>
        <v>22.5</v>
      </c>
      <c r="CX105" s="38">
        <f t="shared" si="180"/>
        <v>72.5</v>
      </c>
      <c r="CY105" s="38">
        <f t="shared" si="181"/>
        <v>47.5</v>
      </c>
      <c r="CZ105" s="39">
        <f t="shared" si="182"/>
        <v>5</v>
      </c>
      <c r="DA105" s="39">
        <f t="shared" si="183"/>
        <v>22.5</v>
      </c>
      <c r="DB105" s="39">
        <f t="shared" si="184"/>
        <v>5</v>
      </c>
      <c r="DC105" s="39">
        <f t="shared" si="185"/>
        <v>47.5</v>
      </c>
      <c r="DD105" s="39">
        <f t="shared" si="186"/>
        <v>22.9</v>
      </c>
      <c r="DE105" s="39">
        <f t="shared" si="187"/>
        <v>5</v>
      </c>
      <c r="DF105" s="39">
        <f t="shared" si="188"/>
        <v>41.674999999999997</v>
      </c>
      <c r="DG105" s="39">
        <f t="shared" si="189"/>
        <v>16.649999999999999</v>
      </c>
      <c r="DH105" s="39">
        <f t="shared" si="190"/>
        <v>72.5</v>
      </c>
      <c r="DI105" s="39">
        <f t="shared" si="191"/>
        <v>33.3333333333333</v>
      </c>
      <c r="DJ105" s="39">
        <f t="shared" si="192"/>
        <v>5</v>
      </c>
      <c r="DK105" s="39">
        <f t="shared" si="193"/>
        <v>54.2</v>
      </c>
      <c r="DL105" s="39">
        <f t="shared" si="194"/>
        <v>22.9</v>
      </c>
      <c r="DM105" s="39">
        <f t="shared" si="195"/>
        <v>90</v>
      </c>
      <c r="DN105" s="39">
        <f t="shared" si="196"/>
        <v>41.674999999999997</v>
      </c>
      <c r="DO105" s="39">
        <f t="shared" si="197"/>
        <v>5</v>
      </c>
      <c r="DP105" s="39">
        <f t="shared" si="198"/>
        <v>72.5</v>
      </c>
      <c r="DQ105" s="39">
        <f t="shared" si="199"/>
        <v>22.5</v>
      </c>
      <c r="DR105" s="39">
        <f t="shared" si="200"/>
        <v>47.5</v>
      </c>
      <c r="DS105" s="40">
        <f t="shared" si="201"/>
        <v>13993.69422176409</v>
      </c>
      <c r="DT105" s="40">
        <f t="shared" si="202"/>
        <v>11944.969036177985</v>
      </c>
      <c r="DU105" s="40">
        <f t="shared" si="203"/>
        <v>8758.7438505918799</v>
      </c>
      <c r="DV105" s="40">
        <f t="shared" si="204"/>
        <v>11143.218771054977</v>
      </c>
      <c r="DW105" s="40">
        <f t="shared" si="205"/>
        <v>7212.9946522798691</v>
      </c>
      <c r="DX105" s="40">
        <f t="shared" si="206"/>
        <v>3405.243320345865</v>
      </c>
      <c r="DY105" s="40">
        <f t="shared" si="207"/>
        <v>8339.8790857339936</v>
      </c>
      <c r="DZ105" s="40">
        <f t="shared" si="208"/>
        <v>3783.5770703458647</v>
      </c>
      <c r="EA105" s="40">
        <f t="shared" si="209"/>
        <v>12841.468505931971</v>
      </c>
      <c r="EB105" s="40">
        <f t="shared" si="210"/>
        <v>5034.4099870125319</v>
      </c>
      <c r="EC105" s="40">
        <f t="shared" si="211"/>
        <v>551.74279009985025</v>
      </c>
      <c r="ED105" s="40">
        <f t="shared" si="212"/>
        <v>7774.2033203458641</v>
      </c>
      <c r="EE105" s="40">
        <f t="shared" si="213"/>
        <v>2075.4119884118595</v>
      </c>
      <c r="EF105" s="40">
        <f t="shared" si="214"/>
        <v>15517.743320345864</v>
      </c>
      <c r="EG105" s="40">
        <f t="shared" si="215"/>
        <v>4232.2750549577349</v>
      </c>
      <c r="EH105" s="40">
        <f t="shared" si="216"/>
        <v>41.792418927639758</v>
      </c>
      <c r="EI105" s="40">
        <f t="shared" si="217"/>
        <v>9969.0181347597609</v>
      </c>
      <c r="EJ105" s="40">
        <f t="shared" si="218"/>
        <v>865.51760451374503</v>
      </c>
      <c r="EK105" s="40">
        <f t="shared" si="219"/>
        <v>4167.267869636752</v>
      </c>
      <c r="EL105" s="1">
        <f t="shared" si="231"/>
        <v>41.792418927639758</v>
      </c>
      <c r="EM105" s="2">
        <f t="shared" si="222"/>
        <v>16</v>
      </c>
      <c r="EN105" s="42"/>
      <c r="EO105" s="42"/>
      <c r="EP105" s="43"/>
      <c r="EQ105" s="44"/>
      <c r="ER105" s="45"/>
      <c r="ES105" s="45"/>
      <c r="ET105" s="74"/>
      <c r="EU105" s="75"/>
      <c r="EV105" s="75"/>
      <c r="EW105" s="75"/>
      <c r="EX105" s="75"/>
    </row>
    <row r="106" spans="1:154" s="73" customFormat="1" ht="15">
      <c r="A106" s="190" t="s">
        <v>119</v>
      </c>
      <c r="B106" s="188" t="s">
        <v>109</v>
      </c>
      <c r="C106" s="188" t="s">
        <v>116</v>
      </c>
      <c r="D106" s="188">
        <v>95.7</v>
      </c>
      <c r="E106" s="188">
        <v>30</v>
      </c>
      <c r="F106" s="188">
        <v>14</v>
      </c>
      <c r="G106" s="107">
        <f t="shared" si="132"/>
        <v>1.6718913270637408</v>
      </c>
      <c r="H106" s="107">
        <f t="shared" si="133"/>
        <v>53.333333333333336</v>
      </c>
      <c r="I106" s="107">
        <f t="shared" si="134"/>
        <v>146.29049111807731</v>
      </c>
      <c r="J106" s="183">
        <f t="shared" si="135"/>
        <v>95.7</v>
      </c>
      <c r="K106" s="184">
        <f t="shared" si="136"/>
        <v>46.666666666666664</v>
      </c>
      <c r="L106" s="184">
        <f t="shared" si="137"/>
        <v>6.8357142857142863</v>
      </c>
      <c r="M106" s="76">
        <f t="shared" si="232"/>
        <v>4.6646261976375998</v>
      </c>
      <c r="N106" s="77">
        <f t="shared" si="233"/>
        <v>95.335373802362398</v>
      </c>
      <c r="O106" s="77">
        <f t="shared" si="234"/>
        <v>0</v>
      </c>
      <c r="P106" s="78" t="str">
        <f t="shared" si="235"/>
        <v>5 : 95 : 0 %</v>
      </c>
      <c r="Q106" s="79" t="str">
        <f t="shared" ca="1" si="220"/>
        <v>S</v>
      </c>
      <c r="R106" s="86">
        <f t="shared" si="223"/>
        <v>95.335373802362398</v>
      </c>
      <c r="S106" s="87">
        <f t="shared" si="224"/>
        <v>4.6646261976375998</v>
      </c>
      <c r="T106" s="87">
        <f t="shared" si="225"/>
        <v>0</v>
      </c>
      <c r="U106" s="80">
        <f t="shared" si="226"/>
        <v>12</v>
      </c>
      <c r="V106" s="81">
        <f t="shared" si="227"/>
        <v>243</v>
      </c>
      <c r="W106" s="82">
        <f t="shared" si="228"/>
        <v>0</v>
      </c>
      <c r="X106" s="92" t="str">
        <f t="shared" si="236"/>
        <v>@rgb(12,243,0)</v>
      </c>
      <c r="Y106" s="93"/>
      <c r="Z106" s="72">
        <f t="shared" si="138"/>
        <v>30</v>
      </c>
      <c r="AA106" s="72">
        <f t="shared" si="139"/>
        <v>14</v>
      </c>
      <c r="AB106" s="72">
        <f t="shared" si="140"/>
        <v>1.6718913270637408</v>
      </c>
      <c r="AC106" s="72" t="str">
        <f t="shared" si="221"/>
        <v>No</v>
      </c>
      <c r="AD106" s="72">
        <f t="shared" si="237"/>
        <v>46.666666666666664</v>
      </c>
      <c r="AE106" s="33">
        <f t="shared" si="238"/>
        <v>1.0345165002366903</v>
      </c>
      <c r="AF106" s="33">
        <f t="shared" si="239"/>
        <v>-0.13353139262452288</v>
      </c>
      <c r="AG106" s="33">
        <f t="shared" si="240"/>
        <v>1.9221609688436501</v>
      </c>
      <c r="AH106" s="34">
        <f t="shared" si="141"/>
        <v>0.83542796598968694</v>
      </c>
      <c r="AI106" s="35">
        <f t="shared" si="142"/>
        <v>1.1921790718571499</v>
      </c>
      <c r="AJ106" s="35">
        <f t="shared" si="143"/>
        <v>1.7122295174408322</v>
      </c>
      <c r="AK106" s="35">
        <v>0</v>
      </c>
      <c r="AL106" s="35">
        <v>-0.75645121485307587</v>
      </c>
      <c r="AM106" s="35">
        <v>-11.346768222796136</v>
      </c>
      <c r="AN106" s="35">
        <f t="shared" si="241"/>
        <v>0.83542796598968694</v>
      </c>
      <c r="AO106" s="35">
        <f t="shared" si="241"/>
        <v>1.1921790718571499</v>
      </c>
      <c r="AP106" s="35">
        <f t="shared" si="241"/>
        <v>1.7122295174408322</v>
      </c>
      <c r="AQ106" s="35">
        <v>57.375671196608707</v>
      </c>
      <c r="AR106" s="35">
        <v>5.7915837760921756</v>
      </c>
      <c r="AS106" s="35">
        <v>1.1079551571654598</v>
      </c>
      <c r="AT106" s="35">
        <f t="shared" si="242"/>
        <v>0.83542796598968694</v>
      </c>
      <c r="AU106" s="35">
        <f t="shared" si="242"/>
        <v>1.1921790718571499</v>
      </c>
      <c r="AV106" s="35">
        <f t="shared" si="242"/>
        <v>1.1079551571654598</v>
      </c>
      <c r="AW106" s="36">
        <f t="shared" si="243"/>
        <v>0</v>
      </c>
      <c r="AX106" s="36">
        <f t="shared" si="243"/>
        <v>0.75645121485307587</v>
      </c>
      <c r="AY106" s="36">
        <f t="shared" si="243"/>
        <v>11.346768222796136</v>
      </c>
      <c r="AZ106" s="36">
        <f t="shared" si="244"/>
        <v>0.83542796598968694</v>
      </c>
      <c r="BA106" s="36">
        <f t="shared" si="244"/>
        <v>1.9486302867102259</v>
      </c>
      <c r="BB106" s="36">
        <f t="shared" si="244"/>
        <v>12.454723379961596</v>
      </c>
      <c r="BC106" s="35">
        <f t="shared" si="245"/>
        <v>57.375671196608707</v>
      </c>
      <c r="BD106" s="35">
        <f t="shared" si="245"/>
        <v>6.5480349909452515</v>
      </c>
      <c r="BE106" s="35">
        <f t="shared" si="245"/>
        <v>12.454723379961596</v>
      </c>
      <c r="BF106" s="36">
        <f t="shared" si="246"/>
        <v>1.456066567181294</v>
      </c>
      <c r="BG106" s="36">
        <f t="shared" si="246"/>
        <v>29.759008456809244</v>
      </c>
      <c r="BH106" s="36">
        <f t="shared" si="229"/>
        <v>0</v>
      </c>
      <c r="BI106" s="35">
        <f t="shared" si="230"/>
        <v>3.2035803189050283</v>
      </c>
      <c r="BJ106" s="5"/>
      <c r="BK106" s="5"/>
      <c r="BL106" s="19"/>
      <c r="BM106" s="19"/>
      <c r="BN106" s="37">
        <f t="shared" si="144"/>
        <v>90</v>
      </c>
      <c r="BO106" s="37">
        <f t="shared" si="145"/>
        <v>72.5</v>
      </c>
      <c r="BP106" s="37">
        <f t="shared" si="146"/>
        <v>72.5</v>
      </c>
      <c r="BQ106" s="37">
        <f t="shared" si="147"/>
        <v>47.5</v>
      </c>
      <c r="BR106" s="37">
        <f t="shared" si="148"/>
        <v>54.2</v>
      </c>
      <c r="BS106" s="37">
        <f t="shared" si="149"/>
        <v>47.5</v>
      </c>
      <c r="BT106" s="37">
        <f t="shared" si="150"/>
        <v>41.674999999999997</v>
      </c>
      <c r="BU106" s="37">
        <f t="shared" si="151"/>
        <v>41.674999999999997</v>
      </c>
      <c r="BV106" s="37">
        <f t="shared" si="152"/>
        <v>22.5</v>
      </c>
      <c r="BW106" s="37">
        <f t="shared" si="153"/>
        <v>33.3333333333333</v>
      </c>
      <c r="BX106" s="37">
        <f t="shared" si="154"/>
        <v>22.5</v>
      </c>
      <c r="BY106" s="37">
        <f t="shared" si="155"/>
        <v>22.9</v>
      </c>
      <c r="BZ106" s="37">
        <f t="shared" si="156"/>
        <v>22.9</v>
      </c>
      <c r="CA106" s="37">
        <f t="shared" si="157"/>
        <v>5</v>
      </c>
      <c r="CB106" s="37">
        <f t="shared" si="158"/>
        <v>16.649999999999999</v>
      </c>
      <c r="CC106" s="37">
        <f t="shared" si="159"/>
        <v>5</v>
      </c>
      <c r="CD106" s="37">
        <f t="shared" si="160"/>
        <v>5</v>
      </c>
      <c r="CE106" s="37">
        <f t="shared" si="161"/>
        <v>5</v>
      </c>
      <c r="CF106" s="37">
        <f t="shared" si="162"/>
        <v>5</v>
      </c>
      <c r="CG106" s="38">
        <f t="shared" si="163"/>
        <v>5</v>
      </c>
      <c r="CH106" s="38">
        <f t="shared" si="164"/>
        <v>5</v>
      </c>
      <c r="CI106" s="38">
        <f t="shared" si="165"/>
        <v>22.5</v>
      </c>
      <c r="CJ106" s="38">
        <f t="shared" si="166"/>
        <v>5</v>
      </c>
      <c r="CK106" s="38">
        <f t="shared" si="167"/>
        <v>22.9</v>
      </c>
      <c r="CL106" s="38">
        <f t="shared" si="168"/>
        <v>47.5</v>
      </c>
      <c r="CM106" s="38">
        <f t="shared" si="169"/>
        <v>16.649999999999999</v>
      </c>
      <c r="CN106" s="38">
        <f t="shared" si="170"/>
        <v>41.674999999999997</v>
      </c>
      <c r="CO106" s="38">
        <f t="shared" si="171"/>
        <v>5</v>
      </c>
      <c r="CP106" s="38">
        <f t="shared" si="172"/>
        <v>33.3333333333333</v>
      </c>
      <c r="CQ106" s="38">
        <f t="shared" si="173"/>
        <v>72.5</v>
      </c>
      <c r="CR106" s="38">
        <f t="shared" si="174"/>
        <v>22.9</v>
      </c>
      <c r="CS106" s="38">
        <f t="shared" si="175"/>
        <v>54.2</v>
      </c>
      <c r="CT106" s="38">
        <f t="shared" si="176"/>
        <v>5</v>
      </c>
      <c r="CU106" s="38">
        <f t="shared" si="177"/>
        <v>41.674999999999997</v>
      </c>
      <c r="CV106" s="38">
        <f t="shared" si="178"/>
        <v>90</v>
      </c>
      <c r="CW106" s="38">
        <f t="shared" si="179"/>
        <v>22.5</v>
      </c>
      <c r="CX106" s="38">
        <f t="shared" si="180"/>
        <v>72.5</v>
      </c>
      <c r="CY106" s="38">
        <f t="shared" si="181"/>
        <v>47.5</v>
      </c>
      <c r="CZ106" s="39">
        <f t="shared" si="182"/>
        <v>5</v>
      </c>
      <c r="DA106" s="39">
        <f t="shared" si="183"/>
        <v>22.5</v>
      </c>
      <c r="DB106" s="39">
        <f t="shared" si="184"/>
        <v>5</v>
      </c>
      <c r="DC106" s="39">
        <f t="shared" si="185"/>
        <v>47.5</v>
      </c>
      <c r="DD106" s="39">
        <f t="shared" si="186"/>
        <v>22.9</v>
      </c>
      <c r="DE106" s="39">
        <f t="shared" si="187"/>
        <v>5</v>
      </c>
      <c r="DF106" s="39">
        <f t="shared" si="188"/>
        <v>41.674999999999997</v>
      </c>
      <c r="DG106" s="39">
        <f t="shared" si="189"/>
        <v>16.649999999999999</v>
      </c>
      <c r="DH106" s="39">
        <f t="shared" si="190"/>
        <v>72.5</v>
      </c>
      <c r="DI106" s="39">
        <f t="shared" si="191"/>
        <v>33.3333333333333</v>
      </c>
      <c r="DJ106" s="39">
        <f t="shared" si="192"/>
        <v>5</v>
      </c>
      <c r="DK106" s="39">
        <f t="shared" si="193"/>
        <v>54.2</v>
      </c>
      <c r="DL106" s="39">
        <f t="shared" si="194"/>
        <v>22.9</v>
      </c>
      <c r="DM106" s="39">
        <f t="shared" si="195"/>
        <v>90</v>
      </c>
      <c r="DN106" s="39">
        <f t="shared" si="196"/>
        <v>41.674999999999997</v>
      </c>
      <c r="DO106" s="39">
        <f t="shared" si="197"/>
        <v>5</v>
      </c>
      <c r="DP106" s="39">
        <f t="shared" si="198"/>
        <v>72.5</v>
      </c>
      <c r="DQ106" s="39">
        <f t="shared" si="199"/>
        <v>22.5</v>
      </c>
      <c r="DR106" s="39">
        <f t="shared" si="200"/>
        <v>47.5</v>
      </c>
      <c r="DS106" s="40">
        <f t="shared" si="201"/>
        <v>15467.605782001461</v>
      </c>
      <c r="DT106" s="40">
        <f t="shared" si="202"/>
        <v>13268.367698918777</v>
      </c>
      <c r="DU106" s="40">
        <f t="shared" si="203"/>
        <v>9931.6296158360929</v>
      </c>
      <c r="DV106" s="40">
        <f t="shared" si="204"/>
        <v>12251.599008800658</v>
      </c>
      <c r="DW106" s="40">
        <f t="shared" si="205"/>
        <v>8225.0466356277393</v>
      </c>
      <c r="DX106" s="40">
        <f t="shared" si="206"/>
        <v>4148.0922355998537</v>
      </c>
      <c r="DY106" s="40">
        <f t="shared" si="207"/>
        <v>9297.9614444080889</v>
      </c>
      <c r="DZ106" s="40">
        <f t="shared" si="208"/>
        <v>4526.4259855998534</v>
      </c>
      <c r="EA106" s="40">
        <f t="shared" si="209"/>
        <v>13734.830318682538</v>
      </c>
      <c r="EB106" s="40">
        <f t="shared" si="210"/>
        <v>5777.2589022665206</v>
      </c>
      <c r="EC106" s="40">
        <f t="shared" si="211"/>
        <v>864.55485536361391</v>
      </c>
      <c r="ED106" s="40">
        <f t="shared" si="212"/>
        <v>8517.0522355998546</v>
      </c>
      <c r="EE106" s="40">
        <f t="shared" si="213"/>
        <v>2549.0578355719672</v>
      </c>
      <c r="EF106" s="40">
        <f t="shared" si="214"/>
        <v>16260.592235599854</v>
      </c>
      <c r="EG106" s="40">
        <f t="shared" si="215"/>
        <v>4759.8905267916152</v>
      </c>
      <c r="EH106" s="40">
        <f t="shared" si="216"/>
        <v>53.578689198246003</v>
      </c>
      <c r="EI106" s="40">
        <f t="shared" si="217"/>
        <v>10561.354152517169</v>
      </c>
      <c r="EJ106" s="40">
        <f t="shared" si="218"/>
        <v>1027.8167722809299</v>
      </c>
      <c r="EK106" s="40">
        <f t="shared" si="219"/>
        <v>4544.5854623990499</v>
      </c>
      <c r="EL106" s="1">
        <f t="shared" si="231"/>
        <v>53.578689198246003</v>
      </c>
      <c r="EM106" s="2">
        <f t="shared" si="222"/>
        <v>16</v>
      </c>
      <c r="EN106" s="42"/>
      <c r="EO106" s="42"/>
      <c r="EP106" s="43"/>
      <c r="EQ106" s="44"/>
      <c r="ER106" s="45"/>
      <c r="ES106" s="45"/>
      <c r="ET106" s="74"/>
      <c r="EU106" s="75"/>
      <c r="EV106" s="75"/>
      <c r="EW106" s="75"/>
      <c r="EX106" s="75"/>
    </row>
    <row r="107" spans="1:154" s="73" customFormat="1" ht="15">
      <c r="A107" s="190" t="s">
        <v>119</v>
      </c>
      <c r="B107" s="188" t="s">
        <v>109</v>
      </c>
      <c r="C107" s="188" t="s">
        <v>116</v>
      </c>
      <c r="D107" s="188">
        <v>118.82</v>
      </c>
      <c r="E107" s="188">
        <v>30</v>
      </c>
      <c r="F107" s="188">
        <v>13</v>
      </c>
      <c r="G107" s="107">
        <f t="shared" si="132"/>
        <v>1.4307355664029624</v>
      </c>
      <c r="H107" s="107">
        <f t="shared" si="133"/>
        <v>56.666666666666664</v>
      </c>
      <c r="I107" s="107">
        <f t="shared" si="134"/>
        <v>109.40919037199126</v>
      </c>
      <c r="J107" s="183">
        <f t="shared" si="135"/>
        <v>118.82</v>
      </c>
      <c r="K107" s="184">
        <f t="shared" si="136"/>
        <v>43.333333333333336</v>
      </c>
      <c r="L107" s="184">
        <f t="shared" si="137"/>
        <v>9.1399999999999988</v>
      </c>
      <c r="M107" s="76">
        <f t="shared" si="232"/>
        <v>6.1369395534433995</v>
      </c>
      <c r="N107" s="77">
        <f t="shared" si="233"/>
        <v>93.863060446556602</v>
      </c>
      <c r="O107" s="77">
        <f t="shared" si="234"/>
        <v>0</v>
      </c>
      <c r="P107" s="78" t="str">
        <f t="shared" si="235"/>
        <v>6 : 94 : 0 %</v>
      </c>
      <c r="Q107" s="79" t="str">
        <f t="shared" ca="1" si="220"/>
        <v>S</v>
      </c>
      <c r="R107" s="86">
        <f t="shared" si="223"/>
        <v>93.863060446556602</v>
      </c>
      <c r="S107" s="87">
        <f t="shared" si="224"/>
        <v>6.1369395534433995</v>
      </c>
      <c r="T107" s="87">
        <f t="shared" si="225"/>
        <v>0</v>
      </c>
      <c r="U107" s="80">
        <f t="shared" si="226"/>
        <v>16</v>
      </c>
      <c r="V107" s="81">
        <f t="shared" si="227"/>
        <v>239</v>
      </c>
      <c r="W107" s="82">
        <f t="shared" si="228"/>
        <v>0</v>
      </c>
      <c r="X107" s="92" t="str">
        <f t="shared" si="236"/>
        <v>@rgb(16,239,0)</v>
      </c>
      <c r="Y107" s="93"/>
      <c r="Z107" s="72">
        <f t="shared" si="138"/>
        <v>30</v>
      </c>
      <c r="AA107" s="72">
        <f t="shared" si="139"/>
        <v>13.000000000000002</v>
      </c>
      <c r="AB107" s="72">
        <f t="shared" si="140"/>
        <v>1.4307355664029624</v>
      </c>
      <c r="AC107" s="72" t="str">
        <f t="shared" si="221"/>
        <v>No</v>
      </c>
      <c r="AD107" s="72">
        <f t="shared" si="237"/>
        <v>43.333333333333343</v>
      </c>
      <c r="AE107" s="33">
        <f t="shared" si="238"/>
        <v>1.1527263667564567</v>
      </c>
      <c r="AF107" s="33">
        <f t="shared" si="239"/>
        <v>-0.26826398659467915</v>
      </c>
      <c r="AG107" s="33">
        <f t="shared" si="240"/>
        <v>2.2126603854660587</v>
      </c>
      <c r="AH107" s="34">
        <f t="shared" si="141"/>
        <v>1.0300486902278303</v>
      </c>
      <c r="AI107" s="35">
        <f t="shared" si="142"/>
        <v>1.0415245413977718</v>
      </c>
      <c r="AJ107" s="35">
        <f t="shared" si="143"/>
        <v>1.2181340395625284</v>
      </c>
      <c r="AK107" s="35">
        <v>0</v>
      </c>
      <c r="AL107" s="35">
        <v>-0.75645121485307587</v>
      </c>
      <c r="AM107" s="35">
        <v>-11.346768222796136</v>
      </c>
      <c r="AN107" s="35">
        <f t="shared" si="241"/>
        <v>1.0300486902278303</v>
      </c>
      <c r="AO107" s="35">
        <f t="shared" si="241"/>
        <v>1.0415245413977718</v>
      </c>
      <c r="AP107" s="35">
        <f t="shared" si="241"/>
        <v>1.2181340395625284</v>
      </c>
      <c r="AQ107" s="35">
        <v>57.375671196608707</v>
      </c>
      <c r="AR107" s="35">
        <v>5.7915837760921756</v>
      </c>
      <c r="AS107" s="35">
        <v>1.1079551571654598</v>
      </c>
      <c r="AT107" s="35">
        <f t="shared" si="242"/>
        <v>1.0300486902278303</v>
      </c>
      <c r="AU107" s="35">
        <f t="shared" si="242"/>
        <v>1.0415245413977718</v>
      </c>
      <c r="AV107" s="35">
        <f t="shared" si="242"/>
        <v>1.1079551571654598</v>
      </c>
      <c r="AW107" s="36">
        <f t="shared" si="243"/>
        <v>0</v>
      </c>
      <c r="AX107" s="36">
        <f t="shared" si="243"/>
        <v>0.75645121485307587</v>
      </c>
      <c r="AY107" s="36">
        <f t="shared" si="243"/>
        <v>11.346768222796136</v>
      </c>
      <c r="AZ107" s="36">
        <f t="shared" si="244"/>
        <v>1.0300486902278303</v>
      </c>
      <c r="BA107" s="36">
        <f t="shared" si="244"/>
        <v>1.7979757562508478</v>
      </c>
      <c r="BB107" s="36">
        <f t="shared" si="244"/>
        <v>12.454723379961596</v>
      </c>
      <c r="BC107" s="35">
        <f t="shared" si="245"/>
        <v>57.375671196608707</v>
      </c>
      <c r="BD107" s="35">
        <f t="shared" si="245"/>
        <v>6.5480349909452515</v>
      </c>
      <c r="BE107" s="35">
        <f t="shared" si="245"/>
        <v>12.454723379961596</v>
      </c>
      <c r="BF107" s="36">
        <f t="shared" si="246"/>
        <v>1.7952708329950016</v>
      </c>
      <c r="BG107" s="36">
        <f t="shared" si="246"/>
        <v>27.45824905849042</v>
      </c>
      <c r="BH107" s="36">
        <f t="shared" si="229"/>
        <v>0</v>
      </c>
      <c r="BI107" s="35">
        <f t="shared" si="230"/>
        <v>3.4183920557575762</v>
      </c>
      <c r="BJ107" s="5"/>
      <c r="BK107" s="5"/>
      <c r="BL107" s="19"/>
      <c r="BM107" s="19"/>
      <c r="BN107" s="37">
        <f t="shared" si="144"/>
        <v>90</v>
      </c>
      <c r="BO107" s="37">
        <f t="shared" si="145"/>
        <v>72.5</v>
      </c>
      <c r="BP107" s="37">
        <f t="shared" si="146"/>
        <v>72.5</v>
      </c>
      <c r="BQ107" s="37">
        <f t="shared" si="147"/>
        <v>47.5</v>
      </c>
      <c r="BR107" s="37">
        <f t="shared" si="148"/>
        <v>54.2</v>
      </c>
      <c r="BS107" s="37">
        <f t="shared" si="149"/>
        <v>47.5</v>
      </c>
      <c r="BT107" s="37">
        <f t="shared" si="150"/>
        <v>41.674999999999997</v>
      </c>
      <c r="BU107" s="37">
        <f t="shared" si="151"/>
        <v>41.674999999999997</v>
      </c>
      <c r="BV107" s="37">
        <f t="shared" si="152"/>
        <v>22.5</v>
      </c>
      <c r="BW107" s="37">
        <f t="shared" si="153"/>
        <v>33.3333333333333</v>
      </c>
      <c r="BX107" s="37">
        <f t="shared" si="154"/>
        <v>22.5</v>
      </c>
      <c r="BY107" s="37">
        <f t="shared" si="155"/>
        <v>22.9</v>
      </c>
      <c r="BZ107" s="37">
        <f t="shared" si="156"/>
        <v>22.9</v>
      </c>
      <c r="CA107" s="37">
        <f t="shared" si="157"/>
        <v>5</v>
      </c>
      <c r="CB107" s="37">
        <f t="shared" si="158"/>
        <v>16.649999999999999</v>
      </c>
      <c r="CC107" s="37">
        <f t="shared" si="159"/>
        <v>5</v>
      </c>
      <c r="CD107" s="37">
        <f t="shared" si="160"/>
        <v>5</v>
      </c>
      <c r="CE107" s="37">
        <f t="shared" si="161"/>
        <v>5</v>
      </c>
      <c r="CF107" s="37">
        <f t="shared" si="162"/>
        <v>5</v>
      </c>
      <c r="CG107" s="38">
        <f t="shared" si="163"/>
        <v>5</v>
      </c>
      <c r="CH107" s="38">
        <f t="shared" si="164"/>
        <v>5</v>
      </c>
      <c r="CI107" s="38">
        <f t="shared" si="165"/>
        <v>22.5</v>
      </c>
      <c r="CJ107" s="38">
        <f t="shared" si="166"/>
        <v>5</v>
      </c>
      <c r="CK107" s="38">
        <f t="shared" si="167"/>
        <v>22.9</v>
      </c>
      <c r="CL107" s="38">
        <f t="shared" si="168"/>
        <v>47.5</v>
      </c>
      <c r="CM107" s="38">
        <f t="shared" si="169"/>
        <v>16.649999999999999</v>
      </c>
      <c r="CN107" s="38">
        <f t="shared" si="170"/>
        <v>41.674999999999997</v>
      </c>
      <c r="CO107" s="38">
        <f t="shared" si="171"/>
        <v>5</v>
      </c>
      <c r="CP107" s="38">
        <f t="shared" si="172"/>
        <v>33.3333333333333</v>
      </c>
      <c r="CQ107" s="38">
        <f t="shared" si="173"/>
        <v>72.5</v>
      </c>
      <c r="CR107" s="38">
        <f t="shared" si="174"/>
        <v>22.9</v>
      </c>
      <c r="CS107" s="38">
        <f t="shared" si="175"/>
        <v>54.2</v>
      </c>
      <c r="CT107" s="38">
        <f t="shared" si="176"/>
        <v>5</v>
      </c>
      <c r="CU107" s="38">
        <f t="shared" si="177"/>
        <v>41.674999999999997</v>
      </c>
      <c r="CV107" s="38">
        <f t="shared" si="178"/>
        <v>90</v>
      </c>
      <c r="CW107" s="38">
        <f t="shared" si="179"/>
        <v>22.5</v>
      </c>
      <c r="CX107" s="38">
        <f t="shared" si="180"/>
        <v>72.5</v>
      </c>
      <c r="CY107" s="38">
        <f t="shared" si="181"/>
        <v>47.5</v>
      </c>
      <c r="CZ107" s="39">
        <f t="shared" si="182"/>
        <v>5</v>
      </c>
      <c r="DA107" s="39">
        <f t="shared" si="183"/>
        <v>22.5</v>
      </c>
      <c r="DB107" s="39">
        <f t="shared" si="184"/>
        <v>5</v>
      </c>
      <c r="DC107" s="39">
        <f t="shared" si="185"/>
        <v>47.5</v>
      </c>
      <c r="DD107" s="39">
        <f t="shared" si="186"/>
        <v>22.9</v>
      </c>
      <c r="DE107" s="39">
        <f t="shared" si="187"/>
        <v>5</v>
      </c>
      <c r="DF107" s="39">
        <f t="shared" si="188"/>
        <v>41.674999999999997</v>
      </c>
      <c r="DG107" s="39">
        <f t="shared" si="189"/>
        <v>16.649999999999999</v>
      </c>
      <c r="DH107" s="39">
        <f t="shared" si="190"/>
        <v>72.5</v>
      </c>
      <c r="DI107" s="39">
        <f t="shared" si="191"/>
        <v>33.3333333333333</v>
      </c>
      <c r="DJ107" s="39">
        <f t="shared" si="192"/>
        <v>5</v>
      </c>
      <c r="DK107" s="39">
        <f t="shared" si="193"/>
        <v>54.2</v>
      </c>
      <c r="DL107" s="39">
        <f t="shared" si="194"/>
        <v>22.9</v>
      </c>
      <c r="DM107" s="39">
        <f t="shared" si="195"/>
        <v>90</v>
      </c>
      <c r="DN107" s="39">
        <f t="shared" si="196"/>
        <v>41.674999999999997</v>
      </c>
      <c r="DO107" s="39">
        <f t="shared" si="197"/>
        <v>5</v>
      </c>
      <c r="DP107" s="39">
        <f t="shared" si="198"/>
        <v>72.5</v>
      </c>
      <c r="DQ107" s="39">
        <f t="shared" si="199"/>
        <v>22.5</v>
      </c>
      <c r="DR107" s="39">
        <f t="shared" si="200"/>
        <v>47.5</v>
      </c>
      <c r="DS107" s="40">
        <f t="shared" si="201"/>
        <v>14954.65641939118</v>
      </c>
      <c r="DT107" s="40">
        <f t="shared" si="202"/>
        <v>12806.949303761698</v>
      </c>
      <c r="DU107" s="40">
        <f t="shared" si="203"/>
        <v>9521.7421881322171</v>
      </c>
      <c r="DV107" s="40">
        <f t="shared" si="204"/>
        <v>11863.796281433868</v>
      </c>
      <c r="DW107" s="40">
        <f t="shared" si="205"/>
        <v>7870.2237274309991</v>
      </c>
      <c r="DX107" s="40">
        <f t="shared" si="206"/>
        <v>3885.4361434765569</v>
      </c>
      <c r="DY107" s="40">
        <f t="shared" si="207"/>
        <v>8961.6160688267137</v>
      </c>
      <c r="DZ107" s="40">
        <f t="shared" si="208"/>
        <v>4263.7698934765567</v>
      </c>
      <c r="EA107" s="40">
        <f t="shared" si="209"/>
        <v>13420.643259106037</v>
      </c>
      <c r="EB107" s="40">
        <f t="shared" si="210"/>
        <v>5514.602810143223</v>
      </c>
      <c r="EC107" s="40">
        <f t="shared" si="211"/>
        <v>749.13009882089636</v>
      </c>
      <c r="ED107" s="40">
        <f t="shared" si="212"/>
        <v>8254.3961434765552</v>
      </c>
      <c r="EE107" s="40">
        <f t="shared" si="213"/>
        <v>2378.568559522113</v>
      </c>
      <c r="EF107" s="40">
        <f t="shared" si="214"/>
        <v>15997.936143476556</v>
      </c>
      <c r="EG107" s="40">
        <f t="shared" si="215"/>
        <v>4570.9237181263989</v>
      </c>
      <c r="EH107" s="40">
        <f t="shared" si="216"/>
        <v>41.215867561934175</v>
      </c>
      <c r="EI107" s="40">
        <f t="shared" si="217"/>
        <v>10350.229027847075</v>
      </c>
      <c r="EJ107" s="40">
        <f t="shared" si="218"/>
        <v>963.92298319141526</v>
      </c>
      <c r="EK107" s="40">
        <f t="shared" si="219"/>
        <v>4407.0760055192459</v>
      </c>
      <c r="EL107" s="1">
        <f t="shared" si="231"/>
        <v>41.215867561934175</v>
      </c>
      <c r="EM107" s="2">
        <f t="shared" si="222"/>
        <v>16</v>
      </c>
      <c r="EN107" s="42"/>
      <c r="EO107" s="42"/>
      <c r="EP107" s="43"/>
      <c r="EQ107" s="44"/>
      <c r="ER107" s="45"/>
      <c r="ES107" s="45"/>
      <c r="ET107" s="74"/>
      <c r="EU107" s="75"/>
      <c r="EV107" s="75"/>
      <c r="EW107" s="75"/>
      <c r="EX107" s="75"/>
    </row>
    <row r="108" spans="1:154" s="73" customFormat="1" ht="15">
      <c r="A108" s="190" t="s">
        <v>119</v>
      </c>
      <c r="B108" s="188" t="s">
        <v>109</v>
      </c>
      <c r="C108" s="188" t="s">
        <v>116</v>
      </c>
      <c r="D108" s="188">
        <v>133.38999999999999</v>
      </c>
      <c r="E108" s="188">
        <v>43</v>
      </c>
      <c r="F108" s="188">
        <v>15</v>
      </c>
      <c r="G108" s="107">
        <f t="shared" si="132"/>
        <v>2.0991078791513611</v>
      </c>
      <c r="H108" s="107">
        <f t="shared" si="133"/>
        <v>65.116279069767444</v>
      </c>
      <c r="I108" s="107">
        <f t="shared" si="134"/>
        <v>112.45220781168005</v>
      </c>
      <c r="J108" s="183">
        <f t="shared" si="135"/>
        <v>133.38999999999999</v>
      </c>
      <c r="K108" s="184">
        <f t="shared" si="136"/>
        <v>34.883720930232556</v>
      </c>
      <c r="L108" s="184">
        <f t="shared" si="137"/>
        <v>8.8926666666666652</v>
      </c>
      <c r="M108" s="76">
        <f t="shared" si="232"/>
        <v>8.6563828518403074</v>
      </c>
      <c r="N108" s="77">
        <f t="shared" si="233"/>
        <v>91.34361714815968</v>
      </c>
      <c r="O108" s="77">
        <f t="shared" si="234"/>
        <v>0</v>
      </c>
      <c r="P108" s="78" t="str">
        <f t="shared" si="235"/>
        <v>9 : 91 : 0 %</v>
      </c>
      <c r="Q108" s="79" t="str">
        <f t="shared" ca="1" si="220"/>
        <v>S</v>
      </c>
      <c r="R108" s="86">
        <f t="shared" si="223"/>
        <v>91.34361714815968</v>
      </c>
      <c r="S108" s="87">
        <f t="shared" si="224"/>
        <v>8.6563828518403074</v>
      </c>
      <c r="T108" s="87">
        <f t="shared" si="225"/>
        <v>0</v>
      </c>
      <c r="U108" s="80">
        <f t="shared" si="226"/>
        <v>22</v>
      </c>
      <c r="V108" s="81">
        <f t="shared" si="227"/>
        <v>233</v>
      </c>
      <c r="W108" s="82">
        <f t="shared" si="228"/>
        <v>0</v>
      </c>
      <c r="X108" s="92" t="str">
        <f t="shared" si="236"/>
        <v>@rgb(22,233,0)</v>
      </c>
      <c r="Y108" s="93"/>
      <c r="Z108" s="72">
        <f t="shared" si="138"/>
        <v>43.000000000000007</v>
      </c>
      <c r="AA108" s="72">
        <f t="shared" si="139"/>
        <v>15.000000000000002</v>
      </c>
      <c r="AB108" s="72">
        <f t="shared" si="140"/>
        <v>2.0991078791513615</v>
      </c>
      <c r="AC108" s="72" t="str">
        <f t="shared" si="221"/>
        <v>No</v>
      </c>
      <c r="AD108" s="72">
        <f t="shared" si="237"/>
        <v>34.883720930232556</v>
      </c>
      <c r="AE108" s="33">
        <f t="shared" si="238"/>
        <v>1.2213583034340649</v>
      </c>
      <c r="AF108" s="33">
        <f t="shared" si="239"/>
        <v>-0.62415430907299407</v>
      </c>
      <c r="AG108" s="33">
        <f t="shared" si="240"/>
        <v>2.1852269670507423</v>
      </c>
      <c r="AH108" s="34">
        <f t="shared" si="141"/>
        <v>1.1430443107738446</v>
      </c>
      <c r="AI108" s="35">
        <f t="shared" si="142"/>
        <v>0.62008622533900881</v>
      </c>
      <c r="AJ108" s="35">
        <f t="shared" si="143"/>
        <v>1.2646175708966894</v>
      </c>
      <c r="AK108" s="35">
        <v>0</v>
      </c>
      <c r="AL108" s="35">
        <v>-0.75645121485307587</v>
      </c>
      <c r="AM108" s="35">
        <v>-11.346768222796136</v>
      </c>
      <c r="AN108" s="35">
        <f t="shared" si="241"/>
        <v>1.1430443107738446</v>
      </c>
      <c r="AO108" s="35">
        <f t="shared" si="241"/>
        <v>0.62008622533900881</v>
      </c>
      <c r="AP108" s="35">
        <f t="shared" si="241"/>
        <v>1.2646175708966894</v>
      </c>
      <c r="AQ108" s="35">
        <v>57.375671196608707</v>
      </c>
      <c r="AR108" s="35">
        <v>5.7915837760921756</v>
      </c>
      <c r="AS108" s="35">
        <v>1.1079551571654598</v>
      </c>
      <c r="AT108" s="35">
        <f t="shared" si="242"/>
        <v>1.1430443107738446</v>
      </c>
      <c r="AU108" s="35">
        <f t="shared" si="242"/>
        <v>0.62008622533900881</v>
      </c>
      <c r="AV108" s="35">
        <f t="shared" si="242"/>
        <v>1.1079551571654598</v>
      </c>
      <c r="AW108" s="36">
        <f t="shared" si="243"/>
        <v>0</v>
      </c>
      <c r="AX108" s="36">
        <f t="shared" si="243"/>
        <v>0.75645121485307587</v>
      </c>
      <c r="AY108" s="36">
        <f t="shared" si="243"/>
        <v>11.346768222796136</v>
      </c>
      <c r="AZ108" s="36">
        <f t="shared" si="244"/>
        <v>1.1430443107738446</v>
      </c>
      <c r="BA108" s="36">
        <f t="shared" si="244"/>
        <v>1.3765374401920847</v>
      </c>
      <c r="BB108" s="36">
        <f t="shared" si="244"/>
        <v>12.454723379961596</v>
      </c>
      <c r="BC108" s="35">
        <f t="shared" si="245"/>
        <v>57.375671196608707</v>
      </c>
      <c r="BD108" s="35">
        <f t="shared" si="245"/>
        <v>6.5480349909452515</v>
      </c>
      <c r="BE108" s="35">
        <f t="shared" si="245"/>
        <v>12.454723379961596</v>
      </c>
      <c r="BF108" s="36">
        <f t="shared" si="246"/>
        <v>1.9922107871417918</v>
      </c>
      <c r="BG108" s="36">
        <f t="shared" si="246"/>
        <v>21.022145454255927</v>
      </c>
      <c r="BH108" s="36">
        <f t="shared" si="229"/>
        <v>0</v>
      </c>
      <c r="BI108" s="35">
        <f t="shared" si="230"/>
        <v>4.3451139345849779</v>
      </c>
      <c r="BJ108" s="5"/>
      <c r="BK108" s="5"/>
      <c r="BL108" s="19"/>
      <c r="BM108" s="19"/>
      <c r="BN108" s="37">
        <f t="shared" si="144"/>
        <v>90</v>
      </c>
      <c r="BO108" s="37">
        <f t="shared" si="145"/>
        <v>72.5</v>
      </c>
      <c r="BP108" s="37">
        <f t="shared" si="146"/>
        <v>72.5</v>
      </c>
      <c r="BQ108" s="37">
        <f t="shared" si="147"/>
        <v>47.5</v>
      </c>
      <c r="BR108" s="37">
        <f t="shared" si="148"/>
        <v>54.2</v>
      </c>
      <c r="BS108" s="37">
        <f t="shared" si="149"/>
        <v>47.5</v>
      </c>
      <c r="BT108" s="37">
        <f t="shared" si="150"/>
        <v>41.674999999999997</v>
      </c>
      <c r="BU108" s="37">
        <f t="shared" si="151"/>
        <v>41.674999999999997</v>
      </c>
      <c r="BV108" s="37">
        <f t="shared" si="152"/>
        <v>22.5</v>
      </c>
      <c r="BW108" s="37">
        <f t="shared" si="153"/>
        <v>33.3333333333333</v>
      </c>
      <c r="BX108" s="37">
        <f t="shared" si="154"/>
        <v>22.5</v>
      </c>
      <c r="BY108" s="37">
        <f t="shared" si="155"/>
        <v>22.9</v>
      </c>
      <c r="BZ108" s="37">
        <f t="shared" si="156"/>
        <v>22.9</v>
      </c>
      <c r="CA108" s="37">
        <f t="shared" si="157"/>
        <v>5</v>
      </c>
      <c r="CB108" s="37">
        <f t="shared" si="158"/>
        <v>16.649999999999999</v>
      </c>
      <c r="CC108" s="37">
        <f t="shared" si="159"/>
        <v>5</v>
      </c>
      <c r="CD108" s="37">
        <f t="shared" si="160"/>
        <v>5</v>
      </c>
      <c r="CE108" s="37">
        <f t="shared" si="161"/>
        <v>5</v>
      </c>
      <c r="CF108" s="37">
        <f t="shared" si="162"/>
        <v>5</v>
      </c>
      <c r="CG108" s="38">
        <f t="shared" si="163"/>
        <v>5</v>
      </c>
      <c r="CH108" s="38">
        <f t="shared" si="164"/>
        <v>5</v>
      </c>
      <c r="CI108" s="38">
        <f t="shared" si="165"/>
        <v>22.5</v>
      </c>
      <c r="CJ108" s="38">
        <f t="shared" si="166"/>
        <v>5</v>
      </c>
      <c r="CK108" s="38">
        <f t="shared" si="167"/>
        <v>22.9</v>
      </c>
      <c r="CL108" s="38">
        <f t="shared" si="168"/>
        <v>47.5</v>
      </c>
      <c r="CM108" s="38">
        <f t="shared" si="169"/>
        <v>16.649999999999999</v>
      </c>
      <c r="CN108" s="38">
        <f t="shared" si="170"/>
        <v>41.674999999999997</v>
      </c>
      <c r="CO108" s="38">
        <f t="shared" si="171"/>
        <v>5</v>
      </c>
      <c r="CP108" s="38">
        <f t="shared" si="172"/>
        <v>33.3333333333333</v>
      </c>
      <c r="CQ108" s="38">
        <f t="shared" si="173"/>
        <v>72.5</v>
      </c>
      <c r="CR108" s="38">
        <f t="shared" si="174"/>
        <v>22.9</v>
      </c>
      <c r="CS108" s="38">
        <f t="shared" si="175"/>
        <v>54.2</v>
      </c>
      <c r="CT108" s="38">
        <f t="shared" si="176"/>
        <v>5</v>
      </c>
      <c r="CU108" s="38">
        <f t="shared" si="177"/>
        <v>41.674999999999997</v>
      </c>
      <c r="CV108" s="38">
        <f t="shared" si="178"/>
        <v>90</v>
      </c>
      <c r="CW108" s="38">
        <f t="shared" si="179"/>
        <v>22.5</v>
      </c>
      <c r="CX108" s="38">
        <f t="shared" si="180"/>
        <v>72.5</v>
      </c>
      <c r="CY108" s="38">
        <f t="shared" si="181"/>
        <v>47.5</v>
      </c>
      <c r="CZ108" s="39">
        <f t="shared" si="182"/>
        <v>5</v>
      </c>
      <c r="DA108" s="39">
        <f t="shared" si="183"/>
        <v>22.5</v>
      </c>
      <c r="DB108" s="39">
        <f t="shared" si="184"/>
        <v>5</v>
      </c>
      <c r="DC108" s="39">
        <f t="shared" si="185"/>
        <v>47.5</v>
      </c>
      <c r="DD108" s="39">
        <f t="shared" si="186"/>
        <v>22.9</v>
      </c>
      <c r="DE108" s="39">
        <f t="shared" si="187"/>
        <v>5</v>
      </c>
      <c r="DF108" s="39">
        <f t="shared" si="188"/>
        <v>41.674999999999997</v>
      </c>
      <c r="DG108" s="39">
        <f t="shared" si="189"/>
        <v>16.649999999999999</v>
      </c>
      <c r="DH108" s="39">
        <f t="shared" si="190"/>
        <v>72.5</v>
      </c>
      <c r="DI108" s="39">
        <f t="shared" si="191"/>
        <v>33.3333333333333</v>
      </c>
      <c r="DJ108" s="39">
        <f t="shared" si="192"/>
        <v>5</v>
      </c>
      <c r="DK108" s="39">
        <f t="shared" si="193"/>
        <v>54.2</v>
      </c>
      <c r="DL108" s="39">
        <f t="shared" si="194"/>
        <v>22.9</v>
      </c>
      <c r="DM108" s="39">
        <f t="shared" si="195"/>
        <v>90</v>
      </c>
      <c r="DN108" s="39">
        <f t="shared" si="196"/>
        <v>41.674999999999997</v>
      </c>
      <c r="DO108" s="39">
        <f t="shared" si="197"/>
        <v>5</v>
      </c>
      <c r="DP108" s="39">
        <f t="shared" si="198"/>
        <v>72.5</v>
      </c>
      <c r="DQ108" s="39">
        <f t="shared" si="199"/>
        <v>22.5</v>
      </c>
      <c r="DR108" s="39">
        <f t="shared" si="200"/>
        <v>47.5</v>
      </c>
      <c r="DS108" s="40">
        <f t="shared" si="201"/>
        <v>14097.004272974355</v>
      </c>
      <c r="DT108" s="40">
        <f t="shared" si="202"/>
        <v>12037.477672788766</v>
      </c>
      <c r="DU108" s="40">
        <f t="shared" si="203"/>
        <v>8840.4510726031767</v>
      </c>
      <c r="DV108" s="40">
        <f t="shared" si="204"/>
        <v>11220.296815380781</v>
      </c>
      <c r="DW108" s="40">
        <f t="shared" si="205"/>
        <v>7283.1597912620045</v>
      </c>
      <c r="DX108" s="40">
        <f t="shared" si="206"/>
        <v>3456.0893577872075</v>
      </c>
      <c r="DY108" s="40">
        <f t="shared" si="207"/>
        <v>8406.1711460526003</v>
      </c>
      <c r="DZ108" s="40">
        <f t="shared" si="208"/>
        <v>3834.4231077872073</v>
      </c>
      <c r="EA108" s="40">
        <f t="shared" si="209"/>
        <v>12903.115957972796</v>
      </c>
      <c r="EB108" s="40">
        <f t="shared" si="210"/>
        <v>5085.2560244538736</v>
      </c>
      <c r="EC108" s="40">
        <f t="shared" si="211"/>
        <v>571.72764297123865</v>
      </c>
      <c r="ED108" s="40">
        <f t="shared" si="212"/>
        <v>7825.0493577872076</v>
      </c>
      <c r="EE108" s="40">
        <f t="shared" si="213"/>
        <v>2106.9389243124106</v>
      </c>
      <c r="EF108" s="40">
        <f t="shared" si="214"/>
        <v>15568.589357787207</v>
      </c>
      <c r="EG108" s="40">
        <f t="shared" si="215"/>
        <v>4267.6750695218143</v>
      </c>
      <c r="EH108" s="40">
        <f t="shared" si="216"/>
        <v>40.174442600060615</v>
      </c>
      <c r="EI108" s="40">
        <f t="shared" si="217"/>
        <v>10009.062757601618</v>
      </c>
      <c r="EJ108" s="40">
        <f t="shared" si="218"/>
        <v>874.70104278564941</v>
      </c>
      <c r="EK108" s="40">
        <f t="shared" si="219"/>
        <v>4191.8819001936336</v>
      </c>
      <c r="EL108" s="1">
        <f t="shared" si="231"/>
        <v>40.174442600060615</v>
      </c>
      <c r="EM108" s="2">
        <f t="shared" si="222"/>
        <v>16</v>
      </c>
      <c r="EN108" s="42"/>
      <c r="EO108" s="42"/>
      <c r="EP108" s="43"/>
      <c r="EQ108" s="44"/>
      <c r="ER108" s="45"/>
      <c r="ES108" s="45"/>
      <c r="ET108" s="74"/>
      <c r="EU108" s="75"/>
      <c r="EV108" s="75"/>
      <c r="EW108" s="75"/>
      <c r="EX108" s="75"/>
    </row>
    <row r="109" spans="1:154" s="73" customFormat="1" ht="15">
      <c r="A109" s="190" t="s">
        <v>119</v>
      </c>
      <c r="B109" s="188" t="s">
        <v>109</v>
      </c>
      <c r="C109" s="188" t="s">
        <v>116</v>
      </c>
      <c r="D109" s="188">
        <v>78.739999999999995</v>
      </c>
      <c r="E109" s="188">
        <v>27</v>
      </c>
      <c r="F109" s="188">
        <v>8</v>
      </c>
      <c r="G109" s="107">
        <f t="shared" si="132"/>
        <v>2.4130048260096522</v>
      </c>
      <c r="H109" s="107">
        <f t="shared" si="133"/>
        <v>70.370370370370367</v>
      </c>
      <c r="I109" s="107">
        <f t="shared" si="134"/>
        <v>101.60020320040641</v>
      </c>
      <c r="J109" s="183">
        <f t="shared" si="135"/>
        <v>78.739999999999995</v>
      </c>
      <c r="K109" s="184">
        <f t="shared" si="136"/>
        <v>29.629629629629626</v>
      </c>
      <c r="L109" s="184">
        <f t="shared" si="137"/>
        <v>9.8424999999999994</v>
      </c>
      <c r="M109" s="76">
        <f t="shared" si="232"/>
        <v>6.6846065810428028</v>
      </c>
      <c r="N109" s="77">
        <f t="shared" si="233"/>
        <v>92.628334617871076</v>
      </c>
      <c r="O109" s="77">
        <f t="shared" si="234"/>
        <v>0.68705880108612694</v>
      </c>
      <c r="P109" s="78" t="str">
        <f t="shared" si="235"/>
        <v>7 : 93 : 1 %</v>
      </c>
      <c r="Q109" s="79" t="str">
        <f t="shared" ca="1" si="220"/>
        <v>S</v>
      </c>
      <c r="R109" s="86">
        <f t="shared" si="223"/>
        <v>92.628334617871076</v>
      </c>
      <c r="S109" s="87">
        <f t="shared" si="224"/>
        <v>6.6846065810428028</v>
      </c>
      <c r="T109" s="87">
        <f t="shared" si="225"/>
        <v>0.68705880108612694</v>
      </c>
      <c r="U109" s="80">
        <f t="shared" si="226"/>
        <v>17</v>
      </c>
      <c r="V109" s="81">
        <f t="shared" si="227"/>
        <v>236</v>
      </c>
      <c r="W109" s="82">
        <f t="shared" si="228"/>
        <v>2</v>
      </c>
      <c r="X109" s="92" t="str">
        <f t="shared" si="236"/>
        <v>@rgb(17,236,2)</v>
      </c>
      <c r="Y109" s="93"/>
      <c r="Z109" s="72">
        <f t="shared" si="138"/>
        <v>27.000000000000004</v>
      </c>
      <c r="AA109" s="72">
        <f t="shared" si="139"/>
        <v>8</v>
      </c>
      <c r="AB109" s="72">
        <f t="shared" si="140"/>
        <v>2.4130048260096526</v>
      </c>
      <c r="AC109" s="72" t="str">
        <f t="shared" si="221"/>
        <v>No</v>
      </c>
      <c r="AD109" s="72">
        <f t="shared" si="237"/>
        <v>29.629629629629626</v>
      </c>
      <c r="AE109" s="33">
        <f t="shared" si="238"/>
        <v>0.93838089738311337</v>
      </c>
      <c r="AF109" s="33">
        <f t="shared" si="239"/>
        <v>-0.86499743748660463</v>
      </c>
      <c r="AG109" s="33">
        <f t="shared" si="240"/>
        <v>2.2867097438357553</v>
      </c>
      <c r="AH109" s="34">
        <f t="shared" si="141"/>
        <v>0.67715030945155796</v>
      </c>
      <c r="AI109" s="35">
        <f t="shared" si="142"/>
        <v>0.31441766378314928</v>
      </c>
      <c r="AJ109" s="35">
        <f t="shared" si="143"/>
        <v>1.0928470713323861</v>
      </c>
      <c r="AK109" s="35">
        <v>0</v>
      </c>
      <c r="AL109" s="35">
        <v>-0.75645121485307587</v>
      </c>
      <c r="AM109" s="35">
        <v>-11.346768222796136</v>
      </c>
      <c r="AN109" s="35">
        <f t="shared" si="241"/>
        <v>0.67715030945155796</v>
      </c>
      <c r="AO109" s="35">
        <f t="shared" si="241"/>
        <v>0.31441766378314928</v>
      </c>
      <c r="AP109" s="35">
        <f t="shared" si="241"/>
        <v>1.0928470713323861</v>
      </c>
      <c r="AQ109" s="35">
        <v>57.375671196608707</v>
      </c>
      <c r="AR109" s="35">
        <v>5.7915837760921756</v>
      </c>
      <c r="AS109" s="35">
        <v>1.1079551571654598</v>
      </c>
      <c r="AT109" s="35">
        <f t="shared" si="242"/>
        <v>0.67715030945155796</v>
      </c>
      <c r="AU109" s="35">
        <f t="shared" si="242"/>
        <v>0.31441766378314928</v>
      </c>
      <c r="AV109" s="35">
        <f t="shared" si="242"/>
        <v>1.0928470713323861</v>
      </c>
      <c r="AW109" s="36">
        <f t="shared" si="243"/>
        <v>0</v>
      </c>
      <c r="AX109" s="36">
        <f t="shared" si="243"/>
        <v>0.75645121485307587</v>
      </c>
      <c r="AY109" s="36">
        <f t="shared" si="243"/>
        <v>11.346768222796136</v>
      </c>
      <c r="AZ109" s="36">
        <f t="shared" si="244"/>
        <v>0.67715030945155796</v>
      </c>
      <c r="BA109" s="36">
        <f t="shared" si="244"/>
        <v>1.070868878636225</v>
      </c>
      <c r="BB109" s="36">
        <f t="shared" si="244"/>
        <v>12.439615294128522</v>
      </c>
      <c r="BC109" s="35">
        <f t="shared" si="245"/>
        <v>57.375671196608707</v>
      </c>
      <c r="BD109" s="35">
        <f t="shared" si="245"/>
        <v>6.5480349909452515</v>
      </c>
      <c r="BE109" s="35">
        <f t="shared" si="245"/>
        <v>12.454723379961596</v>
      </c>
      <c r="BF109" s="36">
        <f t="shared" si="246"/>
        <v>1.1802045977487094</v>
      </c>
      <c r="BG109" s="36">
        <f t="shared" si="246"/>
        <v>16.354049422720603</v>
      </c>
      <c r="BH109" s="36">
        <f t="shared" si="229"/>
        <v>0.12130406571198193</v>
      </c>
      <c r="BI109" s="35">
        <f t="shared" si="230"/>
        <v>5.663938772814455</v>
      </c>
      <c r="BJ109" s="5"/>
      <c r="BK109" s="5"/>
      <c r="BL109" s="19"/>
      <c r="BM109" s="19"/>
      <c r="BN109" s="37">
        <f t="shared" si="144"/>
        <v>90</v>
      </c>
      <c r="BO109" s="37">
        <f t="shared" si="145"/>
        <v>72.5</v>
      </c>
      <c r="BP109" s="37">
        <f t="shared" si="146"/>
        <v>72.5</v>
      </c>
      <c r="BQ109" s="37">
        <f t="shared" si="147"/>
        <v>47.5</v>
      </c>
      <c r="BR109" s="37">
        <f t="shared" si="148"/>
        <v>54.2</v>
      </c>
      <c r="BS109" s="37">
        <f t="shared" si="149"/>
        <v>47.5</v>
      </c>
      <c r="BT109" s="37">
        <f t="shared" si="150"/>
        <v>41.674999999999997</v>
      </c>
      <c r="BU109" s="37">
        <f t="shared" si="151"/>
        <v>41.674999999999997</v>
      </c>
      <c r="BV109" s="37">
        <f t="shared" si="152"/>
        <v>22.5</v>
      </c>
      <c r="BW109" s="37">
        <f t="shared" si="153"/>
        <v>33.3333333333333</v>
      </c>
      <c r="BX109" s="37">
        <f t="shared" si="154"/>
        <v>22.5</v>
      </c>
      <c r="BY109" s="37">
        <f t="shared" si="155"/>
        <v>22.9</v>
      </c>
      <c r="BZ109" s="37">
        <f t="shared" si="156"/>
        <v>22.9</v>
      </c>
      <c r="CA109" s="37">
        <f t="shared" si="157"/>
        <v>5</v>
      </c>
      <c r="CB109" s="37">
        <f t="shared" si="158"/>
        <v>16.649999999999999</v>
      </c>
      <c r="CC109" s="37">
        <f t="shared" si="159"/>
        <v>5</v>
      </c>
      <c r="CD109" s="37">
        <f t="shared" si="160"/>
        <v>5</v>
      </c>
      <c r="CE109" s="37">
        <f t="shared" si="161"/>
        <v>5</v>
      </c>
      <c r="CF109" s="37">
        <f t="shared" si="162"/>
        <v>5</v>
      </c>
      <c r="CG109" s="38">
        <f t="shared" si="163"/>
        <v>5</v>
      </c>
      <c r="CH109" s="38">
        <f t="shared" si="164"/>
        <v>5</v>
      </c>
      <c r="CI109" s="38">
        <f t="shared" si="165"/>
        <v>22.5</v>
      </c>
      <c r="CJ109" s="38">
        <f t="shared" si="166"/>
        <v>5</v>
      </c>
      <c r="CK109" s="38">
        <f t="shared" si="167"/>
        <v>22.9</v>
      </c>
      <c r="CL109" s="38">
        <f t="shared" si="168"/>
        <v>47.5</v>
      </c>
      <c r="CM109" s="38">
        <f t="shared" si="169"/>
        <v>16.649999999999999</v>
      </c>
      <c r="CN109" s="38">
        <f t="shared" si="170"/>
        <v>41.674999999999997</v>
      </c>
      <c r="CO109" s="38">
        <f t="shared" si="171"/>
        <v>5</v>
      </c>
      <c r="CP109" s="38">
        <f t="shared" si="172"/>
        <v>33.3333333333333</v>
      </c>
      <c r="CQ109" s="38">
        <f t="shared" si="173"/>
        <v>72.5</v>
      </c>
      <c r="CR109" s="38">
        <f t="shared" si="174"/>
        <v>22.9</v>
      </c>
      <c r="CS109" s="38">
        <f t="shared" si="175"/>
        <v>54.2</v>
      </c>
      <c r="CT109" s="38">
        <f t="shared" si="176"/>
        <v>5</v>
      </c>
      <c r="CU109" s="38">
        <f t="shared" si="177"/>
        <v>41.674999999999997</v>
      </c>
      <c r="CV109" s="38">
        <f t="shared" si="178"/>
        <v>90</v>
      </c>
      <c r="CW109" s="38">
        <f t="shared" si="179"/>
        <v>22.5</v>
      </c>
      <c r="CX109" s="38">
        <f t="shared" si="180"/>
        <v>72.5</v>
      </c>
      <c r="CY109" s="38">
        <f t="shared" si="181"/>
        <v>47.5</v>
      </c>
      <c r="CZ109" s="39">
        <f t="shared" si="182"/>
        <v>5</v>
      </c>
      <c r="DA109" s="39">
        <f t="shared" si="183"/>
        <v>22.5</v>
      </c>
      <c r="DB109" s="39">
        <f t="shared" si="184"/>
        <v>5</v>
      </c>
      <c r="DC109" s="39">
        <f t="shared" si="185"/>
        <v>47.5</v>
      </c>
      <c r="DD109" s="39">
        <f t="shared" si="186"/>
        <v>22.9</v>
      </c>
      <c r="DE109" s="39">
        <f t="shared" si="187"/>
        <v>5</v>
      </c>
      <c r="DF109" s="39">
        <f t="shared" si="188"/>
        <v>41.674999999999997</v>
      </c>
      <c r="DG109" s="39">
        <f t="shared" si="189"/>
        <v>16.649999999999999</v>
      </c>
      <c r="DH109" s="39">
        <f t="shared" si="190"/>
        <v>72.5</v>
      </c>
      <c r="DI109" s="39">
        <f t="shared" si="191"/>
        <v>33.3333333333333</v>
      </c>
      <c r="DJ109" s="39">
        <f t="shared" si="192"/>
        <v>5</v>
      </c>
      <c r="DK109" s="39">
        <f t="shared" si="193"/>
        <v>54.2</v>
      </c>
      <c r="DL109" s="39">
        <f t="shared" si="194"/>
        <v>22.9</v>
      </c>
      <c r="DM109" s="39">
        <f t="shared" si="195"/>
        <v>90</v>
      </c>
      <c r="DN109" s="39">
        <f t="shared" si="196"/>
        <v>41.674999999999997</v>
      </c>
      <c r="DO109" s="39">
        <f t="shared" si="197"/>
        <v>5</v>
      </c>
      <c r="DP109" s="39">
        <f t="shared" si="198"/>
        <v>72.5</v>
      </c>
      <c r="DQ109" s="39">
        <f t="shared" si="199"/>
        <v>22.5</v>
      </c>
      <c r="DR109" s="39">
        <f t="shared" si="200"/>
        <v>47.5</v>
      </c>
      <c r="DS109" s="40">
        <f t="shared" si="201"/>
        <v>14638.781270242489</v>
      </c>
      <c r="DT109" s="40">
        <f t="shared" si="202"/>
        <v>12486.195442540971</v>
      </c>
      <c r="DU109" s="40">
        <f t="shared" si="203"/>
        <v>9268.2507889534991</v>
      </c>
      <c r="DV109" s="40">
        <f t="shared" si="204"/>
        <v>11536.072831538804</v>
      </c>
      <c r="DW109" s="40">
        <f t="shared" si="205"/>
        <v>7613.1680170464833</v>
      </c>
      <c r="DX109" s="40">
        <f t="shared" si="206"/>
        <v>3721.0643871120847</v>
      </c>
      <c r="DY109" s="40">
        <f t="shared" si="207"/>
        <v>8677.0462866442103</v>
      </c>
      <c r="DZ109" s="40">
        <f t="shared" si="208"/>
        <v>4075.3854320141245</v>
      </c>
      <c r="EA109" s="40">
        <f t="shared" si="209"/>
        <v>13085.950220536641</v>
      </c>
      <c r="EB109" s="40">
        <f t="shared" si="210"/>
        <v>5291.8310556864299</v>
      </c>
      <c r="EC109" s="40">
        <f t="shared" si="211"/>
        <v>673.87798527067037</v>
      </c>
      <c r="ED109" s="40">
        <f t="shared" si="212"/>
        <v>7988.6145080717706</v>
      </c>
      <c r="EE109" s="40">
        <f t="shared" si="213"/>
        <v>2233.0906419410339</v>
      </c>
      <c r="EF109" s="40">
        <f t="shared" si="214"/>
        <v>15658.364392835123</v>
      </c>
      <c r="EG109" s="40">
        <f t="shared" si="215"/>
        <v>4375.5626984009559</v>
      </c>
      <c r="EH109" s="40">
        <f t="shared" si="216"/>
        <v>28.347503981680852</v>
      </c>
      <c r="EI109" s="40">
        <f t="shared" si="217"/>
        <v>10077.919739247649</v>
      </c>
      <c r="EJ109" s="40">
        <f t="shared" si="218"/>
        <v>883.79215756915414</v>
      </c>
      <c r="EK109" s="40">
        <f t="shared" si="219"/>
        <v>4230.8559484084017</v>
      </c>
      <c r="EL109" s="1">
        <f t="shared" si="231"/>
        <v>28.347503981680852</v>
      </c>
      <c r="EM109" s="2">
        <f t="shared" si="222"/>
        <v>16</v>
      </c>
      <c r="EN109" s="42"/>
      <c r="EO109" s="42"/>
      <c r="EP109" s="43"/>
      <c r="EQ109" s="44"/>
      <c r="ER109" s="45"/>
      <c r="ES109" s="45"/>
      <c r="ET109" s="74"/>
      <c r="EU109" s="75"/>
      <c r="EV109" s="75"/>
      <c r="EW109" s="75"/>
      <c r="EX109" s="75"/>
    </row>
    <row r="110" spans="1:154" s="73" customFormat="1" ht="15">
      <c r="A110" s="190" t="s">
        <v>119</v>
      </c>
      <c r="B110" s="188" t="s">
        <v>109</v>
      </c>
      <c r="C110" s="188" t="s">
        <v>116</v>
      </c>
      <c r="D110" s="188">
        <v>80.38</v>
      </c>
      <c r="E110" s="188">
        <v>29</v>
      </c>
      <c r="F110" s="188">
        <v>9</v>
      </c>
      <c r="G110" s="107">
        <f t="shared" si="132"/>
        <v>2.488181139586962</v>
      </c>
      <c r="H110" s="107">
        <f t="shared" si="133"/>
        <v>68.965517241379317</v>
      </c>
      <c r="I110" s="107">
        <f t="shared" si="134"/>
        <v>111.9681512814133</v>
      </c>
      <c r="J110" s="183">
        <f t="shared" si="135"/>
        <v>80.38</v>
      </c>
      <c r="K110" s="184">
        <f t="shared" si="136"/>
        <v>31.03448275862069</v>
      </c>
      <c r="L110" s="184">
        <f t="shared" si="137"/>
        <v>8.931111111111111</v>
      </c>
      <c r="M110" s="76">
        <f t="shared" si="232"/>
        <v>6.3998144919492264</v>
      </c>
      <c r="N110" s="77">
        <f t="shared" si="233"/>
        <v>93.600185508050785</v>
      </c>
      <c r="O110" s="77">
        <f t="shared" si="234"/>
        <v>0</v>
      </c>
      <c r="P110" s="78" t="str">
        <f t="shared" si="235"/>
        <v>6 : 94 : 0 %</v>
      </c>
      <c r="Q110" s="79" t="str">
        <f t="shared" ca="1" si="220"/>
        <v>S</v>
      </c>
      <c r="R110" s="86">
        <f t="shared" si="223"/>
        <v>93.600185508050785</v>
      </c>
      <c r="S110" s="87">
        <f t="shared" si="224"/>
        <v>6.3998144919492264</v>
      </c>
      <c r="T110" s="87">
        <f t="shared" si="225"/>
        <v>0</v>
      </c>
      <c r="U110" s="80">
        <f t="shared" si="226"/>
        <v>16</v>
      </c>
      <c r="V110" s="81">
        <f t="shared" si="227"/>
        <v>239</v>
      </c>
      <c r="W110" s="82">
        <f t="shared" si="228"/>
        <v>0</v>
      </c>
      <c r="X110" s="92" t="str">
        <f t="shared" si="236"/>
        <v>@rgb(16,239,0)</v>
      </c>
      <c r="Y110" s="93"/>
      <c r="Z110" s="72">
        <f t="shared" si="138"/>
        <v>29</v>
      </c>
      <c r="AA110" s="72">
        <f t="shared" si="139"/>
        <v>9</v>
      </c>
      <c r="AB110" s="72">
        <f t="shared" si="140"/>
        <v>2.488181139586962</v>
      </c>
      <c r="AC110" s="72" t="str">
        <f t="shared" si="221"/>
        <v>No</v>
      </c>
      <c r="AD110" s="72">
        <f t="shared" si="237"/>
        <v>31.03448275862069</v>
      </c>
      <c r="AE110" s="33">
        <f t="shared" si="238"/>
        <v>0.94810285414417672</v>
      </c>
      <c r="AF110" s="33">
        <f t="shared" si="239"/>
        <v>-0.79850769621777162</v>
      </c>
      <c r="AG110" s="33">
        <f t="shared" si="240"/>
        <v>2.1895408116848358</v>
      </c>
      <c r="AH110" s="34">
        <f t="shared" si="141"/>
        <v>0.6931565390629727</v>
      </c>
      <c r="AI110" s="35">
        <f t="shared" si="142"/>
        <v>0.40052348206660704</v>
      </c>
      <c r="AJ110" s="35">
        <f t="shared" si="143"/>
        <v>1.2573057042670897</v>
      </c>
      <c r="AK110" s="35">
        <v>0</v>
      </c>
      <c r="AL110" s="35">
        <v>-0.75645121485307587</v>
      </c>
      <c r="AM110" s="35">
        <v>-11.346768222796136</v>
      </c>
      <c r="AN110" s="35">
        <f t="shared" si="241"/>
        <v>0.6931565390629727</v>
      </c>
      <c r="AO110" s="35">
        <f t="shared" si="241"/>
        <v>0.40052348206660704</v>
      </c>
      <c r="AP110" s="35">
        <f t="shared" si="241"/>
        <v>1.2573057042670897</v>
      </c>
      <c r="AQ110" s="35">
        <v>57.375671196608707</v>
      </c>
      <c r="AR110" s="35">
        <v>5.7915837760921756</v>
      </c>
      <c r="AS110" s="35">
        <v>1.1079551571654598</v>
      </c>
      <c r="AT110" s="35">
        <f t="shared" si="242"/>
        <v>0.6931565390629727</v>
      </c>
      <c r="AU110" s="35">
        <f t="shared" si="242"/>
        <v>0.40052348206660704</v>
      </c>
      <c r="AV110" s="35">
        <f t="shared" si="242"/>
        <v>1.1079551571654598</v>
      </c>
      <c r="AW110" s="36">
        <f t="shared" si="243"/>
        <v>0</v>
      </c>
      <c r="AX110" s="36">
        <f t="shared" si="243"/>
        <v>0.75645121485307587</v>
      </c>
      <c r="AY110" s="36">
        <f t="shared" si="243"/>
        <v>11.346768222796136</v>
      </c>
      <c r="AZ110" s="36">
        <f t="shared" si="244"/>
        <v>0.6931565390629727</v>
      </c>
      <c r="BA110" s="36">
        <f t="shared" si="244"/>
        <v>1.1569746969196828</v>
      </c>
      <c r="BB110" s="36">
        <f t="shared" si="244"/>
        <v>12.454723379961596</v>
      </c>
      <c r="BC110" s="35">
        <f t="shared" si="245"/>
        <v>57.375671196608707</v>
      </c>
      <c r="BD110" s="35">
        <f t="shared" si="245"/>
        <v>6.5480349909452515</v>
      </c>
      <c r="BE110" s="35">
        <f t="shared" si="245"/>
        <v>12.454723379961596</v>
      </c>
      <c r="BF110" s="36">
        <f t="shared" si="246"/>
        <v>1.2081018393453549</v>
      </c>
      <c r="BG110" s="36">
        <f t="shared" si="246"/>
        <v>17.669036566230474</v>
      </c>
      <c r="BH110" s="36">
        <f t="shared" si="229"/>
        <v>0</v>
      </c>
      <c r="BI110" s="35">
        <f t="shared" si="230"/>
        <v>5.2974130851560925</v>
      </c>
      <c r="BJ110" s="5"/>
      <c r="BK110" s="5"/>
      <c r="BL110" s="19"/>
      <c r="BM110" s="19"/>
      <c r="BN110" s="37">
        <f t="shared" si="144"/>
        <v>90</v>
      </c>
      <c r="BO110" s="37">
        <f t="shared" si="145"/>
        <v>72.5</v>
      </c>
      <c r="BP110" s="37">
        <f t="shared" si="146"/>
        <v>72.5</v>
      </c>
      <c r="BQ110" s="37">
        <f t="shared" si="147"/>
        <v>47.5</v>
      </c>
      <c r="BR110" s="37">
        <f t="shared" si="148"/>
        <v>54.2</v>
      </c>
      <c r="BS110" s="37">
        <f t="shared" si="149"/>
        <v>47.5</v>
      </c>
      <c r="BT110" s="37">
        <f t="shared" si="150"/>
        <v>41.674999999999997</v>
      </c>
      <c r="BU110" s="37">
        <f t="shared" si="151"/>
        <v>41.674999999999997</v>
      </c>
      <c r="BV110" s="37">
        <f t="shared" si="152"/>
        <v>22.5</v>
      </c>
      <c r="BW110" s="37">
        <f t="shared" si="153"/>
        <v>33.3333333333333</v>
      </c>
      <c r="BX110" s="37">
        <f t="shared" si="154"/>
        <v>22.5</v>
      </c>
      <c r="BY110" s="37">
        <f t="shared" si="155"/>
        <v>22.9</v>
      </c>
      <c r="BZ110" s="37">
        <f t="shared" si="156"/>
        <v>22.9</v>
      </c>
      <c r="CA110" s="37">
        <f t="shared" si="157"/>
        <v>5</v>
      </c>
      <c r="CB110" s="37">
        <f t="shared" si="158"/>
        <v>16.649999999999999</v>
      </c>
      <c r="CC110" s="37">
        <f t="shared" si="159"/>
        <v>5</v>
      </c>
      <c r="CD110" s="37">
        <f t="shared" si="160"/>
        <v>5</v>
      </c>
      <c r="CE110" s="37">
        <f t="shared" si="161"/>
        <v>5</v>
      </c>
      <c r="CF110" s="37">
        <f t="shared" si="162"/>
        <v>5</v>
      </c>
      <c r="CG110" s="38">
        <f t="shared" si="163"/>
        <v>5</v>
      </c>
      <c r="CH110" s="38">
        <f t="shared" si="164"/>
        <v>5</v>
      </c>
      <c r="CI110" s="38">
        <f t="shared" si="165"/>
        <v>22.5</v>
      </c>
      <c r="CJ110" s="38">
        <f t="shared" si="166"/>
        <v>5</v>
      </c>
      <c r="CK110" s="38">
        <f t="shared" si="167"/>
        <v>22.9</v>
      </c>
      <c r="CL110" s="38">
        <f t="shared" si="168"/>
        <v>47.5</v>
      </c>
      <c r="CM110" s="38">
        <f t="shared" si="169"/>
        <v>16.649999999999999</v>
      </c>
      <c r="CN110" s="38">
        <f t="shared" si="170"/>
        <v>41.674999999999997</v>
      </c>
      <c r="CO110" s="38">
        <f t="shared" si="171"/>
        <v>5</v>
      </c>
      <c r="CP110" s="38">
        <f t="shared" si="172"/>
        <v>33.3333333333333</v>
      </c>
      <c r="CQ110" s="38">
        <f t="shared" si="173"/>
        <v>72.5</v>
      </c>
      <c r="CR110" s="38">
        <f t="shared" si="174"/>
        <v>22.9</v>
      </c>
      <c r="CS110" s="38">
        <f t="shared" si="175"/>
        <v>54.2</v>
      </c>
      <c r="CT110" s="38">
        <f t="shared" si="176"/>
        <v>5</v>
      </c>
      <c r="CU110" s="38">
        <f t="shared" si="177"/>
        <v>41.674999999999997</v>
      </c>
      <c r="CV110" s="38">
        <f t="shared" si="178"/>
        <v>90</v>
      </c>
      <c r="CW110" s="38">
        <f t="shared" si="179"/>
        <v>22.5</v>
      </c>
      <c r="CX110" s="38">
        <f t="shared" si="180"/>
        <v>72.5</v>
      </c>
      <c r="CY110" s="38">
        <f t="shared" si="181"/>
        <v>47.5</v>
      </c>
      <c r="CZ110" s="39">
        <f t="shared" si="182"/>
        <v>5</v>
      </c>
      <c r="DA110" s="39">
        <f t="shared" si="183"/>
        <v>22.5</v>
      </c>
      <c r="DB110" s="39">
        <f t="shared" si="184"/>
        <v>5</v>
      </c>
      <c r="DC110" s="39">
        <f t="shared" si="185"/>
        <v>47.5</v>
      </c>
      <c r="DD110" s="39">
        <f t="shared" si="186"/>
        <v>22.9</v>
      </c>
      <c r="DE110" s="39">
        <f t="shared" si="187"/>
        <v>5</v>
      </c>
      <c r="DF110" s="39">
        <f t="shared" si="188"/>
        <v>41.674999999999997</v>
      </c>
      <c r="DG110" s="39">
        <f t="shared" si="189"/>
        <v>16.649999999999999</v>
      </c>
      <c r="DH110" s="39">
        <f t="shared" si="190"/>
        <v>72.5</v>
      </c>
      <c r="DI110" s="39">
        <f t="shared" si="191"/>
        <v>33.3333333333333</v>
      </c>
      <c r="DJ110" s="39">
        <f t="shared" si="192"/>
        <v>5</v>
      </c>
      <c r="DK110" s="39">
        <f t="shared" si="193"/>
        <v>54.2</v>
      </c>
      <c r="DL110" s="39">
        <f t="shared" si="194"/>
        <v>22.9</v>
      </c>
      <c r="DM110" s="39">
        <f t="shared" si="195"/>
        <v>90</v>
      </c>
      <c r="DN110" s="39">
        <f t="shared" si="196"/>
        <v>41.674999999999997</v>
      </c>
      <c r="DO110" s="39">
        <f t="shared" si="197"/>
        <v>5</v>
      </c>
      <c r="DP110" s="39">
        <f t="shared" si="198"/>
        <v>72.5</v>
      </c>
      <c r="DQ110" s="39">
        <f t="shared" si="199"/>
        <v>22.5</v>
      </c>
      <c r="DR110" s="39">
        <f t="shared" si="200"/>
        <v>47.5</v>
      </c>
      <c r="DS110" s="40">
        <f t="shared" si="201"/>
        <v>14863.983889041516</v>
      </c>
      <c r="DT110" s="40">
        <f t="shared" si="202"/>
        <v>12725.477396259737</v>
      </c>
      <c r="DU110" s="40">
        <f t="shared" si="203"/>
        <v>9449.4709034779589</v>
      </c>
      <c r="DV110" s="40">
        <f t="shared" si="204"/>
        <v>11795.468120857198</v>
      </c>
      <c r="DW110" s="40">
        <f t="shared" si="205"/>
        <v>7807.7839654768632</v>
      </c>
      <c r="DX110" s="40">
        <f t="shared" si="206"/>
        <v>3839.4523526728826</v>
      </c>
      <c r="DY110" s="40">
        <f t="shared" si="207"/>
        <v>8902.4753873508253</v>
      </c>
      <c r="DZ110" s="40">
        <f t="shared" si="208"/>
        <v>4217.7861026728824</v>
      </c>
      <c r="EA110" s="40">
        <f t="shared" si="209"/>
        <v>13365.458845454661</v>
      </c>
      <c r="EB110" s="40">
        <f t="shared" si="210"/>
        <v>5468.6190193395496</v>
      </c>
      <c r="EC110" s="40">
        <f t="shared" si="211"/>
        <v>729.4338018678045</v>
      </c>
      <c r="ED110" s="40">
        <f t="shared" si="212"/>
        <v>8208.4123526728836</v>
      </c>
      <c r="EE110" s="40">
        <f t="shared" si="213"/>
        <v>2349.0407398689035</v>
      </c>
      <c r="EF110" s="40">
        <f t="shared" si="214"/>
        <v>15951.952352672884</v>
      </c>
      <c r="EG110" s="40">
        <f t="shared" si="215"/>
        <v>4538.0968179949414</v>
      </c>
      <c r="EH110" s="40">
        <f t="shared" si="216"/>
        <v>39.920816304249961</v>
      </c>
      <c r="EI110" s="40">
        <f t="shared" si="217"/>
        <v>10313.445859891106</v>
      </c>
      <c r="EJ110" s="40">
        <f t="shared" si="218"/>
        <v>953.42730908602744</v>
      </c>
      <c r="EK110" s="40">
        <f t="shared" si="219"/>
        <v>4383.436584488567</v>
      </c>
      <c r="EL110" s="1">
        <f t="shared" si="231"/>
        <v>39.920816304249961</v>
      </c>
      <c r="EM110" s="2">
        <f t="shared" si="222"/>
        <v>16</v>
      </c>
      <c r="EN110" s="42"/>
      <c r="EO110" s="42"/>
      <c r="EP110" s="43"/>
      <c r="EQ110" s="44"/>
      <c r="ER110" s="45"/>
      <c r="ES110" s="45"/>
      <c r="ET110" s="74"/>
      <c r="EU110" s="75"/>
      <c r="EV110" s="75"/>
      <c r="EW110" s="75"/>
      <c r="EX110" s="75"/>
    </row>
    <row r="111" spans="1:154" s="73" customFormat="1" ht="15">
      <c r="A111" s="190" t="s">
        <v>119</v>
      </c>
      <c r="B111" s="188" t="s">
        <v>109</v>
      </c>
      <c r="C111" s="188" t="s">
        <v>116</v>
      </c>
      <c r="D111" s="188">
        <v>152.69999999999999</v>
      </c>
      <c r="E111" s="188">
        <v>37</v>
      </c>
      <c r="F111" s="188">
        <v>10</v>
      </c>
      <c r="G111" s="107">
        <f t="shared" si="132"/>
        <v>1.768172888015717</v>
      </c>
      <c r="H111" s="107">
        <f t="shared" si="133"/>
        <v>72.972972972972968</v>
      </c>
      <c r="I111" s="107">
        <f t="shared" si="134"/>
        <v>65.487884741322858</v>
      </c>
      <c r="J111" s="183">
        <f t="shared" si="135"/>
        <v>152.69999999999999</v>
      </c>
      <c r="K111" s="184">
        <f t="shared" si="136"/>
        <v>27.027027027027028</v>
      </c>
      <c r="L111" s="184">
        <f t="shared" si="137"/>
        <v>15.27</v>
      </c>
      <c r="M111" s="76">
        <f t="shared" si="232"/>
        <v>10.15108437031177</v>
      </c>
      <c r="N111" s="77">
        <f t="shared" si="233"/>
        <v>62.428289677144413</v>
      </c>
      <c r="O111" s="77">
        <f t="shared" si="234"/>
        <v>27.420625952543823</v>
      </c>
      <c r="P111" s="78" t="str">
        <f t="shared" si="235"/>
        <v>10 : 62 : 27 %</v>
      </c>
      <c r="Q111" s="79" t="str">
        <f t="shared" ca="1" si="220"/>
        <v>S/SR</v>
      </c>
      <c r="R111" s="86">
        <f t="shared" si="223"/>
        <v>62.428289677144413</v>
      </c>
      <c r="S111" s="87">
        <f t="shared" si="224"/>
        <v>10.15108437031177</v>
      </c>
      <c r="T111" s="87">
        <f t="shared" si="225"/>
        <v>27.420625952543823</v>
      </c>
      <c r="U111" s="80">
        <f t="shared" si="226"/>
        <v>26</v>
      </c>
      <c r="V111" s="81">
        <f t="shared" si="227"/>
        <v>159</v>
      </c>
      <c r="W111" s="82">
        <f t="shared" si="228"/>
        <v>70</v>
      </c>
      <c r="X111" s="92" t="str">
        <f t="shared" si="236"/>
        <v>@rgb(26,159,70)</v>
      </c>
      <c r="Y111" s="93"/>
      <c r="Z111" s="72">
        <f t="shared" si="138"/>
        <v>37</v>
      </c>
      <c r="AA111" s="72">
        <f t="shared" si="139"/>
        <v>10</v>
      </c>
      <c r="AB111" s="72">
        <f t="shared" si="140"/>
        <v>1.768172888015717</v>
      </c>
      <c r="AC111" s="72" t="str">
        <f t="shared" si="221"/>
        <v>No</v>
      </c>
      <c r="AD111" s="72">
        <f t="shared" si="237"/>
        <v>27.027027027027028</v>
      </c>
      <c r="AE111" s="33">
        <f t="shared" si="238"/>
        <v>1.3067754639852256</v>
      </c>
      <c r="AF111" s="33">
        <f t="shared" si="239"/>
        <v>-0.99325177301028333</v>
      </c>
      <c r="AG111" s="33">
        <f t="shared" si="240"/>
        <v>2.7258901192305411</v>
      </c>
      <c r="AH111" s="34">
        <f t="shared" si="141"/>
        <v>1.2836751239052755</v>
      </c>
      <c r="AI111" s="35">
        <f t="shared" si="142"/>
        <v>0.14451257553440766</v>
      </c>
      <c r="AJ111" s="35">
        <f t="shared" si="143"/>
        <v>0.35524745586818796</v>
      </c>
      <c r="AK111" s="35">
        <v>0</v>
      </c>
      <c r="AL111" s="35">
        <v>-0.75645121485307587</v>
      </c>
      <c r="AM111" s="35">
        <v>-11.346768222796136</v>
      </c>
      <c r="AN111" s="35">
        <f t="shared" si="241"/>
        <v>1.2836751239052755</v>
      </c>
      <c r="AO111" s="35">
        <f t="shared" si="241"/>
        <v>0.14451257553440766</v>
      </c>
      <c r="AP111" s="35">
        <f t="shared" si="241"/>
        <v>0.35524745586818796</v>
      </c>
      <c r="AQ111" s="35">
        <v>57.375671196608707</v>
      </c>
      <c r="AR111" s="35">
        <v>5.7915837760921756</v>
      </c>
      <c r="AS111" s="35">
        <v>1.1079551571654598</v>
      </c>
      <c r="AT111" s="35">
        <f t="shared" si="242"/>
        <v>1.2836751239052755</v>
      </c>
      <c r="AU111" s="35">
        <f t="shared" si="242"/>
        <v>0.14451257553440766</v>
      </c>
      <c r="AV111" s="35">
        <f t="shared" si="242"/>
        <v>0.35524745586818796</v>
      </c>
      <c r="AW111" s="36">
        <f t="shared" si="243"/>
        <v>0</v>
      </c>
      <c r="AX111" s="36">
        <f t="shared" si="243"/>
        <v>0.75645121485307587</v>
      </c>
      <c r="AY111" s="36">
        <f t="shared" si="243"/>
        <v>11.346768222796136</v>
      </c>
      <c r="AZ111" s="36">
        <f t="shared" si="244"/>
        <v>1.2836751239052755</v>
      </c>
      <c r="BA111" s="36">
        <f t="shared" si="244"/>
        <v>0.90096379038748353</v>
      </c>
      <c r="BB111" s="36">
        <f t="shared" si="244"/>
        <v>11.702015678664324</v>
      </c>
      <c r="BC111" s="35">
        <f t="shared" si="245"/>
        <v>57.375671196608707</v>
      </c>
      <c r="BD111" s="35">
        <f t="shared" si="245"/>
        <v>6.5480349909452515</v>
      </c>
      <c r="BE111" s="35">
        <f t="shared" si="245"/>
        <v>12.454723379961596</v>
      </c>
      <c r="BF111" s="36">
        <f t="shared" si="246"/>
        <v>2.2373160908331986</v>
      </c>
      <c r="BG111" s="36">
        <f t="shared" si="246"/>
        <v>13.759300181403331</v>
      </c>
      <c r="BH111" s="36">
        <f t="shared" si="229"/>
        <v>6.0435521394903446</v>
      </c>
      <c r="BI111" s="35">
        <f t="shared" si="230"/>
        <v>4.5371704123092442</v>
      </c>
      <c r="BJ111" s="5"/>
      <c r="BK111" s="5"/>
      <c r="BL111" s="19"/>
      <c r="BM111" s="19"/>
      <c r="BN111" s="37">
        <f t="shared" si="144"/>
        <v>90</v>
      </c>
      <c r="BO111" s="37">
        <f t="shared" si="145"/>
        <v>72.5</v>
      </c>
      <c r="BP111" s="37">
        <f t="shared" si="146"/>
        <v>72.5</v>
      </c>
      <c r="BQ111" s="37">
        <f t="shared" si="147"/>
        <v>47.5</v>
      </c>
      <c r="BR111" s="37">
        <f t="shared" si="148"/>
        <v>54.2</v>
      </c>
      <c r="BS111" s="37">
        <f t="shared" si="149"/>
        <v>47.5</v>
      </c>
      <c r="BT111" s="37">
        <f t="shared" si="150"/>
        <v>41.674999999999997</v>
      </c>
      <c r="BU111" s="37">
        <f t="shared" si="151"/>
        <v>41.674999999999997</v>
      </c>
      <c r="BV111" s="37">
        <f t="shared" si="152"/>
        <v>22.5</v>
      </c>
      <c r="BW111" s="37">
        <f t="shared" si="153"/>
        <v>33.3333333333333</v>
      </c>
      <c r="BX111" s="37">
        <f t="shared" si="154"/>
        <v>22.5</v>
      </c>
      <c r="BY111" s="37">
        <f t="shared" si="155"/>
        <v>22.9</v>
      </c>
      <c r="BZ111" s="37">
        <f t="shared" si="156"/>
        <v>22.9</v>
      </c>
      <c r="CA111" s="37">
        <f t="shared" si="157"/>
        <v>5</v>
      </c>
      <c r="CB111" s="37">
        <f t="shared" si="158"/>
        <v>16.649999999999999</v>
      </c>
      <c r="CC111" s="37">
        <f t="shared" si="159"/>
        <v>5</v>
      </c>
      <c r="CD111" s="37">
        <f t="shared" si="160"/>
        <v>5</v>
      </c>
      <c r="CE111" s="37">
        <f t="shared" si="161"/>
        <v>5</v>
      </c>
      <c r="CF111" s="37">
        <f t="shared" si="162"/>
        <v>5</v>
      </c>
      <c r="CG111" s="38">
        <f t="shared" si="163"/>
        <v>5</v>
      </c>
      <c r="CH111" s="38">
        <f t="shared" si="164"/>
        <v>5</v>
      </c>
      <c r="CI111" s="38">
        <f t="shared" si="165"/>
        <v>22.5</v>
      </c>
      <c r="CJ111" s="38">
        <f t="shared" si="166"/>
        <v>5</v>
      </c>
      <c r="CK111" s="38">
        <f t="shared" si="167"/>
        <v>22.9</v>
      </c>
      <c r="CL111" s="38">
        <f t="shared" si="168"/>
        <v>47.5</v>
      </c>
      <c r="CM111" s="38">
        <f t="shared" si="169"/>
        <v>16.649999999999999</v>
      </c>
      <c r="CN111" s="38">
        <f t="shared" si="170"/>
        <v>41.674999999999997</v>
      </c>
      <c r="CO111" s="38">
        <f t="shared" si="171"/>
        <v>5</v>
      </c>
      <c r="CP111" s="38">
        <f t="shared" si="172"/>
        <v>33.3333333333333</v>
      </c>
      <c r="CQ111" s="38">
        <f t="shared" si="173"/>
        <v>72.5</v>
      </c>
      <c r="CR111" s="38">
        <f t="shared" si="174"/>
        <v>22.9</v>
      </c>
      <c r="CS111" s="38">
        <f t="shared" si="175"/>
        <v>54.2</v>
      </c>
      <c r="CT111" s="38">
        <f t="shared" si="176"/>
        <v>5</v>
      </c>
      <c r="CU111" s="38">
        <f t="shared" si="177"/>
        <v>41.674999999999997</v>
      </c>
      <c r="CV111" s="38">
        <f t="shared" si="178"/>
        <v>90</v>
      </c>
      <c r="CW111" s="38">
        <f t="shared" si="179"/>
        <v>22.5</v>
      </c>
      <c r="CX111" s="38">
        <f t="shared" si="180"/>
        <v>72.5</v>
      </c>
      <c r="CY111" s="38">
        <f t="shared" si="181"/>
        <v>47.5</v>
      </c>
      <c r="CZ111" s="39">
        <f t="shared" si="182"/>
        <v>5</v>
      </c>
      <c r="DA111" s="39">
        <f t="shared" si="183"/>
        <v>22.5</v>
      </c>
      <c r="DB111" s="39">
        <f t="shared" si="184"/>
        <v>5</v>
      </c>
      <c r="DC111" s="39">
        <f t="shared" si="185"/>
        <v>47.5</v>
      </c>
      <c r="DD111" s="39">
        <f t="shared" si="186"/>
        <v>22.9</v>
      </c>
      <c r="DE111" s="39">
        <f t="shared" si="187"/>
        <v>5</v>
      </c>
      <c r="DF111" s="39">
        <f t="shared" si="188"/>
        <v>41.674999999999997</v>
      </c>
      <c r="DG111" s="39">
        <f t="shared" si="189"/>
        <v>16.649999999999999</v>
      </c>
      <c r="DH111" s="39">
        <f t="shared" si="190"/>
        <v>72.5</v>
      </c>
      <c r="DI111" s="39">
        <f t="shared" si="191"/>
        <v>33.3333333333333</v>
      </c>
      <c r="DJ111" s="39">
        <f t="shared" si="192"/>
        <v>5</v>
      </c>
      <c r="DK111" s="39">
        <f t="shared" si="193"/>
        <v>54.2</v>
      </c>
      <c r="DL111" s="39">
        <f t="shared" si="194"/>
        <v>22.9</v>
      </c>
      <c r="DM111" s="39">
        <f t="shared" si="195"/>
        <v>90</v>
      </c>
      <c r="DN111" s="39">
        <f t="shared" si="196"/>
        <v>41.674999999999997</v>
      </c>
      <c r="DO111" s="39">
        <f t="shared" si="197"/>
        <v>5</v>
      </c>
      <c r="DP111" s="39">
        <f t="shared" si="198"/>
        <v>72.5</v>
      </c>
      <c r="DQ111" s="39">
        <f t="shared" si="199"/>
        <v>22.5</v>
      </c>
      <c r="DR111" s="39">
        <f t="shared" si="200"/>
        <v>47.5</v>
      </c>
      <c r="DS111" s="40">
        <f t="shared" si="201"/>
        <v>10176.542250582965</v>
      </c>
      <c r="DT111" s="40">
        <f t="shared" si="202"/>
        <v>7209.60829520484</v>
      </c>
      <c r="DU111" s="40">
        <f t="shared" si="203"/>
        <v>5984.3400648438201</v>
      </c>
      <c r="DV111" s="40">
        <f t="shared" si="204"/>
        <v>5096.1312160932384</v>
      </c>
      <c r="DW111" s="40">
        <f t="shared" si="205"/>
        <v>3523.2287119544462</v>
      </c>
      <c r="DX111" s="40">
        <f t="shared" si="206"/>
        <v>2120.4797995021877</v>
      </c>
      <c r="DY111" s="40">
        <f t="shared" si="207"/>
        <v>3292.5962418770405</v>
      </c>
      <c r="DZ111" s="40">
        <f t="shared" si="208"/>
        <v>1540.4626724607813</v>
      </c>
      <c r="EA111" s="40">
        <f t="shared" si="209"/>
        <v>5482.654136981635</v>
      </c>
      <c r="EB111" s="40">
        <f t="shared" si="210"/>
        <v>1418.8932602026296</v>
      </c>
      <c r="EC111" s="40">
        <f t="shared" si="211"/>
        <v>756.61953416055565</v>
      </c>
      <c r="ED111" s="40">
        <f t="shared" si="212"/>
        <v>2442.1554089067204</v>
      </c>
      <c r="EE111" s="40">
        <f t="shared" si="213"/>
        <v>250.67565974672283</v>
      </c>
      <c r="EF111" s="40">
        <f t="shared" si="214"/>
        <v>7240.720181603514</v>
      </c>
      <c r="EG111" s="40">
        <f t="shared" si="215"/>
        <v>676.12211627006695</v>
      </c>
      <c r="EH111" s="40">
        <f t="shared" si="216"/>
        <v>1289.4173484214132</v>
      </c>
      <c r="EI111" s="40">
        <f t="shared" si="217"/>
        <v>3652.9519512424927</v>
      </c>
      <c r="EJ111" s="40">
        <f t="shared" si="218"/>
        <v>152.18557878243379</v>
      </c>
      <c r="EK111" s="40">
        <f t="shared" si="219"/>
        <v>652.56876501246336</v>
      </c>
      <c r="EL111" s="1">
        <f t="shared" si="231"/>
        <v>152.18557878243379</v>
      </c>
      <c r="EM111" s="2">
        <f t="shared" si="222"/>
        <v>18</v>
      </c>
      <c r="EN111" s="42"/>
      <c r="EO111" s="42"/>
      <c r="EP111" s="43"/>
      <c r="EQ111" s="44"/>
      <c r="ER111" s="45"/>
      <c r="ES111" s="45"/>
      <c r="ET111" s="74"/>
      <c r="EU111" s="75"/>
      <c r="EV111" s="75"/>
      <c r="EW111" s="75"/>
      <c r="EX111" s="75"/>
    </row>
    <row r="112" spans="1:154" s="73" customFormat="1" ht="15">
      <c r="A112" s="190" t="s">
        <v>129</v>
      </c>
      <c r="B112" s="188" t="s">
        <v>109</v>
      </c>
      <c r="C112" s="188" t="s">
        <v>116</v>
      </c>
      <c r="D112" s="188">
        <v>139.47</v>
      </c>
      <c r="E112" s="188">
        <v>22</v>
      </c>
      <c r="F112" s="188">
        <v>4</v>
      </c>
      <c r="G112" s="107">
        <f t="shared" si="132"/>
        <v>1.2906001290600131</v>
      </c>
      <c r="H112" s="107">
        <f t="shared" si="133"/>
        <v>81.818181818181827</v>
      </c>
      <c r="I112" s="107">
        <f t="shared" si="134"/>
        <v>28.680002868000283</v>
      </c>
      <c r="J112" s="183">
        <f t="shared" si="135"/>
        <v>139.47</v>
      </c>
      <c r="K112" s="184">
        <f t="shared" si="136"/>
        <v>18.181818181818183</v>
      </c>
      <c r="L112" s="184">
        <f t="shared" si="137"/>
        <v>34.8675</v>
      </c>
      <c r="M112" s="76">
        <f t="shared" si="232"/>
        <v>9.5586455298987278</v>
      </c>
      <c r="N112" s="77">
        <f t="shared" si="233"/>
        <v>12.093237545632988</v>
      </c>
      <c r="O112" s="77">
        <f t="shared" si="234"/>
        <v>78.348116924468272</v>
      </c>
      <c r="P112" s="78" t="str">
        <f t="shared" si="235"/>
        <v>10 : 12 : 78 %</v>
      </c>
      <c r="Q112" s="79" t="str">
        <f t="shared" ca="1" si="220"/>
        <v>R/SR</v>
      </c>
      <c r="R112" s="86">
        <f t="shared" si="223"/>
        <v>12.093237545632988</v>
      </c>
      <c r="S112" s="87">
        <f t="shared" si="224"/>
        <v>9.5586455298987278</v>
      </c>
      <c r="T112" s="87">
        <f t="shared" si="225"/>
        <v>78.348116924468272</v>
      </c>
      <c r="U112" s="80">
        <f t="shared" si="226"/>
        <v>24</v>
      </c>
      <c r="V112" s="81">
        <f t="shared" si="227"/>
        <v>31</v>
      </c>
      <c r="W112" s="82">
        <f t="shared" si="228"/>
        <v>200</v>
      </c>
      <c r="X112" s="92" t="str">
        <f t="shared" si="236"/>
        <v>@rgb(24,31,200)</v>
      </c>
      <c r="Y112" s="93"/>
      <c r="Z112" s="72">
        <f t="shared" si="138"/>
        <v>21.999999999999996</v>
      </c>
      <c r="AA112" s="72">
        <f t="shared" si="139"/>
        <v>4</v>
      </c>
      <c r="AB112" s="72">
        <f t="shared" si="140"/>
        <v>1.2906001290600126</v>
      </c>
      <c r="AC112" s="72" t="str">
        <f t="shared" si="221"/>
        <v>No</v>
      </c>
      <c r="AD112" s="72">
        <f t="shared" si="237"/>
        <v>18.181818181818183</v>
      </c>
      <c r="AE112" s="33">
        <f t="shared" si="238"/>
        <v>1.2488832862182382</v>
      </c>
      <c r="AF112" s="33">
        <f t="shared" si="239"/>
        <v>-1.5040773967762739</v>
      </c>
      <c r="AG112" s="33">
        <f t="shared" si="240"/>
        <v>3.5515551632507125</v>
      </c>
      <c r="AH112" s="34">
        <f t="shared" si="141"/>
        <v>1.1883614424297075</v>
      </c>
      <c r="AI112" s="35">
        <f t="shared" si="142"/>
        <v>-0.58486673925164956</v>
      </c>
      <c r="AJ112" s="35">
        <f t="shared" si="143"/>
        <v>-1.0064444312094807</v>
      </c>
      <c r="AK112" s="35">
        <v>0</v>
      </c>
      <c r="AL112" s="35">
        <v>-0.75645121485307587</v>
      </c>
      <c r="AM112" s="35">
        <v>-11.346768222796136</v>
      </c>
      <c r="AN112" s="35">
        <f t="shared" si="241"/>
        <v>1.1883614424297075</v>
      </c>
      <c r="AO112" s="35">
        <f t="shared" si="241"/>
        <v>-0.58486673925164956</v>
      </c>
      <c r="AP112" s="35">
        <f t="shared" si="241"/>
        <v>-1.0064444312094807</v>
      </c>
      <c r="AQ112" s="35">
        <v>57.375671196608707</v>
      </c>
      <c r="AR112" s="35">
        <v>5.7915837760921756</v>
      </c>
      <c r="AS112" s="35">
        <v>1.1079551571654598</v>
      </c>
      <c r="AT112" s="35">
        <f t="shared" si="242"/>
        <v>1.1883614424297075</v>
      </c>
      <c r="AU112" s="35">
        <f t="shared" si="242"/>
        <v>-0.58486673925164956</v>
      </c>
      <c r="AV112" s="35">
        <f t="shared" si="242"/>
        <v>-1.0064444312094807</v>
      </c>
      <c r="AW112" s="36">
        <f t="shared" si="243"/>
        <v>0</v>
      </c>
      <c r="AX112" s="36">
        <f t="shared" si="243"/>
        <v>0.75645121485307587</v>
      </c>
      <c r="AY112" s="36">
        <f t="shared" si="243"/>
        <v>11.346768222796136</v>
      </c>
      <c r="AZ112" s="36">
        <f t="shared" si="244"/>
        <v>1.1883614424297075</v>
      </c>
      <c r="BA112" s="36">
        <f t="shared" si="244"/>
        <v>0.17158447560142631</v>
      </c>
      <c r="BB112" s="36">
        <f t="shared" si="244"/>
        <v>10.340323791586655</v>
      </c>
      <c r="BC112" s="35">
        <f t="shared" si="245"/>
        <v>57.375671196608707</v>
      </c>
      <c r="BD112" s="35">
        <f t="shared" si="245"/>
        <v>6.5480349909452515</v>
      </c>
      <c r="BE112" s="35">
        <f t="shared" si="245"/>
        <v>12.454723379961596</v>
      </c>
      <c r="BF112" s="36">
        <f t="shared" si="246"/>
        <v>2.0711939706248663</v>
      </c>
      <c r="BG112" s="36">
        <f t="shared" si="246"/>
        <v>2.6203964370791635</v>
      </c>
      <c r="BH112" s="36">
        <f t="shared" si="229"/>
        <v>16.976688472879275</v>
      </c>
      <c r="BI112" s="35">
        <f t="shared" si="230"/>
        <v>4.6150412107538843</v>
      </c>
      <c r="BJ112" s="5"/>
      <c r="BK112" s="5"/>
      <c r="BL112" s="19"/>
      <c r="BM112" s="19"/>
      <c r="BN112" s="37">
        <f t="shared" si="144"/>
        <v>90</v>
      </c>
      <c r="BO112" s="37">
        <f t="shared" si="145"/>
        <v>72.5</v>
      </c>
      <c r="BP112" s="37">
        <f t="shared" si="146"/>
        <v>72.5</v>
      </c>
      <c r="BQ112" s="37">
        <f t="shared" si="147"/>
        <v>47.5</v>
      </c>
      <c r="BR112" s="37">
        <f t="shared" si="148"/>
        <v>54.2</v>
      </c>
      <c r="BS112" s="37">
        <f t="shared" si="149"/>
        <v>47.5</v>
      </c>
      <c r="BT112" s="37">
        <f t="shared" si="150"/>
        <v>41.674999999999997</v>
      </c>
      <c r="BU112" s="37">
        <f t="shared" si="151"/>
        <v>41.674999999999997</v>
      </c>
      <c r="BV112" s="37">
        <f t="shared" si="152"/>
        <v>22.5</v>
      </c>
      <c r="BW112" s="37">
        <f t="shared" si="153"/>
        <v>33.3333333333333</v>
      </c>
      <c r="BX112" s="37">
        <f t="shared" si="154"/>
        <v>22.5</v>
      </c>
      <c r="BY112" s="37">
        <f t="shared" si="155"/>
        <v>22.9</v>
      </c>
      <c r="BZ112" s="37">
        <f t="shared" si="156"/>
        <v>22.9</v>
      </c>
      <c r="CA112" s="37">
        <f t="shared" si="157"/>
        <v>5</v>
      </c>
      <c r="CB112" s="37">
        <f t="shared" si="158"/>
        <v>16.649999999999999</v>
      </c>
      <c r="CC112" s="37">
        <f t="shared" si="159"/>
        <v>5</v>
      </c>
      <c r="CD112" s="37">
        <f t="shared" si="160"/>
        <v>5</v>
      </c>
      <c r="CE112" s="37">
        <f t="shared" si="161"/>
        <v>5</v>
      </c>
      <c r="CF112" s="37">
        <f t="shared" si="162"/>
        <v>5</v>
      </c>
      <c r="CG112" s="38">
        <f t="shared" si="163"/>
        <v>5</v>
      </c>
      <c r="CH112" s="38">
        <f t="shared" si="164"/>
        <v>5</v>
      </c>
      <c r="CI112" s="38">
        <f t="shared" si="165"/>
        <v>22.5</v>
      </c>
      <c r="CJ112" s="38">
        <f t="shared" si="166"/>
        <v>5</v>
      </c>
      <c r="CK112" s="38">
        <f t="shared" si="167"/>
        <v>22.9</v>
      </c>
      <c r="CL112" s="38">
        <f t="shared" si="168"/>
        <v>47.5</v>
      </c>
      <c r="CM112" s="38">
        <f t="shared" si="169"/>
        <v>16.649999999999999</v>
      </c>
      <c r="CN112" s="38">
        <f t="shared" si="170"/>
        <v>41.674999999999997</v>
      </c>
      <c r="CO112" s="38">
        <f t="shared" si="171"/>
        <v>5</v>
      </c>
      <c r="CP112" s="38">
        <f t="shared" si="172"/>
        <v>33.3333333333333</v>
      </c>
      <c r="CQ112" s="38">
        <f t="shared" si="173"/>
        <v>72.5</v>
      </c>
      <c r="CR112" s="38">
        <f t="shared" si="174"/>
        <v>22.9</v>
      </c>
      <c r="CS112" s="38">
        <f t="shared" si="175"/>
        <v>54.2</v>
      </c>
      <c r="CT112" s="38">
        <f t="shared" si="176"/>
        <v>5</v>
      </c>
      <c r="CU112" s="38">
        <f t="shared" si="177"/>
        <v>41.674999999999997</v>
      </c>
      <c r="CV112" s="38">
        <f t="shared" si="178"/>
        <v>90</v>
      </c>
      <c r="CW112" s="38">
        <f t="shared" si="179"/>
        <v>22.5</v>
      </c>
      <c r="CX112" s="38">
        <f t="shared" si="180"/>
        <v>72.5</v>
      </c>
      <c r="CY112" s="38">
        <f t="shared" si="181"/>
        <v>47.5</v>
      </c>
      <c r="CZ112" s="39">
        <f t="shared" si="182"/>
        <v>5</v>
      </c>
      <c r="DA112" s="39">
        <f t="shared" si="183"/>
        <v>22.5</v>
      </c>
      <c r="DB112" s="39">
        <f t="shared" si="184"/>
        <v>5</v>
      </c>
      <c r="DC112" s="39">
        <f t="shared" si="185"/>
        <v>47.5</v>
      </c>
      <c r="DD112" s="39">
        <f t="shared" si="186"/>
        <v>22.9</v>
      </c>
      <c r="DE112" s="39">
        <f t="shared" si="187"/>
        <v>5</v>
      </c>
      <c r="DF112" s="39">
        <f t="shared" si="188"/>
        <v>41.674999999999997</v>
      </c>
      <c r="DG112" s="39">
        <f t="shared" si="189"/>
        <v>16.649999999999999</v>
      </c>
      <c r="DH112" s="39">
        <f t="shared" si="190"/>
        <v>72.5</v>
      </c>
      <c r="DI112" s="39">
        <f t="shared" si="191"/>
        <v>33.3333333333333</v>
      </c>
      <c r="DJ112" s="39">
        <f t="shared" si="192"/>
        <v>5</v>
      </c>
      <c r="DK112" s="39">
        <f t="shared" si="193"/>
        <v>54.2</v>
      </c>
      <c r="DL112" s="39">
        <f t="shared" si="194"/>
        <v>22.9</v>
      </c>
      <c r="DM112" s="39">
        <f t="shared" si="195"/>
        <v>90</v>
      </c>
      <c r="DN112" s="39">
        <f t="shared" si="196"/>
        <v>41.674999999999997</v>
      </c>
      <c r="DO112" s="39">
        <f t="shared" si="197"/>
        <v>5</v>
      </c>
      <c r="DP112" s="39">
        <f t="shared" si="198"/>
        <v>72.5</v>
      </c>
      <c r="DQ112" s="39">
        <f t="shared" si="199"/>
        <v>22.5</v>
      </c>
      <c r="DR112" s="39">
        <f t="shared" si="200"/>
        <v>47.5</v>
      </c>
      <c r="DS112" s="40">
        <f t="shared" si="201"/>
        <v>11901.071784228729</v>
      </c>
      <c r="DT112" s="40">
        <f t="shared" si="202"/>
        <v>7130.9402854187938</v>
      </c>
      <c r="DU112" s="40">
        <f t="shared" si="203"/>
        <v>9449.8610636780286</v>
      </c>
      <c r="DV112" s="40">
        <f t="shared" si="204"/>
        <v>2441.466715690317</v>
      </c>
      <c r="DW112" s="40">
        <f t="shared" si="205"/>
        <v>5184.130314139853</v>
      </c>
      <c r="DX112" s="40">
        <f t="shared" si="206"/>
        <v>8073.131462891316</v>
      </c>
      <c r="DY112" s="40">
        <f t="shared" si="207"/>
        <v>2397.141813470444</v>
      </c>
      <c r="DZ112" s="40">
        <f t="shared" si="208"/>
        <v>5713.1985263811503</v>
      </c>
      <c r="EA112" s="40">
        <f t="shared" si="209"/>
        <v>251.9931459618399</v>
      </c>
      <c r="EB112" s="40">
        <f t="shared" si="210"/>
        <v>3042.7081909781796</v>
      </c>
      <c r="EC112" s="40">
        <f t="shared" si="211"/>
        <v>9196.4018621046034</v>
      </c>
      <c r="ED112" s="40">
        <f t="shared" si="212"/>
        <v>877.90940483979853</v>
      </c>
      <c r="EE112" s="40">
        <f t="shared" si="213"/>
        <v>5025.464853954888</v>
      </c>
      <c r="EF112" s="40">
        <f t="shared" si="214"/>
        <v>206.86164715190588</v>
      </c>
      <c r="EG112" s="40">
        <f t="shared" si="215"/>
        <v>2270.2854830829442</v>
      </c>
      <c r="EH112" s="40">
        <f t="shared" si="216"/>
        <v>11470.191141553903</v>
      </c>
      <c r="EI112" s="40">
        <f t="shared" si="217"/>
        <v>163.28242541114079</v>
      </c>
      <c r="EJ112" s="40">
        <f t="shared" si="218"/>
        <v>6788.7703632946686</v>
      </c>
      <c r="EK112" s="40">
        <f t="shared" si="219"/>
        <v>2226.0263943529053</v>
      </c>
      <c r="EL112" s="1">
        <f t="shared" si="231"/>
        <v>163.28242541114079</v>
      </c>
      <c r="EM112" s="2">
        <f t="shared" si="222"/>
        <v>17</v>
      </c>
      <c r="EN112" s="42"/>
      <c r="EO112" s="42"/>
      <c r="EP112" s="43"/>
      <c r="EQ112" s="44"/>
      <c r="ER112" s="45"/>
      <c r="ES112" s="45"/>
      <c r="ET112" s="74"/>
      <c r="EU112" s="75"/>
      <c r="EV112" s="75"/>
      <c r="EW112" s="75"/>
      <c r="EX112" s="75"/>
    </row>
    <row r="113" spans="1:154" s="73" customFormat="1" ht="15">
      <c r="A113" s="190" t="s">
        <v>129</v>
      </c>
      <c r="B113" s="188" t="s">
        <v>109</v>
      </c>
      <c r="C113" s="188" t="s">
        <v>116</v>
      </c>
      <c r="D113" s="188">
        <v>162.18</v>
      </c>
      <c r="E113" s="188">
        <v>29</v>
      </c>
      <c r="F113" s="188">
        <v>6</v>
      </c>
      <c r="G113" s="107">
        <f t="shared" si="132"/>
        <v>1.4181773338266124</v>
      </c>
      <c r="H113" s="107">
        <f t="shared" si="133"/>
        <v>79.310344827586206</v>
      </c>
      <c r="I113" s="107">
        <f t="shared" si="134"/>
        <v>36.995930447650757</v>
      </c>
      <c r="J113" s="183">
        <f t="shared" si="135"/>
        <v>162.18</v>
      </c>
      <c r="K113" s="184">
        <f t="shared" si="136"/>
        <v>20.689655172413794</v>
      </c>
      <c r="L113" s="184">
        <f t="shared" si="137"/>
        <v>27.03</v>
      </c>
      <c r="M113" s="76">
        <f t="shared" si="232"/>
        <v>10.572827195437686</v>
      </c>
      <c r="N113" s="77">
        <f t="shared" si="233"/>
        <v>28.142662277083215</v>
      </c>
      <c r="O113" s="77">
        <f t="shared" si="234"/>
        <v>61.2845105274791</v>
      </c>
      <c r="P113" s="78" t="str">
        <f t="shared" si="235"/>
        <v>11 : 28 : 61 %</v>
      </c>
      <c r="Q113" s="79" t="str">
        <f t="shared" ca="1" si="220"/>
        <v>R/SR</v>
      </c>
      <c r="R113" s="86">
        <f t="shared" si="223"/>
        <v>28.142662277083215</v>
      </c>
      <c r="S113" s="87">
        <f t="shared" si="224"/>
        <v>10.572827195437686</v>
      </c>
      <c r="T113" s="87">
        <f t="shared" si="225"/>
        <v>61.2845105274791</v>
      </c>
      <c r="U113" s="80">
        <f t="shared" si="226"/>
        <v>27</v>
      </c>
      <c r="V113" s="81">
        <f t="shared" si="227"/>
        <v>72</v>
      </c>
      <c r="W113" s="82">
        <f t="shared" si="228"/>
        <v>156</v>
      </c>
      <c r="X113" s="92" t="str">
        <f t="shared" si="236"/>
        <v>@rgb(27,72,156)</v>
      </c>
      <c r="Y113" s="93"/>
      <c r="Z113" s="72">
        <f t="shared" si="138"/>
        <v>29</v>
      </c>
      <c r="AA113" s="72">
        <f t="shared" si="139"/>
        <v>6</v>
      </c>
      <c r="AB113" s="72">
        <f t="shared" si="140"/>
        <v>1.4181773338266124</v>
      </c>
      <c r="AC113" s="72" t="str">
        <f t="shared" si="221"/>
        <v>No</v>
      </c>
      <c r="AD113" s="72">
        <f t="shared" si="237"/>
        <v>20.689655172413794</v>
      </c>
      <c r="AE113" s="33">
        <f t="shared" si="238"/>
        <v>1.3467286555142197</v>
      </c>
      <c r="AF113" s="33">
        <f t="shared" si="239"/>
        <v>-1.3437347467010947</v>
      </c>
      <c r="AG113" s="33">
        <f t="shared" si="240"/>
        <v>3.2969473602883563</v>
      </c>
      <c r="AH113" s="34">
        <f t="shared" si="141"/>
        <v>1.3494540584386114</v>
      </c>
      <c r="AI113" s="35">
        <f t="shared" si="142"/>
        <v>-0.34651587366751513</v>
      </c>
      <c r="AJ113" s="35">
        <f t="shared" si="143"/>
        <v>-0.58999132961597667</v>
      </c>
      <c r="AK113" s="35">
        <v>0</v>
      </c>
      <c r="AL113" s="35">
        <v>-0.75645121485307587</v>
      </c>
      <c r="AM113" s="35">
        <v>-11.346768222796136</v>
      </c>
      <c r="AN113" s="35">
        <f t="shared" si="241"/>
        <v>1.3494540584386114</v>
      </c>
      <c r="AO113" s="35">
        <f t="shared" si="241"/>
        <v>-0.34651587366751513</v>
      </c>
      <c r="AP113" s="35">
        <f t="shared" si="241"/>
        <v>-0.58999132961597667</v>
      </c>
      <c r="AQ113" s="35">
        <v>57.375671196608707</v>
      </c>
      <c r="AR113" s="35">
        <v>5.7915837760921756</v>
      </c>
      <c r="AS113" s="35">
        <v>1.1079551571654598</v>
      </c>
      <c r="AT113" s="35">
        <f t="shared" si="242"/>
        <v>1.3494540584386114</v>
      </c>
      <c r="AU113" s="35">
        <f t="shared" si="242"/>
        <v>-0.34651587366751513</v>
      </c>
      <c r="AV113" s="35">
        <f t="shared" si="242"/>
        <v>-0.58999132961597667</v>
      </c>
      <c r="AW113" s="36">
        <f t="shared" si="243"/>
        <v>0</v>
      </c>
      <c r="AX113" s="36">
        <f t="shared" si="243"/>
        <v>0.75645121485307587</v>
      </c>
      <c r="AY113" s="36">
        <f t="shared" si="243"/>
        <v>11.346768222796136</v>
      </c>
      <c r="AZ113" s="36">
        <f t="shared" si="244"/>
        <v>1.3494540584386114</v>
      </c>
      <c r="BA113" s="36">
        <f t="shared" si="244"/>
        <v>0.40993534118556074</v>
      </c>
      <c r="BB113" s="36">
        <f t="shared" si="244"/>
        <v>10.75677689318016</v>
      </c>
      <c r="BC113" s="35">
        <f t="shared" si="245"/>
        <v>57.375671196608707</v>
      </c>
      <c r="BD113" s="35">
        <f t="shared" si="245"/>
        <v>6.5480349909452515</v>
      </c>
      <c r="BE113" s="35">
        <f t="shared" si="245"/>
        <v>12.454723379961596</v>
      </c>
      <c r="BF113" s="36">
        <f t="shared" si="246"/>
        <v>2.3519621301064157</v>
      </c>
      <c r="BG113" s="36">
        <f t="shared" si="246"/>
        <v>6.26043296580466</v>
      </c>
      <c r="BH113" s="36">
        <f t="shared" si="229"/>
        <v>13.632952214043243</v>
      </c>
      <c r="BI113" s="35">
        <f t="shared" si="230"/>
        <v>4.4953220377571776</v>
      </c>
      <c r="BJ113" s="5"/>
      <c r="BK113" s="5"/>
      <c r="BL113" s="19"/>
      <c r="BM113" s="19"/>
      <c r="BN113" s="37">
        <f t="shared" si="144"/>
        <v>90</v>
      </c>
      <c r="BO113" s="37">
        <f t="shared" si="145"/>
        <v>72.5</v>
      </c>
      <c r="BP113" s="37">
        <f t="shared" si="146"/>
        <v>72.5</v>
      </c>
      <c r="BQ113" s="37">
        <f t="shared" si="147"/>
        <v>47.5</v>
      </c>
      <c r="BR113" s="37">
        <f t="shared" si="148"/>
        <v>54.2</v>
      </c>
      <c r="BS113" s="37">
        <f t="shared" si="149"/>
        <v>47.5</v>
      </c>
      <c r="BT113" s="37">
        <f t="shared" si="150"/>
        <v>41.674999999999997</v>
      </c>
      <c r="BU113" s="37">
        <f t="shared" si="151"/>
        <v>41.674999999999997</v>
      </c>
      <c r="BV113" s="37">
        <f t="shared" si="152"/>
        <v>22.5</v>
      </c>
      <c r="BW113" s="37">
        <f t="shared" si="153"/>
        <v>33.3333333333333</v>
      </c>
      <c r="BX113" s="37">
        <f t="shared" si="154"/>
        <v>22.5</v>
      </c>
      <c r="BY113" s="37">
        <f t="shared" si="155"/>
        <v>22.9</v>
      </c>
      <c r="BZ113" s="37">
        <f t="shared" si="156"/>
        <v>22.9</v>
      </c>
      <c r="CA113" s="37">
        <f t="shared" si="157"/>
        <v>5</v>
      </c>
      <c r="CB113" s="37">
        <f t="shared" si="158"/>
        <v>16.649999999999999</v>
      </c>
      <c r="CC113" s="37">
        <f t="shared" si="159"/>
        <v>5</v>
      </c>
      <c r="CD113" s="37">
        <f t="shared" si="160"/>
        <v>5</v>
      </c>
      <c r="CE113" s="37">
        <f t="shared" si="161"/>
        <v>5</v>
      </c>
      <c r="CF113" s="37">
        <f t="shared" si="162"/>
        <v>5</v>
      </c>
      <c r="CG113" s="38">
        <f t="shared" si="163"/>
        <v>5</v>
      </c>
      <c r="CH113" s="38">
        <f t="shared" si="164"/>
        <v>5</v>
      </c>
      <c r="CI113" s="38">
        <f t="shared" si="165"/>
        <v>22.5</v>
      </c>
      <c r="CJ113" s="38">
        <f t="shared" si="166"/>
        <v>5</v>
      </c>
      <c r="CK113" s="38">
        <f t="shared" si="167"/>
        <v>22.9</v>
      </c>
      <c r="CL113" s="38">
        <f t="shared" si="168"/>
        <v>47.5</v>
      </c>
      <c r="CM113" s="38">
        <f t="shared" si="169"/>
        <v>16.649999999999999</v>
      </c>
      <c r="CN113" s="38">
        <f t="shared" si="170"/>
        <v>41.674999999999997</v>
      </c>
      <c r="CO113" s="38">
        <f t="shared" si="171"/>
        <v>5</v>
      </c>
      <c r="CP113" s="38">
        <f t="shared" si="172"/>
        <v>33.3333333333333</v>
      </c>
      <c r="CQ113" s="38">
        <f t="shared" si="173"/>
        <v>72.5</v>
      </c>
      <c r="CR113" s="38">
        <f t="shared" si="174"/>
        <v>22.9</v>
      </c>
      <c r="CS113" s="38">
        <f t="shared" si="175"/>
        <v>54.2</v>
      </c>
      <c r="CT113" s="38">
        <f t="shared" si="176"/>
        <v>5</v>
      </c>
      <c r="CU113" s="38">
        <f t="shared" si="177"/>
        <v>41.674999999999997</v>
      </c>
      <c r="CV113" s="38">
        <f t="shared" si="178"/>
        <v>90</v>
      </c>
      <c r="CW113" s="38">
        <f t="shared" si="179"/>
        <v>22.5</v>
      </c>
      <c r="CX113" s="38">
        <f t="shared" si="180"/>
        <v>72.5</v>
      </c>
      <c r="CY113" s="38">
        <f t="shared" si="181"/>
        <v>47.5</v>
      </c>
      <c r="CZ113" s="39">
        <f t="shared" si="182"/>
        <v>5</v>
      </c>
      <c r="DA113" s="39">
        <f t="shared" si="183"/>
        <v>22.5</v>
      </c>
      <c r="DB113" s="39">
        <f t="shared" si="184"/>
        <v>5</v>
      </c>
      <c r="DC113" s="39">
        <f t="shared" si="185"/>
        <v>47.5</v>
      </c>
      <c r="DD113" s="39">
        <f t="shared" si="186"/>
        <v>22.9</v>
      </c>
      <c r="DE113" s="39">
        <f t="shared" si="187"/>
        <v>5</v>
      </c>
      <c r="DF113" s="39">
        <f t="shared" si="188"/>
        <v>41.674999999999997</v>
      </c>
      <c r="DG113" s="39">
        <f t="shared" si="189"/>
        <v>16.649999999999999</v>
      </c>
      <c r="DH113" s="39">
        <f t="shared" si="190"/>
        <v>72.5</v>
      </c>
      <c r="DI113" s="39">
        <f t="shared" si="191"/>
        <v>33.3333333333333</v>
      </c>
      <c r="DJ113" s="39">
        <f t="shared" si="192"/>
        <v>5</v>
      </c>
      <c r="DK113" s="39">
        <f t="shared" si="193"/>
        <v>54.2</v>
      </c>
      <c r="DL113" s="39">
        <f t="shared" si="194"/>
        <v>22.9</v>
      </c>
      <c r="DM113" s="39">
        <f t="shared" si="195"/>
        <v>90</v>
      </c>
      <c r="DN113" s="39">
        <f t="shared" si="196"/>
        <v>41.674999999999997</v>
      </c>
      <c r="DO113" s="39">
        <f t="shared" si="197"/>
        <v>5</v>
      </c>
      <c r="DP113" s="39">
        <f t="shared" si="198"/>
        <v>72.5</v>
      </c>
      <c r="DQ113" s="39">
        <f t="shared" si="199"/>
        <v>22.5</v>
      </c>
      <c r="DR113" s="39">
        <f t="shared" si="200"/>
        <v>47.5</v>
      </c>
      <c r="DS113" s="40">
        <f t="shared" si="201"/>
        <v>10012.20472231484</v>
      </c>
      <c r="DT113" s="40">
        <f t="shared" si="202"/>
        <v>5874.7958056933903</v>
      </c>
      <c r="DU113" s="40">
        <f t="shared" si="203"/>
        <v>7034.7604944572458</v>
      </c>
      <c r="DV113" s="40">
        <f t="shared" si="204"/>
        <v>2089.2116390913193</v>
      </c>
      <c r="DW113" s="40">
        <f t="shared" si="205"/>
        <v>3404.1863631048473</v>
      </c>
      <c r="DX113" s="40">
        <f t="shared" si="206"/>
        <v>4906.2687403749696</v>
      </c>
      <c r="DY113" s="40">
        <f t="shared" si="207"/>
        <v>1483.9593425072608</v>
      </c>
      <c r="DZ113" s="40">
        <f t="shared" si="208"/>
        <v>3142.708847439575</v>
      </c>
      <c r="EA113" s="40">
        <f t="shared" si="209"/>
        <v>803.62747248924848</v>
      </c>
      <c r="EB113" s="40">
        <f t="shared" si="210"/>
        <v>1326.2520122059125</v>
      </c>
      <c r="EC113" s="40">
        <f t="shared" si="211"/>
        <v>5277.7769862926925</v>
      </c>
      <c r="ED113" s="40">
        <f t="shared" si="212"/>
        <v>229.63498651905419</v>
      </c>
      <c r="EE113" s="40">
        <f t="shared" si="213"/>
        <v>2304.3146869938369</v>
      </c>
      <c r="EF113" s="40">
        <f t="shared" si="214"/>
        <v>1391.2185558677988</v>
      </c>
      <c r="EG113" s="40">
        <f t="shared" si="215"/>
        <v>604.58909667090211</v>
      </c>
      <c r="EH113" s="40">
        <f t="shared" si="216"/>
        <v>7025.3327584350991</v>
      </c>
      <c r="EI113" s="40">
        <f t="shared" si="217"/>
        <v>188.68324463165493</v>
      </c>
      <c r="EJ113" s="40">
        <f t="shared" si="218"/>
        <v>3502.8680696712427</v>
      </c>
      <c r="EK113" s="40">
        <f t="shared" si="219"/>
        <v>595.7756571514492</v>
      </c>
      <c r="EL113" s="1">
        <f t="shared" si="231"/>
        <v>188.68324463165493</v>
      </c>
      <c r="EM113" s="2">
        <f t="shared" si="222"/>
        <v>17</v>
      </c>
      <c r="EN113" s="42"/>
      <c r="EO113" s="42"/>
      <c r="EP113" s="43"/>
      <c r="EQ113" s="44"/>
      <c r="ER113" s="45"/>
      <c r="ES113" s="45"/>
      <c r="ET113" s="74"/>
      <c r="EU113" s="75"/>
      <c r="EV113" s="75"/>
      <c r="EW113" s="75"/>
      <c r="EX113" s="75"/>
    </row>
    <row r="114" spans="1:154" s="73" customFormat="1" ht="15">
      <c r="A114" s="190" t="s">
        <v>129</v>
      </c>
      <c r="B114" s="188" t="s">
        <v>109</v>
      </c>
      <c r="C114" s="188" t="s">
        <v>116</v>
      </c>
      <c r="D114" s="188">
        <v>364.95</v>
      </c>
      <c r="E114" s="188">
        <v>64</v>
      </c>
      <c r="F114" s="188">
        <v>10</v>
      </c>
      <c r="G114" s="107">
        <f t="shared" si="132"/>
        <v>1.4796547472256474</v>
      </c>
      <c r="H114" s="107">
        <f t="shared" si="133"/>
        <v>84.375</v>
      </c>
      <c r="I114" s="107">
        <f t="shared" si="134"/>
        <v>27.401013837511989</v>
      </c>
      <c r="J114" s="183">
        <f t="shared" si="135"/>
        <v>364.95</v>
      </c>
      <c r="K114" s="184">
        <f t="shared" si="136"/>
        <v>15.625</v>
      </c>
      <c r="L114" s="184">
        <f t="shared" si="137"/>
        <v>36.494999999999997</v>
      </c>
      <c r="M114" s="76">
        <f t="shared" si="232"/>
        <v>19.601927904050374</v>
      </c>
      <c r="N114" s="77">
        <f t="shared" si="233"/>
        <v>0</v>
      </c>
      <c r="O114" s="77">
        <f t="shared" si="234"/>
        <v>80.39807209594963</v>
      </c>
      <c r="P114" s="78" t="str">
        <f t="shared" si="235"/>
        <v>20 : 0 : 80 %</v>
      </c>
      <c r="Q114" s="79" t="str">
        <f t="shared" ca="1" si="220"/>
        <v>R/CR</v>
      </c>
      <c r="R114" s="86">
        <f t="shared" si="223"/>
        <v>0</v>
      </c>
      <c r="S114" s="87">
        <f t="shared" si="224"/>
        <v>19.601927904050374</v>
      </c>
      <c r="T114" s="87">
        <f t="shared" si="225"/>
        <v>80.39807209594963</v>
      </c>
      <c r="U114" s="80">
        <f t="shared" si="226"/>
        <v>50</v>
      </c>
      <c r="V114" s="81">
        <f t="shared" si="227"/>
        <v>0</v>
      </c>
      <c r="W114" s="82">
        <f t="shared" si="228"/>
        <v>205</v>
      </c>
      <c r="X114" s="92" t="str">
        <f t="shared" si="236"/>
        <v>@rgb(50,0,205)</v>
      </c>
      <c r="Y114" s="93"/>
      <c r="Z114" s="72">
        <f t="shared" si="138"/>
        <v>64</v>
      </c>
      <c r="AA114" s="72">
        <f t="shared" si="139"/>
        <v>10</v>
      </c>
      <c r="AB114" s="72">
        <f t="shared" si="140"/>
        <v>1.4796547472256474</v>
      </c>
      <c r="AC114" s="72" t="str">
        <f t="shared" si="221"/>
        <v>No</v>
      </c>
      <c r="AD114" s="72">
        <f t="shared" si="237"/>
        <v>15.625</v>
      </c>
      <c r="AE114" s="33">
        <f t="shared" si="238"/>
        <v>2.0202175381306069</v>
      </c>
      <c r="AF114" s="33">
        <f t="shared" si="239"/>
        <v>-1.6863989535702288</v>
      </c>
      <c r="AG114" s="33">
        <f t="shared" si="240"/>
        <v>3.5971752649035955</v>
      </c>
      <c r="AH114" s="34">
        <f t="shared" si="141"/>
        <v>2.4582861547782313</v>
      </c>
      <c r="AI114" s="35">
        <f t="shared" si="142"/>
        <v>-0.86692277763966574</v>
      </c>
      <c r="AJ114" s="35">
        <f t="shared" si="143"/>
        <v>-1.0807415754395606</v>
      </c>
      <c r="AK114" s="35">
        <v>0</v>
      </c>
      <c r="AL114" s="35">
        <v>-0.75645121485307587</v>
      </c>
      <c r="AM114" s="35">
        <v>-11.346768222796136</v>
      </c>
      <c r="AN114" s="35">
        <f t="shared" si="241"/>
        <v>2.4582861547782313</v>
      </c>
      <c r="AO114" s="35">
        <f t="shared" si="241"/>
        <v>-0.75645121485307587</v>
      </c>
      <c r="AP114" s="35">
        <f t="shared" si="241"/>
        <v>-1.0807415754395606</v>
      </c>
      <c r="AQ114" s="35">
        <v>57.375671196608707</v>
      </c>
      <c r="AR114" s="35">
        <v>5.7915837760921756</v>
      </c>
      <c r="AS114" s="35">
        <v>1.1079551571654598</v>
      </c>
      <c r="AT114" s="35">
        <f t="shared" si="242"/>
        <v>2.4582861547782313</v>
      </c>
      <c r="AU114" s="35">
        <f t="shared" si="242"/>
        <v>-0.75645121485307587</v>
      </c>
      <c r="AV114" s="35">
        <f t="shared" si="242"/>
        <v>-1.0807415754395606</v>
      </c>
      <c r="AW114" s="36">
        <f t="shared" si="243"/>
        <v>0</v>
      </c>
      <c r="AX114" s="36">
        <f t="shared" si="243"/>
        <v>0.75645121485307587</v>
      </c>
      <c r="AY114" s="36">
        <f t="shared" si="243"/>
        <v>11.346768222796136</v>
      </c>
      <c r="AZ114" s="36">
        <f t="shared" si="244"/>
        <v>2.4582861547782313</v>
      </c>
      <c r="BA114" s="36">
        <f t="shared" si="244"/>
        <v>0</v>
      </c>
      <c r="BB114" s="36">
        <f t="shared" si="244"/>
        <v>10.266026647356576</v>
      </c>
      <c r="BC114" s="35">
        <f t="shared" si="245"/>
        <v>57.375671196608707</v>
      </c>
      <c r="BD114" s="35">
        <f t="shared" si="245"/>
        <v>6.5480349909452515</v>
      </c>
      <c r="BE114" s="35">
        <f t="shared" si="245"/>
        <v>12.454723379961596</v>
      </c>
      <c r="BF114" s="36">
        <f t="shared" si="246"/>
        <v>4.2845444828949262</v>
      </c>
      <c r="BG114" s="36">
        <f t="shared" si="246"/>
        <v>0</v>
      </c>
      <c r="BH114" s="36">
        <f t="shared" si="229"/>
        <v>17.573226364275698</v>
      </c>
      <c r="BI114" s="35">
        <f t="shared" si="230"/>
        <v>4.5750319508425301</v>
      </c>
      <c r="BJ114" s="5"/>
      <c r="BK114" s="5"/>
      <c r="BL114" s="19"/>
      <c r="BM114" s="19"/>
      <c r="BN114" s="37">
        <f t="shared" si="144"/>
        <v>90</v>
      </c>
      <c r="BO114" s="37">
        <f t="shared" si="145"/>
        <v>72.5</v>
      </c>
      <c r="BP114" s="37">
        <f t="shared" si="146"/>
        <v>72.5</v>
      </c>
      <c r="BQ114" s="37">
        <f t="shared" si="147"/>
        <v>47.5</v>
      </c>
      <c r="BR114" s="37">
        <f t="shared" si="148"/>
        <v>54.2</v>
      </c>
      <c r="BS114" s="37">
        <f t="shared" si="149"/>
        <v>47.5</v>
      </c>
      <c r="BT114" s="37">
        <f t="shared" si="150"/>
        <v>41.674999999999997</v>
      </c>
      <c r="BU114" s="37">
        <f t="shared" si="151"/>
        <v>41.674999999999997</v>
      </c>
      <c r="BV114" s="37">
        <f t="shared" si="152"/>
        <v>22.5</v>
      </c>
      <c r="BW114" s="37">
        <f t="shared" si="153"/>
        <v>33.3333333333333</v>
      </c>
      <c r="BX114" s="37">
        <f t="shared" si="154"/>
        <v>22.5</v>
      </c>
      <c r="BY114" s="37">
        <f t="shared" si="155"/>
        <v>22.9</v>
      </c>
      <c r="BZ114" s="37">
        <f t="shared" si="156"/>
        <v>22.9</v>
      </c>
      <c r="CA114" s="37">
        <f t="shared" si="157"/>
        <v>5</v>
      </c>
      <c r="CB114" s="37">
        <f t="shared" si="158"/>
        <v>16.649999999999999</v>
      </c>
      <c r="CC114" s="37">
        <f t="shared" si="159"/>
        <v>5</v>
      </c>
      <c r="CD114" s="37">
        <f t="shared" si="160"/>
        <v>5</v>
      </c>
      <c r="CE114" s="37">
        <f t="shared" si="161"/>
        <v>5</v>
      </c>
      <c r="CF114" s="37">
        <f t="shared" si="162"/>
        <v>5</v>
      </c>
      <c r="CG114" s="38">
        <f t="shared" si="163"/>
        <v>5</v>
      </c>
      <c r="CH114" s="38">
        <f t="shared" si="164"/>
        <v>5</v>
      </c>
      <c r="CI114" s="38">
        <f t="shared" si="165"/>
        <v>22.5</v>
      </c>
      <c r="CJ114" s="38">
        <f t="shared" si="166"/>
        <v>5</v>
      </c>
      <c r="CK114" s="38">
        <f t="shared" si="167"/>
        <v>22.9</v>
      </c>
      <c r="CL114" s="38">
        <f t="shared" si="168"/>
        <v>47.5</v>
      </c>
      <c r="CM114" s="38">
        <f t="shared" si="169"/>
        <v>16.649999999999999</v>
      </c>
      <c r="CN114" s="38">
        <f t="shared" si="170"/>
        <v>41.674999999999997</v>
      </c>
      <c r="CO114" s="38">
        <f t="shared" si="171"/>
        <v>5</v>
      </c>
      <c r="CP114" s="38">
        <f t="shared" si="172"/>
        <v>33.3333333333333</v>
      </c>
      <c r="CQ114" s="38">
        <f t="shared" si="173"/>
        <v>72.5</v>
      </c>
      <c r="CR114" s="38">
        <f t="shared" si="174"/>
        <v>22.9</v>
      </c>
      <c r="CS114" s="38">
        <f t="shared" si="175"/>
        <v>54.2</v>
      </c>
      <c r="CT114" s="38">
        <f t="shared" si="176"/>
        <v>5</v>
      </c>
      <c r="CU114" s="38">
        <f t="shared" si="177"/>
        <v>41.674999999999997</v>
      </c>
      <c r="CV114" s="38">
        <f t="shared" si="178"/>
        <v>90</v>
      </c>
      <c r="CW114" s="38">
        <f t="shared" si="179"/>
        <v>22.5</v>
      </c>
      <c r="CX114" s="38">
        <f t="shared" si="180"/>
        <v>72.5</v>
      </c>
      <c r="CY114" s="38">
        <f t="shared" si="181"/>
        <v>47.5</v>
      </c>
      <c r="CZ114" s="39">
        <f t="shared" si="182"/>
        <v>5</v>
      </c>
      <c r="DA114" s="39">
        <f t="shared" si="183"/>
        <v>22.5</v>
      </c>
      <c r="DB114" s="39">
        <f t="shared" si="184"/>
        <v>5</v>
      </c>
      <c r="DC114" s="39">
        <f t="shared" si="185"/>
        <v>47.5</v>
      </c>
      <c r="DD114" s="39">
        <f t="shared" si="186"/>
        <v>22.9</v>
      </c>
      <c r="DE114" s="39">
        <f t="shared" si="187"/>
        <v>5</v>
      </c>
      <c r="DF114" s="39">
        <f t="shared" si="188"/>
        <v>41.674999999999997</v>
      </c>
      <c r="DG114" s="39">
        <f t="shared" si="189"/>
        <v>16.649999999999999</v>
      </c>
      <c r="DH114" s="39">
        <f t="shared" si="190"/>
        <v>72.5</v>
      </c>
      <c r="DI114" s="39">
        <f t="shared" si="191"/>
        <v>33.3333333333333</v>
      </c>
      <c r="DJ114" s="39">
        <f t="shared" si="192"/>
        <v>5</v>
      </c>
      <c r="DK114" s="39">
        <f t="shared" si="193"/>
        <v>54.2</v>
      </c>
      <c r="DL114" s="39">
        <f t="shared" si="194"/>
        <v>22.9</v>
      </c>
      <c r="DM114" s="39">
        <f t="shared" si="195"/>
        <v>90</v>
      </c>
      <c r="DN114" s="39">
        <f t="shared" si="196"/>
        <v>41.674999999999997</v>
      </c>
      <c r="DO114" s="39">
        <f t="shared" si="197"/>
        <v>5</v>
      </c>
      <c r="DP114" s="39">
        <f t="shared" si="198"/>
        <v>72.5</v>
      </c>
      <c r="DQ114" s="39">
        <f t="shared" si="199"/>
        <v>22.5</v>
      </c>
      <c r="DR114" s="39">
        <f t="shared" si="200"/>
        <v>47.5</v>
      </c>
      <c r="DS114" s="40">
        <f t="shared" si="201"/>
        <v>10665.75783061254</v>
      </c>
      <c r="DT114" s="40">
        <f t="shared" si="202"/>
        <v>6175.3927838960662</v>
      </c>
      <c r="DU114" s="40">
        <f t="shared" si="203"/>
        <v>8989.325307254303</v>
      </c>
      <c r="DV114" s="40">
        <f t="shared" si="204"/>
        <v>1885.585574301103</v>
      </c>
      <c r="DW114" s="40">
        <f t="shared" si="205"/>
        <v>5027.4648875075509</v>
      </c>
      <c r="DX114" s="40">
        <f t="shared" si="206"/>
        <v>8719.4217024568206</v>
      </c>
      <c r="DY114" s="40">
        <f t="shared" si="207"/>
        <v>2263.9193243011032</v>
      </c>
      <c r="DZ114" s="40">
        <f t="shared" si="208"/>
        <v>6287.8428327033816</v>
      </c>
      <c r="EA114" s="40">
        <f t="shared" si="209"/>
        <v>95.778364706140025</v>
      </c>
      <c r="EB114" s="40">
        <f t="shared" si="210"/>
        <v>3514.7522409677695</v>
      </c>
      <c r="EC114" s="40">
        <f t="shared" si="211"/>
        <v>10949.51809765934</v>
      </c>
      <c r="ED114" s="40">
        <f t="shared" si="212"/>
        <v>1221.626261094656</v>
      </c>
      <c r="EE114" s="40">
        <f t="shared" si="213"/>
        <v>6254.5455743011044</v>
      </c>
      <c r="EF114" s="40">
        <f t="shared" si="214"/>
        <v>330.4133179896661</v>
      </c>
      <c r="EG114" s="40">
        <f t="shared" si="215"/>
        <v>3244.9958158988238</v>
      </c>
      <c r="EH114" s="40">
        <f t="shared" si="216"/>
        <v>13998.085574301102</v>
      </c>
      <c r="EI114" s="40">
        <f t="shared" si="217"/>
        <v>781.84584134790316</v>
      </c>
      <c r="EJ114" s="40">
        <f t="shared" si="218"/>
        <v>8821.6530509428667</v>
      </c>
      <c r="EK114" s="40">
        <f t="shared" si="219"/>
        <v>3551.7494461453844</v>
      </c>
      <c r="EL114" s="1">
        <f t="shared" si="231"/>
        <v>95.778364706140025</v>
      </c>
      <c r="EM114" s="2">
        <f t="shared" si="222"/>
        <v>9</v>
      </c>
      <c r="EN114" s="42"/>
      <c r="EO114" s="42"/>
      <c r="EP114" s="43"/>
      <c r="EQ114" s="44"/>
      <c r="ER114" s="45"/>
      <c r="ES114" s="45"/>
      <c r="ET114" s="74"/>
      <c r="EU114" s="75"/>
      <c r="EV114" s="75"/>
      <c r="EW114" s="75"/>
      <c r="EX114" s="75"/>
    </row>
    <row r="115" spans="1:154" s="73" customFormat="1" ht="15">
      <c r="A115" s="190" t="s">
        <v>129</v>
      </c>
      <c r="B115" s="188" t="s">
        <v>109</v>
      </c>
      <c r="C115" s="188" t="s">
        <v>116</v>
      </c>
      <c r="D115" s="188">
        <v>225.76</v>
      </c>
      <c r="E115" s="188">
        <v>35</v>
      </c>
      <c r="F115" s="188">
        <v>7</v>
      </c>
      <c r="G115" s="107">
        <f t="shared" si="132"/>
        <v>1.2402551381998583</v>
      </c>
      <c r="H115" s="107">
        <f t="shared" si="133"/>
        <v>80</v>
      </c>
      <c r="I115" s="107">
        <f t="shared" si="134"/>
        <v>31.006378454996458</v>
      </c>
      <c r="J115" s="183">
        <f t="shared" si="135"/>
        <v>225.76</v>
      </c>
      <c r="K115" s="184">
        <f t="shared" si="136"/>
        <v>20</v>
      </c>
      <c r="L115" s="184">
        <f t="shared" si="137"/>
        <v>32.251428571428569</v>
      </c>
      <c r="M115" s="76">
        <f t="shared" si="232"/>
        <v>12.534066811440574</v>
      </c>
      <c r="N115" s="77">
        <f t="shared" si="233"/>
        <v>21.832940772856681</v>
      </c>
      <c r="O115" s="77">
        <f t="shared" si="234"/>
        <v>65.632992415702745</v>
      </c>
      <c r="P115" s="78" t="str">
        <f t="shared" si="235"/>
        <v>13 : 22 : 66 %</v>
      </c>
      <c r="Q115" s="79" t="str">
        <f t="shared" ca="1" si="220"/>
        <v>R/SR</v>
      </c>
      <c r="R115" s="86">
        <f t="shared" si="223"/>
        <v>21.832940772856681</v>
      </c>
      <c r="S115" s="87">
        <f t="shared" si="224"/>
        <v>12.534066811440574</v>
      </c>
      <c r="T115" s="87">
        <f t="shared" si="225"/>
        <v>65.632992415702745</v>
      </c>
      <c r="U115" s="80">
        <f t="shared" si="226"/>
        <v>32</v>
      </c>
      <c r="V115" s="81">
        <f t="shared" si="227"/>
        <v>56</v>
      </c>
      <c r="W115" s="82">
        <f t="shared" si="228"/>
        <v>167</v>
      </c>
      <c r="X115" s="92" t="str">
        <f t="shared" si="236"/>
        <v>@rgb(32,56,167)</v>
      </c>
      <c r="Y115" s="93"/>
      <c r="Z115" s="72">
        <f t="shared" si="138"/>
        <v>35</v>
      </c>
      <c r="AA115" s="72">
        <f t="shared" si="139"/>
        <v>7</v>
      </c>
      <c r="AB115" s="72">
        <f t="shared" si="140"/>
        <v>1.2402551381998583</v>
      </c>
      <c r="AC115" s="72" t="str">
        <f t="shared" si="221"/>
        <v>No</v>
      </c>
      <c r="AD115" s="72">
        <f t="shared" si="237"/>
        <v>20</v>
      </c>
      <c r="AE115" s="33">
        <f t="shared" si="238"/>
        <v>1.5889306818755369</v>
      </c>
      <c r="AF115" s="33">
        <f t="shared" si="239"/>
        <v>-1.3862943611198906</v>
      </c>
      <c r="AG115" s="33">
        <f t="shared" si="240"/>
        <v>3.4735623390491903</v>
      </c>
      <c r="AH115" s="34">
        <f t="shared" si="141"/>
        <v>1.7482154746398844</v>
      </c>
      <c r="AI115" s="35">
        <f t="shared" si="142"/>
        <v>-0.40891633066196564</v>
      </c>
      <c r="AJ115" s="35">
        <f t="shared" si="143"/>
        <v>-0.87919857895046505</v>
      </c>
      <c r="AK115" s="35">
        <v>0</v>
      </c>
      <c r="AL115" s="35">
        <v>-0.75645121485307587</v>
      </c>
      <c r="AM115" s="35">
        <v>-11.346768222796136</v>
      </c>
      <c r="AN115" s="35">
        <f t="shared" si="241"/>
        <v>1.7482154746398844</v>
      </c>
      <c r="AO115" s="35">
        <f t="shared" si="241"/>
        <v>-0.40891633066196564</v>
      </c>
      <c r="AP115" s="35">
        <f t="shared" si="241"/>
        <v>-0.87919857895046505</v>
      </c>
      <c r="AQ115" s="35">
        <v>57.375671196608707</v>
      </c>
      <c r="AR115" s="35">
        <v>5.7915837760921756</v>
      </c>
      <c r="AS115" s="35">
        <v>1.1079551571654598</v>
      </c>
      <c r="AT115" s="35">
        <f t="shared" si="242"/>
        <v>1.7482154746398844</v>
      </c>
      <c r="AU115" s="35">
        <f t="shared" si="242"/>
        <v>-0.40891633066196564</v>
      </c>
      <c r="AV115" s="35">
        <f t="shared" si="242"/>
        <v>-0.87919857895046505</v>
      </c>
      <c r="AW115" s="36">
        <f t="shared" si="243"/>
        <v>0</v>
      </c>
      <c r="AX115" s="36">
        <f t="shared" si="243"/>
        <v>0.75645121485307587</v>
      </c>
      <c r="AY115" s="36">
        <f t="shared" si="243"/>
        <v>11.346768222796136</v>
      </c>
      <c r="AZ115" s="36">
        <f t="shared" si="244"/>
        <v>1.7482154746398844</v>
      </c>
      <c r="BA115" s="36">
        <f t="shared" si="244"/>
        <v>0.34753488419111023</v>
      </c>
      <c r="BB115" s="36">
        <f t="shared" si="244"/>
        <v>10.467569643845671</v>
      </c>
      <c r="BC115" s="35">
        <f t="shared" si="245"/>
        <v>57.375671196608707</v>
      </c>
      <c r="BD115" s="35">
        <f t="shared" si="245"/>
        <v>6.5480349909452515</v>
      </c>
      <c r="BE115" s="35">
        <f t="shared" si="245"/>
        <v>12.454723379961596</v>
      </c>
      <c r="BF115" s="36">
        <f t="shared" si="246"/>
        <v>3.0469630039695565</v>
      </c>
      <c r="BG115" s="36">
        <f t="shared" si="246"/>
        <v>5.3074683423605427</v>
      </c>
      <c r="BH115" s="36">
        <f t="shared" si="229"/>
        <v>15.955021042964773</v>
      </c>
      <c r="BI115" s="35">
        <f t="shared" si="230"/>
        <v>4.1136261894585866</v>
      </c>
      <c r="BJ115" s="5"/>
      <c r="BK115" s="5"/>
      <c r="BL115" s="19"/>
      <c r="BM115" s="19"/>
      <c r="BN115" s="37">
        <f t="shared" si="144"/>
        <v>90</v>
      </c>
      <c r="BO115" s="37">
        <f t="shared" si="145"/>
        <v>72.5</v>
      </c>
      <c r="BP115" s="37">
        <f t="shared" si="146"/>
        <v>72.5</v>
      </c>
      <c r="BQ115" s="37">
        <f t="shared" si="147"/>
        <v>47.5</v>
      </c>
      <c r="BR115" s="37">
        <f t="shared" si="148"/>
        <v>54.2</v>
      </c>
      <c r="BS115" s="37">
        <f t="shared" si="149"/>
        <v>47.5</v>
      </c>
      <c r="BT115" s="37">
        <f t="shared" si="150"/>
        <v>41.674999999999997</v>
      </c>
      <c r="BU115" s="37">
        <f t="shared" si="151"/>
        <v>41.674999999999997</v>
      </c>
      <c r="BV115" s="37">
        <f t="shared" si="152"/>
        <v>22.5</v>
      </c>
      <c r="BW115" s="37">
        <f t="shared" si="153"/>
        <v>33.3333333333333</v>
      </c>
      <c r="BX115" s="37">
        <f t="shared" si="154"/>
        <v>22.5</v>
      </c>
      <c r="BY115" s="37">
        <f t="shared" si="155"/>
        <v>22.9</v>
      </c>
      <c r="BZ115" s="37">
        <f t="shared" si="156"/>
        <v>22.9</v>
      </c>
      <c r="CA115" s="37">
        <f t="shared" si="157"/>
        <v>5</v>
      </c>
      <c r="CB115" s="37">
        <f t="shared" si="158"/>
        <v>16.649999999999999</v>
      </c>
      <c r="CC115" s="37">
        <f t="shared" si="159"/>
        <v>5</v>
      </c>
      <c r="CD115" s="37">
        <f t="shared" si="160"/>
        <v>5</v>
      </c>
      <c r="CE115" s="37">
        <f t="shared" si="161"/>
        <v>5</v>
      </c>
      <c r="CF115" s="37">
        <f t="shared" si="162"/>
        <v>5</v>
      </c>
      <c r="CG115" s="38">
        <f t="shared" si="163"/>
        <v>5</v>
      </c>
      <c r="CH115" s="38">
        <f t="shared" si="164"/>
        <v>5</v>
      </c>
      <c r="CI115" s="38">
        <f t="shared" si="165"/>
        <v>22.5</v>
      </c>
      <c r="CJ115" s="38">
        <f t="shared" si="166"/>
        <v>5</v>
      </c>
      <c r="CK115" s="38">
        <f t="shared" si="167"/>
        <v>22.9</v>
      </c>
      <c r="CL115" s="38">
        <f t="shared" si="168"/>
        <v>47.5</v>
      </c>
      <c r="CM115" s="38">
        <f t="shared" si="169"/>
        <v>16.649999999999999</v>
      </c>
      <c r="CN115" s="38">
        <f t="shared" si="170"/>
        <v>41.674999999999997</v>
      </c>
      <c r="CO115" s="38">
        <f t="shared" si="171"/>
        <v>5</v>
      </c>
      <c r="CP115" s="38">
        <f t="shared" si="172"/>
        <v>33.3333333333333</v>
      </c>
      <c r="CQ115" s="38">
        <f t="shared" si="173"/>
        <v>72.5</v>
      </c>
      <c r="CR115" s="38">
        <f t="shared" si="174"/>
        <v>22.9</v>
      </c>
      <c r="CS115" s="38">
        <f t="shared" si="175"/>
        <v>54.2</v>
      </c>
      <c r="CT115" s="38">
        <f t="shared" si="176"/>
        <v>5</v>
      </c>
      <c r="CU115" s="38">
        <f t="shared" si="177"/>
        <v>41.674999999999997</v>
      </c>
      <c r="CV115" s="38">
        <f t="shared" si="178"/>
        <v>90</v>
      </c>
      <c r="CW115" s="38">
        <f t="shared" si="179"/>
        <v>22.5</v>
      </c>
      <c r="CX115" s="38">
        <f t="shared" si="180"/>
        <v>72.5</v>
      </c>
      <c r="CY115" s="38">
        <f t="shared" si="181"/>
        <v>47.5</v>
      </c>
      <c r="CZ115" s="39">
        <f t="shared" si="182"/>
        <v>5</v>
      </c>
      <c r="DA115" s="39">
        <f t="shared" si="183"/>
        <v>22.5</v>
      </c>
      <c r="DB115" s="39">
        <f t="shared" si="184"/>
        <v>5</v>
      </c>
      <c r="DC115" s="39">
        <f t="shared" si="185"/>
        <v>47.5</v>
      </c>
      <c r="DD115" s="39">
        <f t="shared" si="186"/>
        <v>22.9</v>
      </c>
      <c r="DE115" s="39">
        <f t="shared" si="187"/>
        <v>5</v>
      </c>
      <c r="DF115" s="39">
        <f t="shared" si="188"/>
        <v>41.674999999999997</v>
      </c>
      <c r="DG115" s="39">
        <f t="shared" si="189"/>
        <v>16.649999999999999</v>
      </c>
      <c r="DH115" s="39">
        <f t="shared" si="190"/>
        <v>72.5</v>
      </c>
      <c r="DI115" s="39">
        <f t="shared" si="191"/>
        <v>33.3333333333333</v>
      </c>
      <c r="DJ115" s="39">
        <f t="shared" si="192"/>
        <v>5</v>
      </c>
      <c r="DK115" s="39">
        <f t="shared" si="193"/>
        <v>54.2</v>
      </c>
      <c r="DL115" s="39">
        <f t="shared" si="194"/>
        <v>22.9</v>
      </c>
      <c r="DM115" s="39">
        <f t="shared" si="195"/>
        <v>90</v>
      </c>
      <c r="DN115" s="39">
        <f t="shared" si="196"/>
        <v>41.674999999999997</v>
      </c>
      <c r="DO115" s="39">
        <f t="shared" si="197"/>
        <v>5</v>
      </c>
      <c r="DP115" s="39">
        <f t="shared" si="198"/>
        <v>72.5</v>
      </c>
      <c r="DQ115" s="39">
        <f t="shared" si="199"/>
        <v>22.5</v>
      </c>
      <c r="DR115" s="39">
        <f t="shared" si="200"/>
        <v>47.5</v>
      </c>
      <c r="DS115" s="40">
        <f t="shared" si="201"/>
        <v>9960.6784691195207</v>
      </c>
      <c r="DT115" s="40">
        <f t="shared" si="202"/>
        <v>5739.7160729703446</v>
      </c>
      <c r="DU115" s="40">
        <f t="shared" si="203"/>
        <v>7272.7178804699561</v>
      </c>
      <c r="DV115" s="40">
        <f t="shared" si="204"/>
        <v>1834.7697927572358</v>
      </c>
      <c r="DW115" s="40">
        <f t="shared" si="205"/>
        <v>3563.2972446682384</v>
      </c>
      <c r="DX115" s="40">
        <f t="shared" si="206"/>
        <v>5557.774182399151</v>
      </c>
      <c r="DY115" s="40">
        <f t="shared" si="207"/>
        <v>1450.0422627458947</v>
      </c>
      <c r="DZ115" s="40">
        <f t="shared" si="208"/>
        <v>3642.2348474703404</v>
      </c>
      <c r="EA115" s="40">
        <f t="shared" si="209"/>
        <v>429.82351254412714</v>
      </c>
      <c r="EB115" s="40">
        <f t="shared" si="210"/>
        <v>1608.1364937310843</v>
      </c>
      <c r="EC115" s="40">
        <f t="shared" si="211"/>
        <v>6342.8304843283458</v>
      </c>
      <c r="ED115" s="40">
        <f t="shared" si="212"/>
        <v>239.30450184142586</v>
      </c>
      <c r="EE115" s="40">
        <f t="shared" si="213"/>
        <v>2981.18773468359</v>
      </c>
      <c r="EF115" s="40">
        <f t="shared" si="214"/>
        <v>933.86111639495107</v>
      </c>
      <c r="EG115" s="40">
        <f t="shared" si="215"/>
        <v>984.63362097701861</v>
      </c>
      <c r="EH115" s="40">
        <f t="shared" si="216"/>
        <v>8379.8698956787812</v>
      </c>
      <c r="EI115" s="40">
        <f t="shared" si="217"/>
        <v>104.36292389456341</v>
      </c>
      <c r="EJ115" s="40">
        <f t="shared" si="218"/>
        <v>4484.3680881791697</v>
      </c>
      <c r="EK115" s="40">
        <f t="shared" si="219"/>
        <v>1044.3655060368667</v>
      </c>
      <c r="EL115" s="1">
        <f t="shared" si="231"/>
        <v>104.36292389456341</v>
      </c>
      <c r="EM115" s="2">
        <f t="shared" si="222"/>
        <v>17</v>
      </c>
      <c r="EN115" s="42"/>
      <c r="EO115" s="42"/>
      <c r="EP115" s="43"/>
      <c r="EQ115" s="44"/>
      <c r="ER115" s="45"/>
      <c r="ES115" s="45"/>
      <c r="ET115" s="74"/>
      <c r="EU115" s="75"/>
      <c r="EV115" s="75"/>
      <c r="EW115" s="75"/>
      <c r="EX115" s="75"/>
    </row>
    <row r="116" spans="1:154" s="73" customFormat="1" ht="15">
      <c r="A116" s="190" t="s">
        <v>129</v>
      </c>
      <c r="B116" s="188" t="s">
        <v>109</v>
      </c>
      <c r="C116" s="188" t="s">
        <v>116</v>
      </c>
      <c r="D116" s="188">
        <v>67.900000000000006</v>
      </c>
      <c r="E116" s="188">
        <v>22</v>
      </c>
      <c r="F116" s="188">
        <v>3</v>
      </c>
      <c r="G116" s="107">
        <f t="shared" si="132"/>
        <v>2.7982326951399115</v>
      </c>
      <c r="H116" s="107">
        <f t="shared" si="133"/>
        <v>86.36363636363636</v>
      </c>
      <c r="I116" s="107">
        <f t="shared" si="134"/>
        <v>44.18262150220913</v>
      </c>
      <c r="J116" s="183">
        <f t="shared" si="135"/>
        <v>67.900000000000006</v>
      </c>
      <c r="K116" s="184">
        <f t="shared" si="136"/>
        <v>13.636363636363635</v>
      </c>
      <c r="L116" s="184">
        <f t="shared" si="137"/>
        <v>22.633333333333336</v>
      </c>
      <c r="M116" s="76">
        <f t="shared" si="232"/>
        <v>8.0488421283455907</v>
      </c>
      <c r="N116" s="77">
        <f t="shared" si="233"/>
        <v>0</v>
      </c>
      <c r="O116" s="77">
        <f t="shared" si="234"/>
        <v>91.951157871654402</v>
      </c>
      <c r="P116" s="78" t="str">
        <f t="shared" si="235"/>
        <v>8 : 0 : 92 %</v>
      </c>
      <c r="Q116" s="79" t="str">
        <f t="shared" ca="1" si="220"/>
        <v>R</v>
      </c>
      <c r="R116" s="86">
        <f t="shared" si="223"/>
        <v>0</v>
      </c>
      <c r="S116" s="87">
        <f t="shared" si="224"/>
        <v>8.0488421283455907</v>
      </c>
      <c r="T116" s="87">
        <f t="shared" si="225"/>
        <v>91.951157871654402</v>
      </c>
      <c r="U116" s="80">
        <f t="shared" si="226"/>
        <v>21</v>
      </c>
      <c r="V116" s="81">
        <f t="shared" si="227"/>
        <v>0</v>
      </c>
      <c r="W116" s="82">
        <f t="shared" si="228"/>
        <v>234</v>
      </c>
      <c r="X116" s="92" t="str">
        <f t="shared" si="236"/>
        <v>@rgb(21,0,234)</v>
      </c>
      <c r="Y116" s="93"/>
      <c r="Z116" s="72">
        <f t="shared" si="138"/>
        <v>22</v>
      </c>
      <c r="AA116" s="72">
        <f t="shared" si="139"/>
        <v>3</v>
      </c>
      <c r="AB116" s="72">
        <f t="shared" si="140"/>
        <v>2.7982326951399115</v>
      </c>
      <c r="AC116" s="72" t="str">
        <f t="shared" si="221"/>
        <v>No</v>
      </c>
      <c r="AD116" s="72">
        <f t="shared" si="237"/>
        <v>13.636363636363637</v>
      </c>
      <c r="AE116" s="33">
        <f t="shared" si="238"/>
        <v>0.87139756129543888</v>
      </c>
      <c r="AF116" s="33">
        <f t="shared" si="239"/>
        <v>-1.8458266904983309</v>
      </c>
      <c r="AG116" s="33">
        <f t="shared" si="240"/>
        <v>3.1194237458965408</v>
      </c>
      <c r="AH116" s="34">
        <f t="shared" si="141"/>
        <v>0.56686894491681061</v>
      </c>
      <c r="AI116" s="35">
        <f t="shared" si="142"/>
        <v>-1.1235659165173586</v>
      </c>
      <c r="AJ116" s="35">
        <f t="shared" si="143"/>
        <v>-0.29780997101708806</v>
      </c>
      <c r="AK116" s="35">
        <v>0</v>
      </c>
      <c r="AL116" s="35">
        <v>-0.75645121485307587</v>
      </c>
      <c r="AM116" s="35">
        <v>-11.346768222796136</v>
      </c>
      <c r="AN116" s="35">
        <f t="shared" si="241"/>
        <v>0.56686894491681061</v>
      </c>
      <c r="AO116" s="35">
        <f t="shared" si="241"/>
        <v>-0.75645121485307587</v>
      </c>
      <c r="AP116" s="35">
        <f t="shared" si="241"/>
        <v>-0.29780997101708806</v>
      </c>
      <c r="AQ116" s="35">
        <v>57.375671196608707</v>
      </c>
      <c r="AR116" s="35">
        <v>5.7915837760921756</v>
      </c>
      <c r="AS116" s="35">
        <v>1.1079551571654598</v>
      </c>
      <c r="AT116" s="35">
        <f t="shared" si="242"/>
        <v>0.56686894491681061</v>
      </c>
      <c r="AU116" s="35">
        <f t="shared" si="242"/>
        <v>-0.75645121485307587</v>
      </c>
      <c r="AV116" s="35">
        <f t="shared" si="242"/>
        <v>-0.29780997101708806</v>
      </c>
      <c r="AW116" s="36">
        <f t="shared" si="243"/>
        <v>0</v>
      </c>
      <c r="AX116" s="36">
        <f t="shared" si="243"/>
        <v>0.75645121485307587</v>
      </c>
      <c r="AY116" s="36">
        <f t="shared" si="243"/>
        <v>11.346768222796136</v>
      </c>
      <c r="AZ116" s="36">
        <f t="shared" si="244"/>
        <v>0.56686894491681061</v>
      </c>
      <c r="BA116" s="36">
        <f t="shared" si="244"/>
        <v>0</v>
      </c>
      <c r="BB116" s="36">
        <f t="shared" si="244"/>
        <v>11.048958251779048</v>
      </c>
      <c r="BC116" s="35">
        <f t="shared" si="245"/>
        <v>57.375671196608707</v>
      </c>
      <c r="BD116" s="35">
        <f t="shared" si="245"/>
        <v>6.5480349909452515</v>
      </c>
      <c r="BE116" s="35">
        <f t="shared" si="245"/>
        <v>12.454723379961596</v>
      </c>
      <c r="BF116" s="36">
        <f t="shared" si="246"/>
        <v>0.98799531769192872</v>
      </c>
      <c r="BG116" s="36">
        <f t="shared" si="246"/>
        <v>0</v>
      </c>
      <c r="BH116" s="36">
        <f t="shared" si="229"/>
        <v>11.287004016839774</v>
      </c>
      <c r="BI116" s="35">
        <f t="shared" si="230"/>
        <v>8.1466399528578908</v>
      </c>
      <c r="BJ116" s="5"/>
      <c r="BK116" s="5"/>
      <c r="BL116" s="19"/>
      <c r="BM116" s="19"/>
      <c r="BN116" s="37">
        <f t="shared" si="144"/>
        <v>90</v>
      </c>
      <c r="BO116" s="37">
        <f t="shared" si="145"/>
        <v>72.5</v>
      </c>
      <c r="BP116" s="37">
        <f t="shared" si="146"/>
        <v>72.5</v>
      </c>
      <c r="BQ116" s="37">
        <f t="shared" si="147"/>
        <v>47.5</v>
      </c>
      <c r="BR116" s="37">
        <f t="shared" si="148"/>
        <v>54.2</v>
      </c>
      <c r="BS116" s="37">
        <f t="shared" si="149"/>
        <v>47.5</v>
      </c>
      <c r="BT116" s="37">
        <f t="shared" si="150"/>
        <v>41.674999999999997</v>
      </c>
      <c r="BU116" s="37">
        <f t="shared" si="151"/>
        <v>41.674999999999997</v>
      </c>
      <c r="BV116" s="37">
        <f t="shared" si="152"/>
        <v>22.5</v>
      </c>
      <c r="BW116" s="37">
        <f t="shared" si="153"/>
        <v>33.3333333333333</v>
      </c>
      <c r="BX116" s="37">
        <f t="shared" si="154"/>
        <v>22.5</v>
      </c>
      <c r="BY116" s="37">
        <f t="shared" si="155"/>
        <v>22.9</v>
      </c>
      <c r="BZ116" s="37">
        <f t="shared" si="156"/>
        <v>22.9</v>
      </c>
      <c r="CA116" s="37">
        <f t="shared" si="157"/>
        <v>5</v>
      </c>
      <c r="CB116" s="37">
        <f t="shared" si="158"/>
        <v>16.649999999999999</v>
      </c>
      <c r="CC116" s="37">
        <f t="shared" si="159"/>
        <v>5</v>
      </c>
      <c r="CD116" s="37">
        <f t="shared" si="160"/>
        <v>5</v>
      </c>
      <c r="CE116" s="37">
        <f t="shared" si="161"/>
        <v>5</v>
      </c>
      <c r="CF116" s="37">
        <f t="shared" si="162"/>
        <v>5</v>
      </c>
      <c r="CG116" s="38">
        <f t="shared" si="163"/>
        <v>5</v>
      </c>
      <c r="CH116" s="38">
        <f t="shared" si="164"/>
        <v>5</v>
      </c>
      <c r="CI116" s="38">
        <f t="shared" si="165"/>
        <v>22.5</v>
      </c>
      <c r="CJ116" s="38">
        <f t="shared" si="166"/>
        <v>5</v>
      </c>
      <c r="CK116" s="38">
        <f t="shared" si="167"/>
        <v>22.9</v>
      </c>
      <c r="CL116" s="38">
        <f t="shared" si="168"/>
        <v>47.5</v>
      </c>
      <c r="CM116" s="38">
        <f t="shared" si="169"/>
        <v>16.649999999999999</v>
      </c>
      <c r="CN116" s="38">
        <f t="shared" si="170"/>
        <v>41.674999999999997</v>
      </c>
      <c r="CO116" s="38">
        <f t="shared" si="171"/>
        <v>5</v>
      </c>
      <c r="CP116" s="38">
        <f t="shared" si="172"/>
        <v>33.3333333333333</v>
      </c>
      <c r="CQ116" s="38">
        <f t="shared" si="173"/>
        <v>72.5</v>
      </c>
      <c r="CR116" s="38">
        <f t="shared" si="174"/>
        <v>22.9</v>
      </c>
      <c r="CS116" s="38">
        <f t="shared" si="175"/>
        <v>54.2</v>
      </c>
      <c r="CT116" s="38">
        <f t="shared" si="176"/>
        <v>5</v>
      </c>
      <c r="CU116" s="38">
        <f t="shared" si="177"/>
        <v>41.674999999999997</v>
      </c>
      <c r="CV116" s="38">
        <f t="shared" si="178"/>
        <v>90</v>
      </c>
      <c r="CW116" s="38">
        <f t="shared" si="179"/>
        <v>22.5</v>
      </c>
      <c r="CX116" s="38">
        <f t="shared" si="180"/>
        <v>72.5</v>
      </c>
      <c r="CY116" s="38">
        <f t="shared" si="181"/>
        <v>47.5</v>
      </c>
      <c r="CZ116" s="39">
        <f t="shared" si="182"/>
        <v>5</v>
      </c>
      <c r="DA116" s="39">
        <f t="shared" si="183"/>
        <v>22.5</v>
      </c>
      <c r="DB116" s="39">
        <f t="shared" si="184"/>
        <v>5</v>
      </c>
      <c r="DC116" s="39">
        <f t="shared" si="185"/>
        <v>47.5</v>
      </c>
      <c r="DD116" s="39">
        <f t="shared" si="186"/>
        <v>22.9</v>
      </c>
      <c r="DE116" s="39">
        <f t="shared" si="187"/>
        <v>5</v>
      </c>
      <c r="DF116" s="39">
        <f t="shared" si="188"/>
        <v>41.674999999999997</v>
      </c>
      <c r="DG116" s="39">
        <f t="shared" si="189"/>
        <v>16.649999999999999</v>
      </c>
      <c r="DH116" s="39">
        <f t="shared" si="190"/>
        <v>72.5</v>
      </c>
      <c r="DI116" s="39">
        <f t="shared" si="191"/>
        <v>33.3333333333333</v>
      </c>
      <c r="DJ116" s="39">
        <f t="shared" si="192"/>
        <v>5</v>
      </c>
      <c r="DK116" s="39">
        <f t="shared" si="193"/>
        <v>54.2</v>
      </c>
      <c r="DL116" s="39">
        <f t="shared" si="194"/>
        <v>22.9</v>
      </c>
      <c r="DM116" s="39">
        <f t="shared" si="195"/>
        <v>90</v>
      </c>
      <c r="DN116" s="39">
        <f t="shared" si="196"/>
        <v>41.674999999999997</v>
      </c>
      <c r="DO116" s="39">
        <f t="shared" si="197"/>
        <v>5</v>
      </c>
      <c r="DP116" s="39">
        <f t="shared" si="198"/>
        <v>72.5</v>
      </c>
      <c r="DQ116" s="39">
        <f t="shared" si="199"/>
        <v>22.5</v>
      </c>
      <c r="DR116" s="39">
        <f t="shared" si="200"/>
        <v>47.5</v>
      </c>
      <c r="DS116" s="40">
        <f t="shared" si="201"/>
        <v>14301.496131726191</v>
      </c>
      <c r="DT116" s="40">
        <f t="shared" si="202"/>
        <v>9002.4150807103833</v>
      </c>
      <c r="DU116" s="40">
        <f t="shared" si="203"/>
        <v>12220.705606218286</v>
      </c>
      <c r="DV116" s="40">
        <f t="shared" si="204"/>
        <v>3557.2992935449429</v>
      </c>
      <c r="DW116" s="40">
        <f t="shared" si="205"/>
        <v>7422.4017763105076</v>
      </c>
      <c r="DX116" s="40">
        <f t="shared" si="206"/>
        <v>11373.147712635568</v>
      </c>
      <c r="DY116" s="40">
        <f t="shared" si="207"/>
        <v>3935.6330435449427</v>
      </c>
      <c r="DZ116" s="40">
        <f t="shared" si="208"/>
        <v>8537.7884950212429</v>
      </c>
      <c r="EA116" s="40">
        <f t="shared" si="209"/>
        <v>612.18350637950221</v>
      </c>
      <c r="EB116" s="40">
        <f t="shared" si="210"/>
        <v>5186.4659602116089</v>
      </c>
      <c r="EC116" s="40">
        <f t="shared" si="211"/>
        <v>13025.589819052846</v>
      </c>
      <c r="ED116" s="40">
        <f t="shared" si="212"/>
        <v>2170.1168107793765</v>
      </c>
      <c r="EE116" s="40">
        <f t="shared" si="213"/>
        <v>7926.259293544942</v>
      </c>
      <c r="EF116" s="40">
        <f t="shared" si="214"/>
        <v>38.102455363693807</v>
      </c>
      <c r="EG116" s="40">
        <f t="shared" si="215"/>
        <v>4338.4775920686398</v>
      </c>
      <c r="EH116" s="40">
        <f t="shared" si="216"/>
        <v>15669.799293544942</v>
      </c>
      <c r="EI116" s="40">
        <f t="shared" si="217"/>
        <v>893.89298087159796</v>
      </c>
      <c r="EJ116" s="40">
        <f t="shared" si="218"/>
        <v>10089.008768037038</v>
      </c>
      <c r="EK116" s="40">
        <f t="shared" si="219"/>
        <v>4241.4508744543182</v>
      </c>
      <c r="EL116" s="1">
        <f t="shared" si="231"/>
        <v>38.102455363693807</v>
      </c>
      <c r="EM116" s="2">
        <f t="shared" si="222"/>
        <v>14</v>
      </c>
      <c r="EN116" s="42"/>
      <c r="EO116" s="42"/>
      <c r="EP116" s="43"/>
      <c r="EQ116" s="44"/>
      <c r="ER116" s="45"/>
      <c r="ES116" s="45"/>
      <c r="ET116" s="74"/>
      <c r="EU116" s="75"/>
      <c r="EV116" s="75"/>
      <c r="EW116" s="75"/>
      <c r="EX116" s="75"/>
    </row>
    <row r="117" spans="1:154" s="73" customFormat="1" ht="15">
      <c r="A117" s="190" t="s">
        <v>129</v>
      </c>
      <c r="B117" s="188" t="s">
        <v>109</v>
      </c>
      <c r="C117" s="188" t="s">
        <v>116</v>
      </c>
      <c r="D117" s="188">
        <v>153.47</v>
      </c>
      <c r="E117" s="188">
        <v>21</v>
      </c>
      <c r="F117" s="188">
        <v>7</v>
      </c>
      <c r="G117" s="107">
        <f t="shared" si="132"/>
        <v>0.9122304033361569</v>
      </c>
      <c r="H117" s="107">
        <f t="shared" si="133"/>
        <v>66.666666666666657</v>
      </c>
      <c r="I117" s="107">
        <f t="shared" si="134"/>
        <v>45.61152016680785</v>
      </c>
      <c r="J117" s="183">
        <f t="shared" si="135"/>
        <v>153.47</v>
      </c>
      <c r="K117" s="184">
        <f t="shared" si="136"/>
        <v>33.333333333333329</v>
      </c>
      <c r="L117" s="184">
        <f t="shared" si="137"/>
        <v>21.924285714285713</v>
      </c>
      <c r="M117" s="76">
        <f t="shared" si="232"/>
        <v>6.8449848441957704</v>
      </c>
      <c r="N117" s="77">
        <f t="shared" si="233"/>
        <v>60.053284959113157</v>
      </c>
      <c r="O117" s="77">
        <f t="shared" si="234"/>
        <v>33.101730196691086</v>
      </c>
      <c r="P117" s="78" t="str">
        <f t="shared" si="235"/>
        <v>7 : 60 : 33 %</v>
      </c>
      <c r="Q117" s="79" t="str">
        <f t="shared" ca="1" si="220"/>
        <v>S/SR</v>
      </c>
      <c r="R117" s="86">
        <f t="shared" si="223"/>
        <v>60.053284959113157</v>
      </c>
      <c r="S117" s="87">
        <f t="shared" si="224"/>
        <v>6.8449848441957704</v>
      </c>
      <c r="T117" s="87">
        <f t="shared" si="225"/>
        <v>33.101730196691086</v>
      </c>
      <c r="U117" s="80">
        <f t="shared" si="226"/>
        <v>17</v>
      </c>
      <c r="V117" s="81">
        <f t="shared" si="227"/>
        <v>153</v>
      </c>
      <c r="W117" s="82">
        <f t="shared" si="228"/>
        <v>84</v>
      </c>
      <c r="X117" s="92" t="str">
        <f t="shared" si="236"/>
        <v>@rgb(17,153,84)</v>
      </c>
      <c r="Y117" s="93"/>
      <c r="Z117" s="72">
        <f t="shared" si="138"/>
        <v>21.000000000000007</v>
      </c>
      <c r="AA117" s="72">
        <f t="shared" si="139"/>
        <v>7.0000000000000009</v>
      </c>
      <c r="AB117" s="72">
        <f t="shared" si="140"/>
        <v>0.91223040333615735</v>
      </c>
      <c r="AC117" s="72" t="str">
        <f t="shared" si="221"/>
        <v>No</v>
      </c>
      <c r="AD117" s="72">
        <f t="shared" si="237"/>
        <v>33.333333333333329</v>
      </c>
      <c r="AE117" s="33">
        <f t="shared" si="238"/>
        <v>1.3100660724203739</v>
      </c>
      <c r="AF117" s="33">
        <f t="shared" si="239"/>
        <v>-0.69314718055994562</v>
      </c>
      <c r="AG117" s="33">
        <f t="shared" si="240"/>
        <v>3.0875949591316902</v>
      </c>
      <c r="AH117" s="34">
        <f t="shared" si="141"/>
        <v>1.2890927816329039</v>
      </c>
      <c r="AI117" s="35">
        <f t="shared" si="142"/>
        <v>0.53426767693281374</v>
      </c>
      <c r="AJ117" s="35">
        <f t="shared" si="143"/>
        <v>-0.24526571393128904</v>
      </c>
      <c r="AK117" s="35">
        <v>0</v>
      </c>
      <c r="AL117" s="35">
        <v>-0.75645121485307587</v>
      </c>
      <c r="AM117" s="35">
        <v>-11.346768222796136</v>
      </c>
      <c r="AN117" s="35">
        <f t="shared" si="241"/>
        <v>1.2890927816329039</v>
      </c>
      <c r="AO117" s="35">
        <f t="shared" si="241"/>
        <v>0.53426767693281374</v>
      </c>
      <c r="AP117" s="35">
        <f t="shared" si="241"/>
        <v>-0.24526571393128904</v>
      </c>
      <c r="AQ117" s="35">
        <v>57.375671196608707</v>
      </c>
      <c r="AR117" s="35">
        <v>5.7915837760921756</v>
      </c>
      <c r="AS117" s="35">
        <v>1.1079551571654598</v>
      </c>
      <c r="AT117" s="35">
        <f t="shared" si="242"/>
        <v>1.2890927816329039</v>
      </c>
      <c r="AU117" s="35">
        <f t="shared" si="242"/>
        <v>0.53426767693281374</v>
      </c>
      <c r="AV117" s="35">
        <f t="shared" si="242"/>
        <v>-0.24526571393128904</v>
      </c>
      <c r="AW117" s="36">
        <f t="shared" si="243"/>
        <v>0</v>
      </c>
      <c r="AX117" s="36">
        <f t="shared" si="243"/>
        <v>0.75645121485307587</v>
      </c>
      <c r="AY117" s="36">
        <f t="shared" si="243"/>
        <v>11.346768222796136</v>
      </c>
      <c r="AZ117" s="36">
        <f t="shared" si="244"/>
        <v>1.2890927816329039</v>
      </c>
      <c r="BA117" s="36">
        <f t="shared" si="244"/>
        <v>1.2907188917858896</v>
      </c>
      <c r="BB117" s="36">
        <f t="shared" si="244"/>
        <v>11.101502508864847</v>
      </c>
      <c r="BC117" s="35">
        <f t="shared" si="245"/>
        <v>57.375671196608707</v>
      </c>
      <c r="BD117" s="35">
        <f t="shared" si="245"/>
        <v>6.5480349909452515</v>
      </c>
      <c r="BE117" s="35">
        <f t="shared" si="245"/>
        <v>12.454723379961596</v>
      </c>
      <c r="BF117" s="36">
        <f t="shared" si="246"/>
        <v>2.2467585210734722</v>
      </c>
      <c r="BG117" s="36">
        <f t="shared" si="246"/>
        <v>19.711545426539725</v>
      </c>
      <c r="BH117" s="36">
        <f t="shared" si="229"/>
        <v>10.865121848261566</v>
      </c>
      <c r="BI117" s="35">
        <f t="shared" si="230"/>
        <v>3.0466045994677367</v>
      </c>
      <c r="BJ117" s="5"/>
      <c r="BK117" s="5"/>
      <c r="BL117" s="19"/>
      <c r="BM117" s="19"/>
      <c r="BN117" s="37">
        <f t="shared" si="144"/>
        <v>90</v>
      </c>
      <c r="BO117" s="37">
        <f t="shared" si="145"/>
        <v>72.5</v>
      </c>
      <c r="BP117" s="37">
        <f t="shared" si="146"/>
        <v>72.5</v>
      </c>
      <c r="BQ117" s="37">
        <f t="shared" si="147"/>
        <v>47.5</v>
      </c>
      <c r="BR117" s="37">
        <f t="shared" si="148"/>
        <v>54.2</v>
      </c>
      <c r="BS117" s="37">
        <f t="shared" si="149"/>
        <v>47.5</v>
      </c>
      <c r="BT117" s="37">
        <f t="shared" si="150"/>
        <v>41.674999999999997</v>
      </c>
      <c r="BU117" s="37">
        <f t="shared" si="151"/>
        <v>41.674999999999997</v>
      </c>
      <c r="BV117" s="37">
        <f t="shared" si="152"/>
        <v>22.5</v>
      </c>
      <c r="BW117" s="37">
        <f t="shared" si="153"/>
        <v>33.3333333333333</v>
      </c>
      <c r="BX117" s="37">
        <f t="shared" si="154"/>
        <v>22.5</v>
      </c>
      <c r="BY117" s="37">
        <f t="shared" si="155"/>
        <v>22.9</v>
      </c>
      <c r="BZ117" s="37">
        <f t="shared" si="156"/>
        <v>22.9</v>
      </c>
      <c r="CA117" s="37">
        <f t="shared" si="157"/>
        <v>5</v>
      </c>
      <c r="CB117" s="37">
        <f t="shared" si="158"/>
        <v>16.649999999999999</v>
      </c>
      <c r="CC117" s="37">
        <f t="shared" si="159"/>
        <v>5</v>
      </c>
      <c r="CD117" s="37">
        <f t="shared" si="160"/>
        <v>5</v>
      </c>
      <c r="CE117" s="37">
        <f t="shared" si="161"/>
        <v>5</v>
      </c>
      <c r="CF117" s="37">
        <f t="shared" si="162"/>
        <v>5</v>
      </c>
      <c r="CG117" s="38">
        <f t="shared" si="163"/>
        <v>5</v>
      </c>
      <c r="CH117" s="38">
        <f t="shared" si="164"/>
        <v>5</v>
      </c>
      <c r="CI117" s="38">
        <f t="shared" si="165"/>
        <v>22.5</v>
      </c>
      <c r="CJ117" s="38">
        <f t="shared" si="166"/>
        <v>5</v>
      </c>
      <c r="CK117" s="38">
        <f t="shared" si="167"/>
        <v>22.9</v>
      </c>
      <c r="CL117" s="38">
        <f t="shared" si="168"/>
        <v>47.5</v>
      </c>
      <c r="CM117" s="38">
        <f t="shared" si="169"/>
        <v>16.649999999999999</v>
      </c>
      <c r="CN117" s="38">
        <f t="shared" si="170"/>
        <v>41.674999999999997</v>
      </c>
      <c r="CO117" s="38">
        <f t="shared" si="171"/>
        <v>5</v>
      </c>
      <c r="CP117" s="38">
        <f t="shared" si="172"/>
        <v>33.3333333333333</v>
      </c>
      <c r="CQ117" s="38">
        <f t="shared" si="173"/>
        <v>72.5</v>
      </c>
      <c r="CR117" s="38">
        <f t="shared" si="174"/>
        <v>22.9</v>
      </c>
      <c r="CS117" s="38">
        <f t="shared" si="175"/>
        <v>54.2</v>
      </c>
      <c r="CT117" s="38">
        <f t="shared" si="176"/>
        <v>5</v>
      </c>
      <c r="CU117" s="38">
        <f t="shared" si="177"/>
        <v>41.674999999999997</v>
      </c>
      <c r="CV117" s="38">
        <f t="shared" si="178"/>
        <v>90</v>
      </c>
      <c r="CW117" s="38">
        <f t="shared" si="179"/>
        <v>22.5</v>
      </c>
      <c r="CX117" s="38">
        <f t="shared" si="180"/>
        <v>72.5</v>
      </c>
      <c r="CY117" s="38">
        <f t="shared" si="181"/>
        <v>47.5</v>
      </c>
      <c r="CZ117" s="39">
        <f t="shared" si="182"/>
        <v>5</v>
      </c>
      <c r="DA117" s="39">
        <f t="shared" si="183"/>
        <v>22.5</v>
      </c>
      <c r="DB117" s="39">
        <f t="shared" si="184"/>
        <v>5</v>
      </c>
      <c r="DC117" s="39">
        <f t="shared" si="185"/>
        <v>47.5</v>
      </c>
      <c r="DD117" s="39">
        <f t="shared" si="186"/>
        <v>22.9</v>
      </c>
      <c r="DE117" s="39">
        <f t="shared" si="187"/>
        <v>5</v>
      </c>
      <c r="DF117" s="39">
        <f t="shared" si="188"/>
        <v>41.674999999999997</v>
      </c>
      <c r="DG117" s="39">
        <f t="shared" si="189"/>
        <v>16.649999999999999</v>
      </c>
      <c r="DH117" s="39">
        <f t="shared" si="190"/>
        <v>72.5</v>
      </c>
      <c r="DI117" s="39">
        <f t="shared" si="191"/>
        <v>33.3333333333333</v>
      </c>
      <c r="DJ117" s="39">
        <f t="shared" si="192"/>
        <v>5</v>
      </c>
      <c r="DK117" s="39">
        <f t="shared" si="193"/>
        <v>54.2</v>
      </c>
      <c r="DL117" s="39">
        <f t="shared" si="194"/>
        <v>22.9</v>
      </c>
      <c r="DM117" s="39">
        <f t="shared" si="195"/>
        <v>90</v>
      </c>
      <c r="DN117" s="39">
        <f t="shared" si="196"/>
        <v>41.674999999999997</v>
      </c>
      <c r="DO117" s="39">
        <f t="shared" si="197"/>
        <v>5</v>
      </c>
      <c r="DP117" s="39">
        <f t="shared" si="198"/>
        <v>72.5</v>
      </c>
      <c r="DQ117" s="39">
        <f t="shared" si="199"/>
        <v>22.5</v>
      </c>
      <c r="DR117" s="39">
        <f t="shared" si="200"/>
        <v>47.5</v>
      </c>
      <c r="DS117" s="40">
        <f t="shared" si="201"/>
        <v>10735.327970398966</v>
      </c>
      <c r="DT117" s="40">
        <f t="shared" si="202"/>
        <v>7453.8418830616301</v>
      </c>
      <c r="DU117" s="40">
        <f t="shared" si="203"/>
        <v>6510.537466376858</v>
      </c>
      <c r="DV117" s="40">
        <f t="shared" si="204"/>
        <v>4891.0046154368638</v>
      </c>
      <c r="DW117" s="40">
        <f t="shared" si="205"/>
        <v>3726.9393426655911</v>
      </c>
      <c r="DX117" s="40">
        <f t="shared" si="206"/>
        <v>2600.1224606309879</v>
      </c>
      <c r="DY117" s="40">
        <f t="shared" si="207"/>
        <v>3170.4760561158591</v>
      </c>
      <c r="DZ117" s="40">
        <f t="shared" si="208"/>
        <v>1821.5507402566345</v>
      </c>
      <c r="EA117" s="40">
        <f t="shared" si="209"/>
        <v>4828.1673478120983</v>
      </c>
      <c r="EB117" s="40">
        <f t="shared" si="210"/>
        <v>1415.6420605789124</v>
      </c>
      <c r="EC117" s="40">
        <f t="shared" si="211"/>
        <v>1189.7074548851185</v>
      </c>
      <c r="ED117" s="40">
        <f t="shared" si="212"/>
        <v>2083.267083599384</v>
      </c>
      <c r="EE117" s="40">
        <f t="shared" si="213"/>
        <v>396.09975547176248</v>
      </c>
      <c r="EF117" s="40">
        <f t="shared" si="214"/>
        <v>6271.681260474762</v>
      </c>
      <c r="EG117" s="40">
        <f t="shared" si="215"/>
        <v>507.40063536424395</v>
      </c>
      <c r="EH117" s="40">
        <f t="shared" si="216"/>
        <v>1689.9169508630098</v>
      </c>
      <c r="EI117" s="40">
        <f t="shared" si="217"/>
        <v>2965.8768437899898</v>
      </c>
      <c r="EJ117" s="40">
        <f t="shared" si="218"/>
        <v>270.72136754778251</v>
      </c>
      <c r="EK117" s="40">
        <f t="shared" si="219"/>
        <v>368.299105668886</v>
      </c>
      <c r="EL117" s="1">
        <f t="shared" si="231"/>
        <v>270.72136754778251</v>
      </c>
      <c r="EM117" s="2">
        <f t="shared" si="222"/>
        <v>18</v>
      </c>
      <c r="EN117" s="42"/>
      <c r="EO117" s="42"/>
      <c r="EP117" s="43"/>
      <c r="EQ117" s="44"/>
      <c r="ER117" s="45"/>
      <c r="ES117" s="45"/>
      <c r="ET117" s="74"/>
      <c r="EU117" s="75"/>
      <c r="EV117" s="75"/>
      <c r="EW117" s="75"/>
      <c r="EX117" s="75"/>
    </row>
    <row r="118" spans="1:154" s="73" customFormat="1" ht="15">
      <c r="A118" s="190" t="s">
        <v>129</v>
      </c>
      <c r="B118" s="188" t="s">
        <v>109</v>
      </c>
      <c r="C118" s="188" t="s">
        <v>116</v>
      </c>
      <c r="D118" s="188">
        <v>79.47</v>
      </c>
      <c r="E118" s="188">
        <v>13</v>
      </c>
      <c r="F118" s="188">
        <v>5</v>
      </c>
      <c r="G118" s="107">
        <f t="shared" si="132"/>
        <v>1.0066691833396251</v>
      </c>
      <c r="H118" s="107">
        <f t="shared" si="133"/>
        <v>61.53846153846154</v>
      </c>
      <c r="I118" s="107">
        <f t="shared" si="134"/>
        <v>62.916823958726567</v>
      </c>
      <c r="J118" s="183">
        <f t="shared" si="135"/>
        <v>79.47</v>
      </c>
      <c r="K118" s="184">
        <f t="shared" si="136"/>
        <v>38.461538461538467</v>
      </c>
      <c r="L118" s="184">
        <f t="shared" si="137"/>
        <v>15.894</v>
      </c>
      <c r="M118" s="76">
        <f t="shared" si="232"/>
        <v>3.7685046188115838</v>
      </c>
      <c r="N118" s="77">
        <f t="shared" si="233"/>
        <v>75.440568606089542</v>
      </c>
      <c r="O118" s="77">
        <f t="shared" si="234"/>
        <v>20.790926775098878</v>
      </c>
      <c r="P118" s="78" t="str">
        <f t="shared" si="235"/>
        <v>4 : 75 : 21 %</v>
      </c>
      <c r="Q118" s="79" t="str">
        <f t="shared" ca="1" si="220"/>
        <v>S/SR</v>
      </c>
      <c r="R118" s="86">
        <f t="shared" si="223"/>
        <v>75.440568606089542</v>
      </c>
      <c r="S118" s="87">
        <f t="shared" si="224"/>
        <v>3.7685046188115838</v>
      </c>
      <c r="T118" s="87">
        <f t="shared" si="225"/>
        <v>20.790926775098878</v>
      </c>
      <c r="U118" s="80">
        <f t="shared" si="226"/>
        <v>10</v>
      </c>
      <c r="V118" s="81">
        <f t="shared" si="227"/>
        <v>192</v>
      </c>
      <c r="W118" s="82">
        <f t="shared" si="228"/>
        <v>53</v>
      </c>
      <c r="X118" s="92" t="str">
        <f t="shared" si="236"/>
        <v>@rgb(10,192,53)</v>
      </c>
      <c r="Y118" s="93"/>
      <c r="Z118" s="72">
        <f t="shared" si="138"/>
        <v>12.999999999999998</v>
      </c>
      <c r="AA118" s="72">
        <f t="shared" si="139"/>
        <v>5</v>
      </c>
      <c r="AB118" s="72">
        <f t="shared" si="140"/>
        <v>1.0066691833396249</v>
      </c>
      <c r="AC118" s="72" t="str">
        <f t="shared" si="221"/>
        <v>No</v>
      </c>
      <c r="AD118" s="72">
        <f t="shared" si="237"/>
        <v>38.461538461538467</v>
      </c>
      <c r="AE118" s="33">
        <f t="shared" si="238"/>
        <v>0.94272073525942712</v>
      </c>
      <c r="AF118" s="33">
        <f t="shared" si="239"/>
        <v>-0.47000362924573519</v>
      </c>
      <c r="AG118" s="33">
        <f t="shared" si="240"/>
        <v>2.7659416795179879</v>
      </c>
      <c r="AH118" s="34">
        <f t="shared" si="141"/>
        <v>0.68429541853112086</v>
      </c>
      <c r="AI118" s="35">
        <f t="shared" si="142"/>
        <v>0.80692228435857938</v>
      </c>
      <c r="AJ118" s="35">
        <f t="shared" si="143"/>
        <v>0.28844425308607669</v>
      </c>
      <c r="AK118" s="35">
        <v>0</v>
      </c>
      <c r="AL118" s="35">
        <v>-0.75645121485307587</v>
      </c>
      <c r="AM118" s="35">
        <v>-11.346768222796136</v>
      </c>
      <c r="AN118" s="35">
        <f t="shared" si="241"/>
        <v>0.68429541853112086</v>
      </c>
      <c r="AO118" s="35">
        <f t="shared" si="241"/>
        <v>0.80692228435857938</v>
      </c>
      <c r="AP118" s="35">
        <f t="shared" si="241"/>
        <v>0.28844425308607669</v>
      </c>
      <c r="AQ118" s="35">
        <v>57.375671196608707</v>
      </c>
      <c r="AR118" s="35">
        <v>5.7915837760921756</v>
      </c>
      <c r="AS118" s="35">
        <v>1.1079551571654598</v>
      </c>
      <c r="AT118" s="35">
        <f t="shared" si="242"/>
        <v>0.68429541853112086</v>
      </c>
      <c r="AU118" s="35">
        <f t="shared" si="242"/>
        <v>0.80692228435857938</v>
      </c>
      <c r="AV118" s="35">
        <f t="shared" si="242"/>
        <v>0.28844425308607669</v>
      </c>
      <c r="AW118" s="36">
        <f t="shared" si="243"/>
        <v>0</v>
      </c>
      <c r="AX118" s="36">
        <f t="shared" si="243"/>
        <v>0.75645121485307587</v>
      </c>
      <c r="AY118" s="36">
        <f t="shared" si="243"/>
        <v>11.346768222796136</v>
      </c>
      <c r="AZ118" s="36">
        <f t="shared" si="244"/>
        <v>0.68429541853112086</v>
      </c>
      <c r="BA118" s="36">
        <f t="shared" si="244"/>
        <v>1.5633734992116552</v>
      </c>
      <c r="BB118" s="36">
        <f t="shared" si="244"/>
        <v>11.635212475882213</v>
      </c>
      <c r="BC118" s="35">
        <f t="shared" si="245"/>
        <v>57.375671196608707</v>
      </c>
      <c r="BD118" s="35">
        <f t="shared" si="245"/>
        <v>6.5480349909452515</v>
      </c>
      <c r="BE118" s="35">
        <f t="shared" si="245"/>
        <v>12.454723379961596</v>
      </c>
      <c r="BF118" s="36">
        <f t="shared" si="246"/>
        <v>1.1926578012242364</v>
      </c>
      <c r="BG118" s="36">
        <f t="shared" si="246"/>
        <v>23.875460369004109</v>
      </c>
      <c r="BH118" s="36">
        <f t="shared" si="229"/>
        <v>6.5799205576728781</v>
      </c>
      <c r="BI118" s="35">
        <f t="shared" si="230"/>
        <v>3.1597534640223697</v>
      </c>
      <c r="BJ118" s="5"/>
      <c r="BK118" s="5"/>
      <c r="BL118" s="19"/>
      <c r="BM118" s="19"/>
      <c r="BN118" s="37">
        <f t="shared" si="144"/>
        <v>90</v>
      </c>
      <c r="BO118" s="37">
        <f t="shared" si="145"/>
        <v>72.5</v>
      </c>
      <c r="BP118" s="37">
        <f t="shared" si="146"/>
        <v>72.5</v>
      </c>
      <c r="BQ118" s="37">
        <f t="shared" si="147"/>
        <v>47.5</v>
      </c>
      <c r="BR118" s="37">
        <f t="shared" si="148"/>
        <v>54.2</v>
      </c>
      <c r="BS118" s="37">
        <f t="shared" si="149"/>
        <v>47.5</v>
      </c>
      <c r="BT118" s="37">
        <f t="shared" si="150"/>
        <v>41.674999999999997</v>
      </c>
      <c r="BU118" s="37">
        <f t="shared" si="151"/>
        <v>41.674999999999997</v>
      </c>
      <c r="BV118" s="37">
        <f t="shared" si="152"/>
        <v>22.5</v>
      </c>
      <c r="BW118" s="37">
        <f t="shared" si="153"/>
        <v>33.3333333333333</v>
      </c>
      <c r="BX118" s="37">
        <f t="shared" si="154"/>
        <v>22.5</v>
      </c>
      <c r="BY118" s="37">
        <f t="shared" si="155"/>
        <v>22.9</v>
      </c>
      <c r="BZ118" s="37">
        <f t="shared" si="156"/>
        <v>22.9</v>
      </c>
      <c r="CA118" s="37">
        <f t="shared" si="157"/>
        <v>5</v>
      </c>
      <c r="CB118" s="37">
        <f t="shared" si="158"/>
        <v>16.649999999999999</v>
      </c>
      <c r="CC118" s="37">
        <f t="shared" si="159"/>
        <v>5</v>
      </c>
      <c r="CD118" s="37">
        <f t="shared" si="160"/>
        <v>5</v>
      </c>
      <c r="CE118" s="37">
        <f t="shared" si="161"/>
        <v>5</v>
      </c>
      <c r="CF118" s="37">
        <f t="shared" si="162"/>
        <v>5</v>
      </c>
      <c r="CG118" s="38">
        <f t="shared" si="163"/>
        <v>5</v>
      </c>
      <c r="CH118" s="38">
        <f t="shared" si="164"/>
        <v>5</v>
      </c>
      <c r="CI118" s="38">
        <f t="shared" si="165"/>
        <v>22.5</v>
      </c>
      <c r="CJ118" s="38">
        <f t="shared" si="166"/>
        <v>5</v>
      </c>
      <c r="CK118" s="38">
        <f t="shared" si="167"/>
        <v>22.9</v>
      </c>
      <c r="CL118" s="38">
        <f t="shared" si="168"/>
        <v>47.5</v>
      </c>
      <c r="CM118" s="38">
        <f t="shared" si="169"/>
        <v>16.649999999999999</v>
      </c>
      <c r="CN118" s="38">
        <f t="shared" si="170"/>
        <v>41.674999999999997</v>
      </c>
      <c r="CO118" s="38">
        <f t="shared" si="171"/>
        <v>5</v>
      </c>
      <c r="CP118" s="38">
        <f t="shared" si="172"/>
        <v>33.3333333333333</v>
      </c>
      <c r="CQ118" s="38">
        <f t="shared" si="173"/>
        <v>72.5</v>
      </c>
      <c r="CR118" s="38">
        <f t="shared" si="174"/>
        <v>22.9</v>
      </c>
      <c r="CS118" s="38">
        <f t="shared" si="175"/>
        <v>54.2</v>
      </c>
      <c r="CT118" s="38">
        <f t="shared" si="176"/>
        <v>5</v>
      </c>
      <c r="CU118" s="38">
        <f t="shared" si="177"/>
        <v>41.674999999999997</v>
      </c>
      <c r="CV118" s="38">
        <f t="shared" si="178"/>
        <v>90</v>
      </c>
      <c r="CW118" s="38">
        <f t="shared" si="179"/>
        <v>22.5</v>
      </c>
      <c r="CX118" s="38">
        <f t="shared" si="180"/>
        <v>72.5</v>
      </c>
      <c r="CY118" s="38">
        <f t="shared" si="181"/>
        <v>47.5</v>
      </c>
      <c r="CZ118" s="39">
        <f t="shared" si="182"/>
        <v>5</v>
      </c>
      <c r="DA118" s="39">
        <f t="shared" si="183"/>
        <v>22.5</v>
      </c>
      <c r="DB118" s="39">
        <f t="shared" si="184"/>
        <v>5</v>
      </c>
      <c r="DC118" s="39">
        <f t="shared" si="185"/>
        <v>47.5</v>
      </c>
      <c r="DD118" s="39">
        <f t="shared" si="186"/>
        <v>22.9</v>
      </c>
      <c r="DE118" s="39">
        <f t="shared" si="187"/>
        <v>5</v>
      </c>
      <c r="DF118" s="39">
        <f t="shared" si="188"/>
        <v>41.674999999999997</v>
      </c>
      <c r="DG118" s="39">
        <f t="shared" si="189"/>
        <v>16.649999999999999</v>
      </c>
      <c r="DH118" s="39">
        <f t="shared" si="190"/>
        <v>72.5</v>
      </c>
      <c r="DI118" s="39">
        <f t="shared" si="191"/>
        <v>33.3333333333333</v>
      </c>
      <c r="DJ118" s="39">
        <f t="shared" si="192"/>
        <v>5</v>
      </c>
      <c r="DK118" s="39">
        <f t="shared" si="193"/>
        <v>54.2</v>
      </c>
      <c r="DL118" s="39">
        <f t="shared" si="194"/>
        <v>22.9</v>
      </c>
      <c r="DM118" s="39">
        <f t="shared" si="195"/>
        <v>90</v>
      </c>
      <c r="DN118" s="39">
        <f t="shared" si="196"/>
        <v>41.674999999999997</v>
      </c>
      <c r="DO118" s="39">
        <f t="shared" si="197"/>
        <v>5</v>
      </c>
      <c r="DP118" s="39">
        <f t="shared" si="198"/>
        <v>72.5</v>
      </c>
      <c r="DQ118" s="39">
        <f t="shared" si="199"/>
        <v>22.5</v>
      </c>
      <c r="DR118" s="39">
        <f t="shared" si="200"/>
        <v>47.5</v>
      </c>
      <c r="DS118" s="40">
        <f t="shared" si="201"/>
        <v>12647.097869641661</v>
      </c>
      <c r="DT118" s="40">
        <f t="shared" si="202"/>
        <v>9688.8130941716045</v>
      </c>
      <c r="DU118" s="40">
        <f t="shared" si="203"/>
        <v>7776.0756300869325</v>
      </c>
      <c r="DV118" s="40">
        <f t="shared" si="204"/>
        <v>7587.6919863572402</v>
      </c>
      <c r="DW118" s="40">
        <f t="shared" si="205"/>
        <v>5308.295265702026</v>
      </c>
      <c r="DX118" s="40">
        <f t="shared" si="206"/>
        <v>2942.4724307230349</v>
      </c>
      <c r="DY118" s="40">
        <f t="shared" si="207"/>
        <v>5329.377863574412</v>
      </c>
      <c r="DZ118" s="40">
        <f t="shared" si="208"/>
        <v>2594.163289933329</v>
      </c>
      <c r="EA118" s="40">
        <f t="shared" si="209"/>
        <v>7986.570878542876</v>
      </c>
      <c r="EB118" s="40">
        <f t="shared" si="210"/>
        <v>2804.4103215062974</v>
      </c>
      <c r="EC118" s="40">
        <f t="shared" si="211"/>
        <v>608.86923135913707</v>
      </c>
      <c r="ED118" s="40">
        <f t="shared" si="212"/>
        <v>4242.691638718441</v>
      </c>
      <c r="EE118" s="40">
        <f t="shared" si="213"/>
        <v>821.62406009842493</v>
      </c>
      <c r="EF118" s="40">
        <f t="shared" si="214"/>
        <v>9753.28610307282</v>
      </c>
      <c r="EG118" s="40">
        <f t="shared" si="215"/>
        <v>1742.1910610111502</v>
      </c>
      <c r="EH118" s="40">
        <f t="shared" si="216"/>
        <v>462.8469918044085</v>
      </c>
      <c r="EI118" s="40">
        <f t="shared" si="217"/>
        <v>5478.048638988148</v>
      </c>
      <c r="EJ118" s="40">
        <f t="shared" si="218"/>
        <v>13.084455889081715</v>
      </c>
      <c r="EK118" s="40">
        <f t="shared" si="219"/>
        <v>1495.5665474386149</v>
      </c>
      <c r="EL118" s="1">
        <f t="shared" si="231"/>
        <v>13.084455889081715</v>
      </c>
      <c r="EM118" s="2">
        <f t="shared" si="222"/>
        <v>18</v>
      </c>
      <c r="EN118" s="42"/>
      <c r="EO118" s="42"/>
      <c r="EP118" s="43"/>
      <c r="EQ118" s="44"/>
      <c r="ER118" s="45"/>
      <c r="ES118" s="45"/>
      <c r="ET118" s="74"/>
      <c r="EU118" s="75"/>
      <c r="EV118" s="75"/>
      <c r="EW118" s="75"/>
      <c r="EX118" s="75"/>
    </row>
    <row r="119" spans="1:154" s="73" customFormat="1" ht="15">
      <c r="A119" s="190" t="s">
        <v>122</v>
      </c>
      <c r="B119" s="188" t="s">
        <v>134</v>
      </c>
      <c r="C119" s="188" t="s">
        <v>116</v>
      </c>
      <c r="D119" s="188">
        <v>368.81</v>
      </c>
      <c r="E119" s="188">
        <v>146</v>
      </c>
      <c r="F119" s="188">
        <v>25</v>
      </c>
      <c r="G119" s="107">
        <f t="shared" si="132"/>
        <v>3.2808221035221385</v>
      </c>
      <c r="H119" s="107">
        <f t="shared" si="133"/>
        <v>82.876712328767127</v>
      </c>
      <c r="I119" s="107">
        <f t="shared" si="134"/>
        <v>67.785580651283851</v>
      </c>
      <c r="J119" s="183">
        <f t="shared" si="135"/>
        <v>368.81</v>
      </c>
      <c r="K119" s="184">
        <f t="shared" si="136"/>
        <v>17.123287671232877</v>
      </c>
      <c r="L119" s="184">
        <f t="shared" si="137"/>
        <v>14.7524</v>
      </c>
      <c r="M119" s="76">
        <f t="shared" si="232"/>
        <v>39.889006317664119</v>
      </c>
      <c r="N119" s="77">
        <f t="shared" si="233"/>
        <v>8.5179387081404769</v>
      </c>
      <c r="O119" s="77">
        <f t="shared" si="234"/>
        <v>51.593054974195397</v>
      </c>
      <c r="P119" s="78" t="str">
        <f t="shared" si="235"/>
        <v>40 : 9 : 52 %</v>
      </c>
      <c r="Q119" s="79" t="str">
        <f t="shared" ca="1" si="220"/>
        <v>CR</v>
      </c>
      <c r="R119" s="86">
        <f t="shared" si="223"/>
        <v>8.5179387081404769</v>
      </c>
      <c r="S119" s="87">
        <f t="shared" si="224"/>
        <v>39.889006317664119</v>
      </c>
      <c r="T119" s="87">
        <f t="shared" si="225"/>
        <v>51.593054974195397</v>
      </c>
      <c r="U119" s="80">
        <f t="shared" si="226"/>
        <v>102</v>
      </c>
      <c r="V119" s="81">
        <f t="shared" si="227"/>
        <v>22</v>
      </c>
      <c r="W119" s="82">
        <f t="shared" si="228"/>
        <v>132</v>
      </c>
      <c r="X119" s="92" t="str">
        <f t="shared" si="236"/>
        <v>@rgb(102,22,132)</v>
      </c>
      <c r="Y119" s="93"/>
      <c r="Z119" s="72">
        <f t="shared" si="138"/>
        <v>146</v>
      </c>
      <c r="AA119" s="72">
        <f t="shared" si="139"/>
        <v>25</v>
      </c>
      <c r="AB119" s="72">
        <f t="shared" si="140"/>
        <v>3.2808221035221385</v>
      </c>
      <c r="AC119" s="72" t="str">
        <f t="shared" si="221"/>
        <v>No</v>
      </c>
      <c r="AD119" s="72">
        <f t="shared" si="237"/>
        <v>17.123287671232877</v>
      </c>
      <c r="AE119" s="33">
        <f t="shared" si="238"/>
        <v>2.0308731463870049</v>
      </c>
      <c r="AF119" s="33">
        <f t="shared" si="239"/>
        <v>-1.5769147207285403</v>
      </c>
      <c r="AG119" s="33">
        <f t="shared" si="240"/>
        <v>2.6914057814140961</v>
      </c>
      <c r="AH119" s="34">
        <f t="shared" si="141"/>
        <v>2.4758295482115651</v>
      </c>
      <c r="AI119" s="35">
        <f t="shared" si="142"/>
        <v>-0.69611400168227178</v>
      </c>
      <c r="AJ119" s="35">
        <f t="shared" si="143"/>
        <v>0.41282668752701568</v>
      </c>
      <c r="AK119" s="35">
        <v>0</v>
      </c>
      <c r="AL119" s="35">
        <v>-0.75645121485307587</v>
      </c>
      <c r="AM119" s="35">
        <v>-11.346768222796136</v>
      </c>
      <c r="AN119" s="35">
        <f t="shared" si="241"/>
        <v>2.4758295482115651</v>
      </c>
      <c r="AO119" s="35">
        <f t="shared" si="241"/>
        <v>-0.69611400168227178</v>
      </c>
      <c r="AP119" s="35">
        <f t="shared" si="241"/>
        <v>0.41282668752701568</v>
      </c>
      <c r="AQ119" s="35">
        <v>57.375671196608707</v>
      </c>
      <c r="AR119" s="35">
        <v>5.7915837760921756</v>
      </c>
      <c r="AS119" s="35">
        <v>1.1079551571654598</v>
      </c>
      <c r="AT119" s="35">
        <f t="shared" si="242"/>
        <v>2.4758295482115651</v>
      </c>
      <c r="AU119" s="35">
        <f t="shared" si="242"/>
        <v>-0.69611400168227178</v>
      </c>
      <c r="AV119" s="35">
        <f t="shared" si="242"/>
        <v>0.41282668752701568</v>
      </c>
      <c r="AW119" s="36">
        <f t="shared" si="243"/>
        <v>0</v>
      </c>
      <c r="AX119" s="36">
        <f t="shared" si="243"/>
        <v>0.75645121485307587</v>
      </c>
      <c r="AY119" s="36">
        <f t="shared" si="243"/>
        <v>11.346768222796136</v>
      </c>
      <c r="AZ119" s="36">
        <f t="shared" si="244"/>
        <v>2.4758295482115651</v>
      </c>
      <c r="BA119" s="36">
        <f t="shared" si="244"/>
        <v>6.0337213170804094E-2</v>
      </c>
      <c r="BB119" s="36">
        <f t="shared" si="244"/>
        <v>11.759594910323152</v>
      </c>
      <c r="BC119" s="35">
        <f t="shared" si="245"/>
        <v>57.375671196608707</v>
      </c>
      <c r="BD119" s="35">
        <f t="shared" si="245"/>
        <v>6.5480349909452515</v>
      </c>
      <c r="BE119" s="35">
        <f t="shared" si="245"/>
        <v>12.454723379961596</v>
      </c>
      <c r="BF119" s="36">
        <f t="shared" si="246"/>
        <v>4.3151208457808918</v>
      </c>
      <c r="BG119" s="36">
        <f t="shared" si="246"/>
        <v>0.9214552648884673</v>
      </c>
      <c r="BH119" s="36">
        <f t="shared" si="229"/>
        <v>5.5812437452993748</v>
      </c>
      <c r="BI119" s="35">
        <f t="shared" si="230"/>
        <v>9.2440067713666885</v>
      </c>
      <c r="BJ119" s="5"/>
      <c r="BK119" s="5"/>
      <c r="BL119" s="19"/>
      <c r="BM119" s="19"/>
      <c r="BN119" s="37">
        <f t="shared" si="144"/>
        <v>90</v>
      </c>
      <c r="BO119" s="37">
        <f t="shared" si="145"/>
        <v>72.5</v>
      </c>
      <c r="BP119" s="37">
        <f t="shared" si="146"/>
        <v>72.5</v>
      </c>
      <c r="BQ119" s="37">
        <f t="shared" si="147"/>
        <v>47.5</v>
      </c>
      <c r="BR119" s="37">
        <f t="shared" si="148"/>
        <v>54.2</v>
      </c>
      <c r="BS119" s="37">
        <f t="shared" si="149"/>
        <v>47.5</v>
      </c>
      <c r="BT119" s="37">
        <f t="shared" si="150"/>
        <v>41.674999999999997</v>
      </c>
      <c r="BU119" s="37">
        <f t="shared" si="151"/>
        <v>41.674999999999997</v>
      </c>
      <c r="BV119" s="37">
        <f t="shared" si="152"/>
        <v>22.5</v>
      </c>
      <c r="BW119" s="37">
        <f t="shared" si="153"/>
        <v>33.3333333333333</v>
      </c>
      <c r="BX119" s="37">
        <f t="shared" si="154"/>
        <v>22.5</v>
      </c>
      <c r="BY119" s="37">
        <f t="shared" si="155"/>
        <v>22.9</v>
      </c>
      <c r="BZ119" s="37">
        <f t="shared" si="156"/>
        <v>22.9</v>
      </c>
      <c r="CA119" s="37">
        <f t="shared" si="157"/>
        <v>5</v>
      </c>
      <c r="CB119" s="37">
        <f t="shared" si="158"/>
        <v>16.649999999999999</v>
      </c>
      <c r="CC119" s="37">
        <f t="shared" si="159"/>
        <v>5</v>
      </c>
      <c r="CD119" s="37">
        <f t="shared" si="160"/>
        <v>5</v>
      </c>
      <c r="CE119" s="37">
        <f t="shared" si="161"/>
        <v>5</v>
      </c>
      <c r="CF119" s="37">
        <f t="shared" si="162"/>
        <v>5</v>
      </c>
      <c r="CG119" s="38">
        <f t="shared" si="163"/>
        <v>5</v>
      </c>
      <c r="CH119" s="38">
        <f t="shared" si="164"/>
        <v>5</v>
      </c>
      <c r="CI119" s="38">
        <f t="shared" si="165"/>
        <v>22.5</v>
      </c>
      <c r="CJ119" s="38">
        <f t="shared" si="166"/>
        <v>5</v>
      </c>
      <c r="CK119" s="38">
        <f t="shared" si="167"/>
        <v>22.9</v>
      </c>
      <c r="CL119" s="38">
        <f t="shared" si="168"/>
        <v>47.5</v>
      </c>
      <c r="CM119" s="38">
        <f t="shared" si="169"/>
        <v>16.649999999999999</v>
      </c>
      <c r="CN119" s="38">
        <f t="shared" si="170"/>
        <v>41.674999999999997</v>
      </c>
      <c r="CO119" s="38">
        <f t="shared" si="171"/>
        <v>5</v>
      </c>
      <c r="CP119" s="38">
        <f t="shared" si="172"/>
        <v>33.3333333333333</v>
      </c>
      <c r="CQ119" s="38">
        <f t="shared" si="173"/>
        <v>72.5</v>
      </c>
      <c r="CR119" s="38">
        <f t="shared" si="174"/>
        <v>22.9</v>
      </c>
      <c r="CS119" s="38">
        <f t="shared" si="175"/>
        <v>54.2</v>
      </c>
      <c r="CT119" s="38">
        <f t="shared" si="176"/>
        <v>5</v>
      </c>
      <c r="CU119" s="38">
        <f t="shared" si="177"/>
        <v>41.674999999999997</v>
      </c>
      <c r="CV119" s="38">
        <f t="shared" si="178"/>
        <v>90</v>
      </c>
      <c r="CW119" s="38">
        <f t="shared" si="179"/>
        <v>22.5</v>
      </c>
      <c r="CX119" s="38">
        <f t="shared" si="180"/>
        <v>72.5</v>
      </c>
      <c r="CY119" s="38">
        <f t="shared" si="181"/>
        <v>47.5</v>
      </c>
      <c r="CZ119" s="39">
        <f t="shared" si="182"/>
        <v>5</v>
      </c>
      <c r="DA119" s="39">
        <f t="shared" si="183"/>
        <v>22.5</v>
      </c>
      <c r="DB119" s="39">
        <f t="shared" si="184"/>
        <v>5</v>
      </c>
      <c r="DC119" s="39">
        <f t="shared" si="185"/>
        <v>47.5</v>
      </c>
      <c r="DD119" s="39">
        <f t="shared" si="186"/>
        <v>22.9</v>
      </c>
      <c r="DE119" s="39">
        <f t="shared" si="187"/>
        <v>5</v>
      </c>
      <c r="DF119" s="39">
        <f t="shared" si="188"/>
        <v>41.674999999999997</v>
      </c>
      <c r="DG119" s="39">
        <f t="shared" si="189"/>
        <v>16.649999999999999</v>
      </c>
      <c r="DH119" s="39">
        <f t="shared" si="190"/>
        <v>72.5</v>
      </c>
      <c r="DI119" s="39">
        <f t="shared" si="191"/>
        <v>33.3333333333333</v>
      </c>
      <c r="DJ119" s="39">
        <f t="shared" si="192"/>
        <v>5</v>
      </c>
      <c r="DK119" s="39">
        <f t="shared" si="193"/>
        <v>54.2</v>
      </c>
      <c r="DL119" s="39">
        <f t="shared" si="194"/>
        <v>22.9</v>
      </c>
      <c r="DM119" s="39">
        <f t="shared" si="195"/>
        <v>90</v>
      </c>
      <c r="DN119" s="39">
        <f t="shared" si="196"/>
        <v>41.674999999999997</v>
      </c>
      <c r="DO119" s="39">
        <f t="shared" si="197"/>
        <v>5</v>
      </c>
      <c r="DP119" s="39">
        <f t="shared" si="198"/>
        <v>72.5</v>
      </c>
      <c r="DQ119" s="39">
        <f t="shared" si="199"/>
        <v>22.5</v>
      </c>
      <c r="DR119" s="39">
        <f t="shared" si="200"/>
        <v>47.5</v>
      </c>
      <c r="DS119" s="40">
        <f t="shared" si="201"/>
        <v>4694.4003524137333</v>
      </c>
      <c r="DT119" s="40">
        <f t="shared" si="202"/>
        <v>1922.2586494351392</v>
      </c>
      <c r="DU119" s="40">
        <f t="shared" si="203"/>
        <v>3429.8877187470616</v>
      </c>
      <c r="DV119" s="40">
        <f t="shared" si="204"/>
        <v>87.056216608575454</v>
      </c>
      <c r="DW119" s="40">
        <f t="shared" si="205"/>
        <v>1234.9396309308609</v>
      </c>
      <c r="DX119" s="40">
        <f t="shared" si="206"/>
        <v>3748.4410992232433</v>
      </c>
      <c r="DY119" s="40">
        <f t="shared" si="207"/>
        <v>167.68800875906572</v>
      </c>
      <c r="DZ119" s="40">
        <f t="shared" si="208"/>
        <v>2323.5975778751144</v>
      </c>
      <c r="EA119" s="40">
        <f t="shared" si="209"/>
        <v>751.85378378201153</v>
      </c>
      <c r="EB119" s="40">
        <f t="shared" si="210"/>
        <v>992.19809308330127</v>
      </c>
      <c r="EC119" s="40">
        <f t="shared" si="211"/>
        <v>6566.9944796994259</v>
      </c>
      <c r="ED119" s="40">
        <f t="shared" si="212"/>
        <v>502.26618503200274</v>
      </c>
      <c r="EE119" s="40">
        <f t="shared" si="213"/>
        <v>3198.768463287041</v>
      </c>
      <c r="EF119" s="40">
        <f t="shared" si="214"/>
        <v>2704.7120808034169</v>
      </c>
      <c r="EG119" s="40">
        <f t="shared" si="215"/>
        <v>1737.8099426157241</v>
      </c>
      <c r="EH119" s="40">
        <f t="shared" si="216"/>
        <v>10027.481846032753</v>
      </c>
      <c r="EI119" s="40">
        <f t="shared" si="217"/>
        <v>1849.8411501153391</v>
      </c>
      <c r="EJ119" s="40">
        <f t="shared" si="218"/>
        <v>6157.3527767208316</v>
      </c>
      <c r="EK119" s="40">
        <f t="shared" si="219"/>
        <v>2753.5969634180847</v>
      </c>
      <c r="EL119" s="1">
        <f t="shared" si="231"/>
        <v>87.056216608575454</v>
      </c>
      <c r="EM119" s="2">
        <f t="shared" si="222"/>
        <v>4</v>
      </c>
      <c r="EN119" s="42"/>
      <c r="EO119" s="42"/>
      <c r="EP119" s="43"/>
      <c r="EQ119" s="44"/>
      <c r="ER119" s="45"/>
      <c r="ES119" s="45"/>
      <c r="ET119" s="74"/>
      <c r="EU119" s="75"/>
      <c r="EV119" s="75"/>
      <c r="EW119" s="75"/>
      <c r="EX119" s="75"/>
    </row>
    <row r="120" spans="1:154" s="73" customFormat="1" ht="15">
      <c r="A120" s="190" t="s">
        <v>122</v>
      </c>
      <c r="B120" s="188" t="s">
        <v>134</v>
      </c>
      <c r="C120" s="188" t="s">
        <v>116</v>
      </c>
      <c r="D120" s="188">
        <v>402.54</v>
      </c>
      <c r="E120" s="188">
        <v>216</v>
      </c>
      <c r="F120" s="188">
        <v>25</v>
      </c>
      <c r="G120" s="107">
        <f t="shared" si="132"/>
        <v>4.7448700750235995</v>
      </c>
      <c r="H120" s="107">
        <f t="shared" si="133"/>
        <v>88.425925925925924</v>
      </c>
      <c r="I120" s="107">
        <f t="shared" si="134"/>
        <v>62.105629254235602</v>
      </c>
      <c r="J120" s="183">
        <f t="shared" si="135"/>
        <v>402.54</v>
      </c>
      <c r="K120" s="184">
        <f t="shared" si="136"/>
        <v>11.574074074074074</v>
      </c>
      <c r="L120" s="184">
        <f t="shared" si="137"/>
        <v>16.101600000000001</v>
      </c>
      <c r="M120" s="76">
        <f t="shared" si="232"/>
        <v>40.388693797791021</v>
      </c>
      <c r="N120" s="77">
        <f t="shared" si="233"/>
        <v>0</v>
      </c>
      <c r="O120" s="77">
        <f t="shared" si="234"/>
        <v>59.611306202208965</v>
      </c>
      <c r="P120" s="78" t="str">
        <f t="shared" si="235"/>
        <v>40 : 0 : 60 %</v>
      </c>
      <c r="Q120" s="79" t="str">
        <f t="shared" ca="1" si="220"/>
        <v>CR</v>
      </c>
      <c r="R120" s="86">
        <f t="shared" si="223"/>
        <v>0</v>
      </c>
      <c r="S120" s="87">
        <f t="shared" si="224"/>
        <v>40.388693797791021</v>
      </c>
      <c r="T120" s="87">
        <f t="shared" si="225"/>
        <v>59.611306202208965</v>
      </c>
      <c r="U120" s="80">
        <f t="shared" si="226"/>
        <v>103</v>
      </c>
      <c r="V120" s="81">
        <f t="shared" si="227"/>
        <v>0</v>
      </c>
      <c r="W120" s="82">
        <f t="shared" si="228"/>
        <v>152</v>
      </c>
      <c r="X120" s="92" t="str">
        <f t="shared" si="236"/>
        <v>@rgb(103,0,152)</v>
      </c>
      <c r="Y120" s="93"/>
      <c r="Z120" s="72">
        <f t="shared" si="138"/>
        <v>216</v>
      </c>
      <c r="AA120" s="72">
        <f t="shared" si="139"/>
        <v>25</v>
      </c>
      <c r="AB120" s="72">
        <f t="shared" si="140"/>
        <v>4.7448700750235995</v>
      </c>
      <c r="AC120" s="72" t="str">
        <f t="shared" si="221"/>
        <v>No</v>
      </c>
      <c r="AD120" s="72">
        <f t="shared" si="237"/>
        <v>11.574074074074074</v>
      </c>
      <c r="AE120" s="33">
        <f t="shared" si="238"/>
        <v>2.1217097600000212</v>
      </c>
      <c r="AF120" s="33">
        <f t="shared" si="239"/>
        <v>-2.0333976031784293</v>
      </c>
      <c r="AG120" s="33">
        <f t="shared" si="240"/>
        <v>2.7789186459346511</v>
      </c>
      <c r="AH120" s="34">
        <f t="shared" si="141"/>
        <v>2.625382948864035</v>
      </c>
      <c r="AI120" s="35">
        <f t="shared" si="142"/>
        <v>-1.4379657293333521</v>
      </c>
      <c r="AJ120" s="35">
        <f t="shared" si="143"/>
        <v>0.2668161031190337</v>
      </c>
      <c r="AK120" s="35">
        <v>0</v>
      </c>
      <c r="AL120" s="35">
        <v>-0.75645121485307587</v>
      </c>
      <c r="AM120" s="35">
        <v>-11.346768222796136</v>
      </c>
      <c r="AN120" s="35">
        <f t="shared" si="241"/>
        <v>2.625382948864035</v>
      </c>
      <c r="AO120" s="35">
        <f t="shared" si="241"/>
        <v>-0.75645121485307587</v>
      </c>
      <c r="AP120" s="35">
        <f t="shared" si="241"/>
        <v>0.2668161031190337</v>
      </c>
      <c r="AQ120" s="35">
        <v>57.375671196608707</v>
      </c>
      <c r="AR120" s="35">
        <v>5.7915837760921756</v>
      </c>
      <c r="AS120" s="35">
        <v>1.1079551571654598</v>
      </c>
      <c r="AT120" s="35">
        <f t="shared" si="242"/>
        <v>2.625382948864035</v>
      </c>
      <c r="AU120" s="35">
        <f t="shared" si="242"/>
        <v>-0.75645121485307587</v>
      </c>
      <c r="AV120" s="35">
        <f t="shared" si="242"/>
        <v>0.2668161031190337</v>
      </c>
      <c r="AW120" s="36">
        <f t="shared" si="243"/>
        <v>0</v>
      </c>
      <c r="AX120" s="36">
        <f t="shared" si="243"/>
        <v>0.75645121485307587</v>
      </c>
      <c r="AY120" s="36">
        <f t="shared" si="243"/>
        <v>11.346768222796136</v>
      </c>
      <c r="AZ120" s="36">
        <f t="shared" si="244"/>
        <v>2.625382948864035</v>
      </c>
      <c r="BA120" s="36">
        <f t="shared" si="244"/>
        <v>0</v>
      </c>
      <c r="BB120" s="36">
        <f t="shared" si="244"/>
        <v>11.61358432591517</v>
      </c>
      <c r="BC120" s="35">
        <f t="shared" si="245"/>
        <v>57.375671196608707</v>
      </c>
      <c r="BD120" s="35">
        <f t="shared" si="245"/>
        <v>6.5480349909452515</v>
      </c>
      <c r="BE120" s="35">
        <f t="shared" si="245"/>
        <v>12.454723379961596</v>
      </c>
      <c r="BF120" s="36">
        <f t="shared" si="246"/>
        <v>4.5757773183474546</v>
      </c>
      <c r="BG120" s="36">
        <f t="shared" si="246"/>
        <v>0</v>
      </c>
      <c r="BH120" s="36">
        <f t="shared" si="229"/>
        <v>6.753574755419578</v>
      </c>
      <c r="BI120" s="35">
        <f t="shared" si="230"/>
        <v>8.8266300975453564</v>
      </c>
      <c r="BJ120" s="5"/>
      <c r="BK120" s="5"/>
      <c r="BL120" s="19"/>
      <c r="BM120" s="19"/>
      <c r="BN120" s="37">
        <f t="shared" si="144"/>
        <v>90</v>
      </c>
      <c r="BO120" s="37">
        <f t="shared" si="145"/>
        <v>72.5</v>
      </c>
      <c r="BP120" s="37">
        <f t="shared" si="146"/>
        <v>72.5</v>
      </c>
      <c r="BQ120" s="37">
        <f t="shared" si="147"/>
        <v>47.5</v>
      </c>
      <c r="BR120" s="37">
        <f t="shared" si="148"/>
        <v>54.2</v>
      </c>
      <c r="BS120" s="37">
        <f t="shared" si="149"/>
        <v>47.5</v>
      </c>
      <c r="BT120" s="37">
        <f t="shared" si="150"/>
        <v>41.674999999999997</v>
      </c>
      <c r="BU120" s="37">
        <f t="shared" si="151"/>
        <v>41.674999999999997</v>
      </c>
      <c r="BV120" s="37">
        <f t="shared" si="152"/>
        <v>22.5</v>
      </c>
      <c r="BW120" s="37">
        <f t="shared" si="153"/>
        <v>33.3333333333333</v>
      </c>
      <c r="BX120" s="37">
        <f t="shared" si="154"/>
        <v>22.5</v>
      </c>
      <c r="BY120" s="37">
        <f t="shared" si="155"/>
        <v>22.9</v>
      </c>
      <c r="BZ120" s="37">
        <f t="shared" si="156"/>
        <v>22.9</v>
      </c>
      <c r="CA120" s="37">
        <f t="shared" si="157"/>
        <v>5</v>
      </c>
      <c r="CB120" s="37">
        <f t="shared" si="158"/>
        <v>16.649999999999999</v>
      </c>
      <c r="CC120" s="37">
        <f t="shared" si="159"/>
        <v>5</v>
      </c>
      <c r="CD120" s="37">
        <f t="shared" si="160"/>
        <v>5</v>
      </c>
      <c r="CE120" s="37">
        <f t="shared" si="161"/>
        <v>5</v>
      </c>
      <c r="CF120" s="37">
        <f t="shared" si="162"/>
        <v>5</v>
      </c>
      <c r="CG120" s="38">
        <f t="shared" si="163"/>
        <v>5</v>
      </c>
      <c r="CH120" s="38">
        <f t="shared" si="164"/>
        <v>5</v>
      </c>
      <c r="CI120" s="38">
        <f t="shared" si="165"/>
        <v>22.5</v>
      </c>
      <c r="CJ120" s="38">
        <f t="shared" si="166"/>
        <v>5</v>
      </c>
      <c r="CK120" s="38">
        <f t="shared" si="167"/>
        <v>22.9</v>
      </c>
      <c r="CL120" s="38">
        <f t="shared" si="168"/>
        <v>47.5</v>
      </c>
      <c r="CM120" s="38">
        <f t="shared" si="169"/>
        <v>16.649999999999999</v>
      </c>
      <c r="CN120" s="38">
        <f t="shared" si="170"/>
        <v>41.674999999999997</v>
      </c>
      <c r="CO120" s="38">
        <f t="shared" si="171"/>
        <v>5</v>
      </c>
      <c r="CP120" s="38">
        <f t="shared" si="172"/>
        <v>33.3333333333333</v>
      </c>
      <c r="CQ120" s="38">
        <f t="shared" si="173"/>
        <v>72.5</v>
      </c>
      <c r="CR120" s="38">
        <f t="shared" si="174"/>
        <v>22.9</v>
      </c>
      <c r="CS120" s="38">
        <f t="shared" si="175"/>
        <v>54.2</v>
      </c>
      <c r="CT120" s="38">
        <f t="shared" si="176"/>
        <v>5</v>
      </c>
      <c r="CU120" s="38">
        <f t="shared" si="177"/>
        <v>41.674999999999997</v>
      </c>
      <c r="CV120" s="38">
        <f t="shared" si="178"/>
        <v>90</v>
      </c>
      <c r="CW120" s="38">
        <f t="shared" si="179"/>
        <v>22.5</v>
      </c>
      <c r="CX120" s="38">
        <f t="shared" si="180"/>
        <v>72.5</v>
      </c>
      <c r="CY120" s="38">
        <f t="shared" si="181"/>
        <v>47.5</v>
      </c>
      <c r="CZ120" s="39">
        <f t="shared" si="182"/>
        <v>5</v>
      </c>
      <c r="DA120" s="39">
        <f t="shared" si="183"/>
        <v>22.5</v>
      </c>
      <c r="DB120" s="39">
        <f t="shared" si="184"/>
        <v>5</v>
      </c>
      <c r="DC120" s="39">
        <f t="shared" si="185"/>
        <v>47.5</v>
      </c>
      <c r="DD120" s="39">
        <f t="shared" si="186"/>
        <v>22.9</v>
      </c>
      <c r="DE120" s="39">
        <f t="shared" si="187"/>
        <v>5</v>
      </c>
      <c r="DF120" s="39">
        <f t="shared" si="188"/>
        <v>41.674999999999997</v>
      </c>
      <c r="DG120" s="39">
        <f t="shared" si="189"/>
        <v>16.649999999999999</v>
      </c>
      <c r="DH120" s="39">
        <f t="shared" si="190"/>
        <v>72.5</v>
      </c>
      <c r="DI120" s="39">
        <f t="shared" si="191"/>
        <v>33.3333333333333</v>
      </c>
      <c r="DJ120" s="39">
        <f t="shared" si="192"/>
        <v>5</v>
      </c>
      <c r="DK120" s="39">
        <f t="shared" si="193"/>
        <v>54.2</v>
      </c>
      <c r="DL120" s="39">
        <f t="shared" si="194"/>
        <v>22.9</v>
      </c>
      <c r="DM120" s="39">
        <f t="shared" si="195"/>
        <v>90</v>
      </c>
      <c r="DN120" s="39">
        <f t="shared" si="196"/>
        <v>41.674999999999997</v>
      </c>
      <c r="DO120" s="39">
        <f t="shared" si="197"/>
        <v>5</v>
      </c>
      <c r="DP120" s="39">
        <f t="shared" si="198"/>
        <v>72.5</v>
      </c>
      <c r="DQ120" s="39">
        <f t="shared" si="199"/>
        <v>22.5</v>
      </c>
      <c r="DR120" s="39">
        <f t="shared" si="200"/>
        <v>47.5</v>
      </c>
      <c r="DS120" s="40">
        <f t="shared" si="201"/>
        <v>5468.676468200767</v>
      </c>
      <c r="DT120" s="40">
        <f t="shared" si="202"/>
        <v>2433.3850340461386</v>
      </c>
      <c r="DU120" s="40">
        <f t="shared" si="203"/>
        <v>4519.7807511234523</v>
      </c>
      <c r="DV120" s="40">
        <f t="shared" si="204"/>
        <v>222.25441382524124</v>
      </c>
      <c r="DW120" s="40">
        <f t="shared" si="205"/>
        <v>2062.8821820835228</v>
      </c>
      <c r="DX120" s="40">
        <f t="shared" si="206"/>
        <v>5289.2154410130024</v>
      </c>
      <c r="DY120" s="40">
        <f t="shared" si="207"/>
        <v>600.58816382524117</v>
      </c>
      <c r="DZ120" s="40">
        <f t="shared" si="208"/>
        <v>3584.1340392457996</v>
      </c>
      <c r="EA120" s="40">
        <f t="shared" si="209"/>
        <v>511.12379360434397</v>
      </c>
      <c r="EB120" s="40">
        <f t="shared" si="210"/>
        <v>1851.4210804919073</v>
      </c>
      <c r="EC120" s="40">
        <f t="shared" si="211"/>
        <v>8558.6501309025534</v>
      </c>
      <c r="ED120" s="40">
        <f t="shared" si="212"/>
        <v>859.54664556695934</v>
      </c>
      <c r="EE120" s="40">
        <f t="shared" si="213"/>
        <v>4591.2144138252406</v>
      </c>
      <c r="EF120" s="40">
        <f t="shared" si="214"/>
        <v>2200.832359449716</v>
      </c>
      <c r="EG120" s="40">
        <f t="shared" si="215"/>
        <v>2622.0422884046811</v>
      </c>
      <c r="EH120" s="40">
        <f t="shared" si="216"/>
        <v>12334.75441382524</v>
      </c>
      <c r="EI120" s="40">
        <f t="shared" si="217"/>
        <v>1924.7280765270298</v>
      </c>
      <c r="EJ120" s="40">
        <f t="shared" si="218"/>
        <v>7885.8586967479268</v>
      </c>
      <c r="EK120" s="40">
        <f t="shared" si="219"/>
        <v>3655.2933866374783</v>
      </c>
      <c r="EL120" s="1">
        <f t="shared" si="231"/>
        <v>222.25441382524124</v>
      </c>
      <c r="EM120" s="2">
        <f t="shared" si="222"/>
        <v>4</v>
      </c>
      <c r="EN120" s="42"/>
      <c r="EO120" s="42"/>
      <c r="EP120" s="43"/>
      <c r="EQ120" s="44"/>
      <c r="ER120" s="45"/>
      <c r="ES120" s="45"/>
      <c r="ET120" s="74"/>
      <c r="EU120" s="75"/>
      <c r="EV120" s="75"/>
      <c r="EW120" s="75"/>
      <c r="EX120" s="75"/>
    </row>
    <row r="121" spans="1:154" s="73" customFormat="1" ht="15">
      <c r="A121" s="190" t="s">
        <v>122</v>
      </c>
      <c r="B121" s="188" t="s">
        <v>134</v>
      </c>
      <c r="C121" s="188" t="s">
        <v>116</v>
      </c>
      <c r="D121" s="188">
        <v>289.36</v>
      </c>
      <c r="E121" s="188">
        <v>94</v>
      </c>
      <c r="F121" s="188">
        <v>57</v>
      </c>
      <c r="G121" s="107">
        <f t="shared" si="132"/>
        <v>1.278683992258778</v>
      </c>
      <c r="H121" s="107">
        <f t="shared" si="133"/>
        <v>39.361702127659576</v>
      </c>
      <c r="I121" s="107">
        <f t="shared" si="134"/>
        <v>196.98645286148741</v>
      </c>
      <c r="J121" s="183">
        <f t="shared" si="135"/>
        <v>289.36</v>
      </c>
      <c r="K121" s="184">
        <f t="shared" si="136"/>
        <v>60.638297872340431</v>
      </c>
      <c r="L121" s="184">
        <f t="shared" si="137"/>
        <v>5.0764912280701759</v>
      </c>
      <c r="M121" s="76">
        <f t="shared" si="232"/>
        <v>8.6237906534733515</v>
      </c>
      <c r="N121" s="77">
        <f t="shared" si="233"/>
        <v>91.37620934652665</v>
      </c>
      <c r="O121" s="77">
        <f t="shared" si="234"/>
        <v>0</v>
      </c>
      <c r="P121" s="78" t="str">
        <f t="shared" si="235"/>
        <v>9 : 91 : 0 %</v>
      </c>
      <c r="Q121" s="79" t="str">
        <f t="shared" ca="1" si="220"/>
        <v>S</v>
      </c>
      <c r="R121" s="86">
        <f t="shared" si="223"/>
        <v>91.37620934652665</v>
      </c>
      <c r="S121" s="87">
        <f t="shared" si="224"/>
        <v>8.6237906534733515</v>
      </c>
      <c r="T121" s="87">
        <f t="shared" si="225"/>
        <v>0</v>
      </c>
      <c r="U121" s="80">
        <f t="shared" si="226"/>
        <v>22</v>
      </c>
      <c r="V121" s="81">
        <f t="shared" si="227"/>
        <v>233</v>
      </c>
      <c r="W121" s="82">
        <f t="shared" si="228"/>
        <v>0</v>
      </c>
      <c r="X121" s="92" t="str">
        <f t="shared" si="236"/>
        <v>@rgb(22,233,0)</v>
      </c>
      <c r="Y121" s="93"/>
      <c r="Z121" s="72">
        <f t="shared" si="138"/>
        <v>93.999999999999986</v>
      </c>
      <c r="AA121" s="72">
        <f t="shared" si="139"/>
        <v>57</v>
      </c>
      <c r="AB121" s="72">
        <f t="shared" si="140"/>
        <v>1.2786839922587776</v>
      </c>
      <c r="AC121" s="72" t="str">
        <f t="shared" si="221"/>
        <v>No</v>
      </c>
      <c r="AD121" s="72">
        <f t="shared" si="237"/>
        <v>60.638297872340438</v>
      </c>
      <c r="AE121" s="33">
        <f t="shared" si="238"/>
        <v>1.7988738183616664</v>
      </c>
      <c r="AF121" s="33">
        <f t="shared" si="239"/>
        <v>0.43213335519032631</v>
      </c>
      <c r="AG121" s="33">
        <f t="shared" si="240"/>
        <v>1.6246203198092926</v>
      </c>
      <c r="AH121" s="34">
        <f t="shared" si="141"/>
        <v>2.0938658545506477</v>
      </c>
      <c r="AI121" s="35">
        <f t="shared" si="142"/>
        <v>1.7755680152303004</v>
      </c>
      <c r="AJ121" s="35">
        <f t="shared" si="143"/>
        <v>2.2226046332593228</v>
      </c>
      <c r="AK121" s="35">
        <v>0</v>
      </c>
      <c r="AL121" s="35">
        <v>-0.75645121485307587</v>
      </c>
      <c r="AM121" s="35">
        <v>-11.346768222796136</v>
      </c>
      <c r="AN121" s="35">
        <f t="shared" si="241"/>
        <v>2.0938658545506477</v>
      </c>
      <c r="AO121" s="35">
        <f t="shared" si="241"/>
        <v>1.7755680152303004</v>
      </c>
      <c r="AP121" s="35">
        <f t="shared" si="241"/>
        <v>2.2226046332593228</v>
      </c>
      <c r="AQ121" s="35">
        <v>57.375671196608707</v>
      </c>
      <c r="AR121" s="35">
        <v>5.7915837760921756</v>
      </c>
      <c r="AS121" s="35">
        <v>1.1079551571654598</v>
      </c>
      <c r="AT121" s="35">
        <f t="shared" si="242"/>
        <v>2.0938658545506477</v>
      </c>
      <c r="AU121" s="35">
        <f t="shared" si="242"/>
        <v>1.7755680152303004</v>
      </c>
      <c r="AV121" s="35">
        <f t="shared" si="242"/>
        <v>1.1079551571654598</v>
      </c>
      <c r="AW121" s="36">
        <f t="shared" si="243"/>
        <v>0</v>
      </c>
      <c r="AX121" s="36">
        <f t="shared" si="243"/>
        <v>0.75645121485307587</v>
      </c>
      <c r="AY121" s="36">
        <f t="shared" si="243"/>
        <v>11.346768222796136</v>
      </c>
      <c r="AZ121" s="36">
        <f t="shared" si="244"/>
        <v>2.0938658545506477</v>
      </c>
      <c r="BA121" s="36">
        <f t="shared" si="244"/>
        <v>2.5320192300833764</v>
      </c>
      <c r="BB121" s="36">
        <f t="shared" si="244"/>
        <v>12.454723379961596</v>
      </c>
      <c r="BC121" s="35">
        <f t="shared" si="245"/>
        <v>57.375671196608707</v>
      </c>
      <c r="BD121" s="35">
        <f t="shared" si="245"/>
        <v>6.5480349909452515</v>
      </c>
      <c r="BE121" s="35">
        <f t="shared" si="245"/>
        <v>12.454723379961596</v>
      </c>
      <c r="BF121" s="36">
        <f t="shared" si="246"/>
        <v>3.6493967057494041</v>
      </c>
      <c r="BG121" s="36">
        <f t="shared" si="246"/>
        <v>38.668382706944925</v>
      </c>
      <c r="BH121" s="36">
        <f t="shared" si="229"/>
        <v>0</v>
      </c>
      <c r="BI121" s="35">
        <f t="shared" si="230"/>
        <v>2.3630729539178601</v>
      </c>
      <c r="BJ121" s="5"/>
      <c r="BK121" s="5"/>
      <c r="BL121" s="19"/>
      <c r="BM121" s="19"/>
      <c r="BN121" s="37">
        <f t="shared" si="144"/>
        <v>90</v>
      </c>
      <c r="BO121" s="37">
        <f t="shared" si="145"/>
        <v>72.5</v>
      </c>
      <c r="BP121" s="37">
        <f t="shared" si="146"/>
        <v>72.5</v>
      </c>
      <c r="BQ121" s="37">
        <f t="shared" si="147"/>
        <v>47.5</v>
      </c>
      <c r="BR121" s="37">
        <f t="shared" si="148"/>
        <v>54.2</v>
      </c>
      <c r="BS121" s="37">
        <f t="shared" si="149"/>
        <v>47.5</v>
      </c>
      <c r="BT121" s="37">
        <f t="shared" si="150"/>
        <v>41.674999999999997</v>
      </c>
      <c r="BU121" s="37">
        <f t="shared" si="151"/>
        <v>41.674999999999997</v>
      </c>
      <c r="BV121" s="37">
        <f t="shared" si="152"/>
        <v>22.5</v>
      </c>
      <c r="BW121" s="37">
        <f t="shared" si="153"/>
        <v>33.3333333333333</v>
      </c>
      <c r="BX121" s="37">
        <f t="shared" si="154"/>
        <v>22.5</v>
      </c>
      <c r="BY121" s="37">
        <f t="shared" si="155"/>
        <v>22.9</v>
      </c>
      <c r="BZ121" s="37">
        <f t="shared" si="156"/>
        <v>22.9</v>
      </c>
      <c r="CA121" s="37">
        <f t="shared" si="157"/>
        <v>5</v>
      </c>
      <c r="CB121" s="37">
        <f t="shared" si="158"/>
        <v>16.649999999999999</v>
      </c>
      <c r="CC121" s="37">
        <f t="shared" si="159"/>
        <v>5</v>
      </c>
      <c r="CD121" s="37">
        <f t="shared" si="160"/>
        <v>5</v>
      </c>
      <c r="CE121" s="37">
        <f t="shared" si="161"/>
        <v>5</v>
      </c>
      <c r="CF121" s="37">
        <f t="shared" si="162"/>
        <v>5</v>
      </c>
      <c r="CG121" s="38">
        <f t="shared" si="163"/>
        <v>5</v>
      </c>
      <c r="CH121" s="38">
        <f t="shared" si="164"/>
        <v>5</v>
      </c>
      <c r="CI121" s="38">
        <f t="shared" si="165"/>
        <v>22.5</v>
      </c>
      <c r="CJ121" s="38">
        <f t="shared" si="166"/>
        <v>5</v>
      </c>
      <c r="CK121" s="38">
        <f t="shared" si="167"/>
        <v>22.9</v>
      </c>
      <c r="CL121" s="38">
        <f t="shared" si="168"/>
        <v>47.5</v>
      </c>
      <c r="CM121" s="38">
        <f t="shared" si="169"/>
        <v>16.649999999999999</v>
      </c>
      <c r="CN121" s="38">
        <f t="shared" si="170"/>
        <v>41.674999999999997</v>
      </c>
      <c r="CO121" s="38">
        <f t="shared" si="171"/>
        <v>5</v>
      </c>
      <c r="CP121" s="38">
        <f t="shared" si="172"/>
        <v>33.3333333333333</v>
      </c>
      <c r="CQ121" s="38">
        <f t="shared" si="173"/>
        <v>72.5</v>
      </c>
      <c r="CR121" s="38">
        <f t="shared" si="174"/>
        <v>22.9</v>
      </c>
      <c r="CS121" s="38">
        <f t="shared" si="175"/>
        <v>54.2</v>
      </c>
      <c r="CT121" s="38">
        <f t="shared" si="176"/>
        <v>5</v>
      </c>
      <c r="CU121" s="38">
        <f t="shared" si="177"/>
        <v>41.674999999999997</v>
      </c>
      <c r="CV121" s="38">
        <f t="shared" si="178"/>
        <v>90</v>
      </c>
      <c r="CW121" s="38">
        <f t="shared" si="179"/>
        <v>22.5</v>
      </c>
      <c r="CX121" s="38">
        <f t="shared" si="180"/>
        <v>72.5</v>
      </c>
      <c r="CY121" s="38">
        <f t="shared" si="181"/>
        <v>47.5</v>
      </c>
      <c r="CZ121" s="39">
        <f t="shared" si="182"/>
        <v>5</v>
      </c>
      <c r="DA121" s="39">
        <f t="shared" si="183"/>
        <v>22.5</v>
      </c>
      <c r="DB121" s="39">
        <f t="shared" si="184"/>
        <v>5</v>
      </c>
      <c r="DC121" s="39">
        <f t="shared" si="185"/>
        <v>47.5</v>
      </c>
      <c r="DD121" s="39">
        <f t="shared" si="186"/>
        <v>22.9</v>
      </c>
      <c r="DE121" s="39">
        <f t="shared" si="187"/>
        <v>5</v>
      </c>
      <c r="DF121" s="39">
        <f t="shared" si="188"/>
        <v>41.674999999999997</v>
      </c>
      <c r="DG121" s="39">
        <f t="shared" si="189"/>
        <v>16.649999999999999</v>
      </c>
      <c r="DH121" s="39">
        <f t="shared" si="190"/>
        <v>72.5</v>
      </c>
      <c r="DI121" s="39">
        <f t="shared" si="191"/>
        <v>33.3333333333333</v>
      </c>
      <c r="DJ121" s="39">
        <f t="shared" si="192"/>
        <v>5</v>
      </c>
      <c r="DK121" s="39">
        <f t="shared" si="193"/>
        <v>54.2</v>
      </c>
      <c r="DL121" s="39">
        <f t="shared" si="194"/>
        <v>22.9</v>
      </c>
      <c r="DM121" s="39">
        <f t="shared" si="195"/>
        <v>90</v>
      </c>
      <c r="DN121" s="39">
        <f t="shared" si="196"/>
        <v>41.674999999999997</v>
      </c>
      <c r="DO121" s="39">
        <f t="shared" si="197"/>
        <v>5</v>
      </c>
      <c r="DP121" s="39">
        <f t="shared" si="198"/>
        <v>72.5</v>
      </c>
      <c r="DQ121" s="39">
        <f t="shared" si="199"/>
        <v>22.5</v>
      </c>
      <c r="DR121" s="39">
        <f t="shared" si="200"/>
        <v>47.5</v>
      </c>
      <c r="DS121" s="40">
        <f t="shared" si="201"/>
        <v>14107.936988684729</v>
      </c>
      <c r="DT121" s="40">
        <f t="shared" si="202"/>
        <v>12047.269661556296</v>
      </c>
      <c r="DU121" s="40">
        <f t="shared" si="203"/>
        <v>8849.1023344278638</v>
      </c>
      <c r="DV121" s="40">
        <f t="shared" si="204"/>
        <v>11228.459194229963</v>
      </c>
      <c r="DW121" s="40">
        <f t="shared" si="205"/>
        <v>7290.5921048677665</v>
      </c>
      <c r="DX121" s="40">
        <f t="shared" si="206"/>
        <v>3461.481399775199</v>
      </c>
      <c r="DY121" s="40">
        <f t="shared" si="207"/>
        <v>8413.1944275688566</v>
      </c>
      <c r="DZ121" s="40">
        <f t="shared" si="208"/>
        <v>3839.8151497751987</v>
      </c>
      <c r="EA121" s="40">
        <f t="shared" si="209"/>
        <v>12909.64872690363</v>
      </c>
      <c r="EB121" s="40">
        <f t="shared" si="210"/>
        <v>5090.648066441865</v>
      </c>
      <c r="EC121" s="40">
        <f t="shared" si="211"/>
        <v>573.86046512253358</v>
      </c>
      <c r="ED121" s="40">
        <f t="shared" si="212"/>
        <v>7830.441399775199</v>
      </c>
      <c r="EE121" s="40">
        <f t="shared" si="213"/>
        <v>2110.2906946826301</v>
      </c>
      <c r="EF121" s="40">
        <f t="shared" si="214"/>
        <v>15573.981399775199</v>
      </c>
      <c r="EG121" s="40">
        <f t="shared" si="215"/>
        <v>4271.43587198154</v>
      </c>
      <c r="EH121" s="40">
        <f t="shared" si="216"/>
        <v>40.025810865668127</v>
      </c>
      <c r="EI121" s="40">
        <f t="shared" si="217"/>
        <v>10013.314072646765</v>
      </c>
      <c r="EJ121" s="40">
        <f t="shared" si="218"/>
        <v>875.69313799410088</v>
      </c>
      <c r="EK121" s="40">
        <f t="shared" si="219"/>
        <v>4194.5036053204331</v>
      </c>
      <c r="EL121" s="1">
        <f t="shared" si="231"/>
        <v>40.025810865668127</v>
      </c>
      <c r="EM121" s="2">
        <f t="shared" si="222"/>
        <v>16</v>
      </c>
      <c r="EN121" s="42"/>
      <c r="EO121" s="42"/>
      <c r="EP121" s="43"/>
      <c r="EQ121" s="44"/>
      <c r="ER121" s="45"/>
      <c r="ES121" s="45"/>
      <c r="ET121" s="74"/>
      <c r="EU121" s="75"/>
      <c r="EV121" s="75"/>
      <c r="EW121" s="75"/>
      <c r="EX121" s="75"/>
    </row>
    <row r="122" spans="1:154" s="73" customFormat="1" ht="15">
      <c r="A122" s="190" t="s">
        <v>122</v>
      </c>
      <c r="B122" s="188" t="s">
        <v>134</v>
      </c>
      <c r="C122" s="188" t="s">
        <v>116</v>
      </c>
      <c r="D122" s="188">
        <v>362.2</v>
      </c>
      <c r="E122" s="188">
        <v>163</v>
      </c>
      <c r="F122" s="188">
        <v>29</v>
      </c>
      <c r="G122" s="107">
        <f t="shared" si="132"/>
        <v>3.6996134732192161</v>
      </c>
      <c r="H122" s="107">
        <f t="shared" si="133"/>
        <v>82.208588957055213</v>
      </c>
      <c r="I122" s="107">
        <f t="shared" si="134"/>
        <v>80.066261733848705</v>
      </c>
      <c r="J122" s="183">
        <f t="shared" si="135"/>
        <v>362.2</v>
      </c>
      <c r="K122" s="184">
        <f t="shared" si="136"/>
        <v>17.791411042944784</v>
      </c>
      <c r="L122" s="184">
        <f t="shared" si="137"/>
        <v>12.489655172413793</v>
      </c>
      <c r="M122" s="76">
        <f t="shared" si="232"/>
        <v>44.349135192306932</v>
      </c>
      <c r="N122" s="77">
        <f t="shared" si="233"/>
        <v>20.874662017444518</v>
      </c>
      <c r="O122" s="77">
        <f t="shared" si="234"/>
        <v>34.776202790248547</v>
      </c>
      <c r="P122" s="78" t="str">
        <f t="shared" si="235"/>
        <v>44 : 21 : 35 %</v>
      </c>
      <c r="Q122" s="79" t="str">
        <f t="shared" ca="1" si="220"/>
        <v>CR/CSR</v>
      </c>
      <c r="R122" s="86">
        <f t="shared" si="223"/>
        <v>20.874662017444518</v>
      </c>
      <c r="S122" s="87">
        <f t="shared" si="224"/>
        <v>44.349135192306932</v>
      </c>
      <c r="T122" s="87">
        <f t="shared" si="225"/>
        <v>34.776202790248547</v>
      </c>
      <c r="U122" s="80">
        <f t="shared" si="226"/>
        <v>113</v>
      </c>
      <c r="V122" s="81">
        <f t="shared" si="227"/>
        <v>53</v>
      </c>
      <c r="W122" s="82">
        <f t="shared" si="228"/>
        <v>89</v>
      </c>
      <c r="X122" s="92" t="str">
        <f t="shared" si="236"/>
        <v>@rgb(113,53,89)</v>
      </c>
      <c r="Y122" s="93"/>
      <c r="Z122" s="72">
        <f t="shared" si="138"/>
        <v>163.00000000000003</v>
      </c>
      <c r="AA122" s="72">
        <f t="shared" si="139"/>
        <v>29</v>
      </c>
      <c r="AB122" s="72">
        <f t="shared" si="140"/>
        <v>3.699613473219217</v>
      </c>
      <c r="AC122" s="72" t="str">
        <f t="shared" si="221"/>
        <v>No</v>
      </c>
      <c r="AD122" s="72">
        <f t="shared" si="237"/>
        <v>17.791411042944784</v>
      </c>
      <c r="AE122" s="33">
        <f t="shared" si="238"/>
        <v>2.0125916940518294</v>
      </c>
      <c r="AF122" s="33">
        <f t="shared" si="239"/>
        <v>-1.5305439699644374</v>
      </c>
      <c r="AG122" s="33">
        <f t="shared" si="240"/>
        <v>2.5249007154628389</v>
      </c>
      <c r="AH122" s="34">
        <f t="shared" si="141"/>
        <v>2.4457309650869323</v>
      </c>
      <c r="AI122" s="35">
        <f t="shared" si="142"/>
        <v>-0.62507214234188346</v>
      </c>
      <c r="AJ122" s="35">
        <f t="shared" si="143"/>
        <v>0.69164980581251001</v>
      </c>
      <c r="AK122" s="35">
        <v>0</v>
      </c>
      <c r="AL122" s="35">
        <v>-0.75645121485307587</v>
      </c>
      <c r="AM122" s="35">
        <v>-11.346768222796136</v>
      </c>
      <c r="AN122" s="35">
        <f t="shared" si="241"/>
        <v>2.4457309650869323</v>
      </c>
      <c r="AO122" s="35">
        <f t="shared" si="241"/>
        <v>-0.62507214234188346</v>
      </c>
      <c r="AP122" s="35">
        <f t="shared" si="241"/>
        <v>0.69164980581251001</v>
      </c>
      <c r="AQ122" s="35">
        <v>57.375671196608707</v>
      </c>
      <c r="AR122" s="35">
        <v>5.7915837760921756</v>
      </c>
      <c r="AS122" s="35">
        <v>1.1079551571654598</v>
      </c>
      <c r="AT122" s="35">
        <f t="shared" si="242"/>
        <v>2.4457309650869323</v>
      </c>
      <c r="AU122" s="35">
        <f t="shared" si="242"/>
        <v>-0.62507214234188346</v>
      </c>
      <c r="AV122" s="35">
        <f t="shared" si="242"/>
        <v>0.69164980581251001</v>
      </c>
      <c r="AW122" s="36">
        <f t="shared" si="243"/>
        <v>0</v>
      </c>
      <c r="AX122" s="36">
        <f t="shared" si="243"/>
        <v>0.75645121485307587</v>
      </c>
      <c r="AY122" s="36">
        <f t="shared" si="243"/>
        <v>11.346768222796136</v>
      </c>
      <c r="AZ122" s="36">
        <f t="shared" si="244"/>
        <v>2.4457309650869323</v>
      </c>
      <c r="BA122" s="36">
        <f t="shared" si="244"/>
        <v>0.13137907251119241</v>
      </c>
      <c r="BB122" s="36">
        <f t="shared" si="244"/>
        <v>12.038418028608646</v>
      </c>
      <c r="BC122" s="35">
        <f t="shared" si="245"/>
        <v>57.375671196608707</v>
      </c>
      <c r="BD122" s="35">
        <f t="shared" si="245"/>
        <v>6.5480349909452515</v>
      </c>
      <c r="BE122" s="35">
        <f t="shared" si="245"/>
        <v>12.454723379961596</v>
      </c>
      <c r="BF122" s="36">
        <f t="shared" si="246"/>
        <v>4.2626620553268433</v>
      </c>
      <c r="BG122" s="36">
        <f t="shared" si="246"/>
        <v>2.0063892861425745</v>
      </c>
      <c r="BH122" s="36">
        <f t="shared" si="229"/>
        <v>3.3425499599834012</v>
      </c>
      <c r="BI122" s="35">
        <f t="shared" si="230"/>
        <v>10.404093643052457</v>
      </c>
      <c r="BJ122" s="5"/>
      <c r="BK122" s="5"/>
      <c r="BL122" s="19"/>
      <c r="BM122" s="19"/>
      <c r="BN122" s="37">
        <f t="shared" si="144"/>
        <v>90</v>
      </c>
      <c r="BO122" s="37">
        <f t="shared" si="145"/>
        <v>72.5</v>
      </c>
      <c r="BP122" s="37">
        <f t="shared" si="146"/>
        <v>72.5</v>
      </c>
      <c r="BQ122" s="37">
        <f t="shared" si="147"/>
        <v>47.5</v>
      </c>
      <c r="BR122" s="37">
        <f t="shared" si="148"/>
        <v>54.2</v>
      </c>
      <c r="BS122" s="37">
        <f t="shared" si="149"/>
        <v>47.5</v>
      </c>
      <c r="BT122" s="37">
        <f t="shared" si="150"/>
        <v>41.674999999999997</v>
      </c>
      <c r="BU122" s="37">
        <f t="shared" si="151"/>
        <v>41.674999999999997</v>
      </c>
      <c r="BV122" s="37">
        <f t="shared" si="152"/>
        <v>22.5</v>
      </c>
      <c r="BW122" s="37">
        <f t="shared" si="153"/>
        <v>33.3333333333333</v>
      </c>
      <c r="BX122" s="37">
        <f t="shared" si="154"/>
        <v>22.5</v>
      </c>
      <c r="BY122" s="37">
        <f t="shared" si="155"/>
        <v>22.9</v>
      </c>
      <c r="BZ122" s="37">
        <f t="shared" si="156"/>
        <v>22.9</v>
      </c>
      <c r="CA122" s="37">
        <f t="shared" si="157"/>
        <v>5</v>
      </c>
      <c r="CB122" s="37">
        <f t="shared" si="158"/>
        <v>16.649999999999999</v>
      </c>
      <c r="CC122" s="37">
        <f t="shared" si="159"/>
        <v>5</v>
      </c>
      <c r="CD122" s="37">
        <f t="shared" si="160"/>
        <v>5</v>
      </c>
      <c r="CE122" s="37">
        <f t="shared" si="161"/>
        <v>5</v>
      </c>
      <c r="CF122" s="37">
        <f t="shared" si="162"/>
        <v>5</v>
      </c>
      <c r="CG122" s="38">
        <f t="shared" si="163"/>
        <v>5</v>
      </c>
      <c r="CH122" s="38">
        <f t="shared" si="164"/>
        <v>5</v>
      </c>
      <c r="CI122" s="38">
        <f t="shared" si="165"/>
        <v>22.5</v>
      </c>
      <c r="CJ122" s="38">
        <f t="shared" si="166"/>
        <v>5</v>
      </c>
      <c r="CK122" s="38">
        <f t="shared" si="167"/>
        <v>22.9</v>
      </c>
      <c r="CL122" s="38">
        <f t="shared" si="168"/>
        <v>47.5</v>
      </c>
      <c r="CM122" s="38">
        <f t="shared" si="169"/>
        <v>16.649999999999999</v>
      </c>
      <c r="CN122" s="38">
        <f t="shared" si="170"/>
        <v>41.674999999999997</v>
      </c>
      <c r="CO122" s="38">
        <f t="shared" si="171"/>
        <v>5</v>
      </c>
      <c r="CP122" s="38">
        <f t="shared" si="172"/>
        <v>33.3333333333333</v>
      </c>
      <c r="CQ122" s="38">
        <f t="shared" si="173"/>
        <v>72.5</v>
      </c>
      <c r="CR122" s="38">
        <f t="shared" si="174"/>
        <v>22.9</v>
      </c>
      <c r="CS122" s="38">
        <f t="shared" si="175"/>
        <v>54.2</v>
      </c>
      <c r="CT122" s="38">
        <f t="shared" si="176"/>
        <v>5</v>
      </c>
      <c r="CU122" s="38">
        <f t="shared" si="177"/>
        <v>41.674999999999997</v>
      </c>
      <c r="CV122" s="38">
        <f t="shared" si="178"/>
        <v>90</v>
      </c>
      <c r="CW122" s="38">
        <f t="shared" si="179"/>
        <v>22.5</v>
      </c>
      <c r="CX122" s="38">
        <f t="shared" si="180"/>
        <v>72.5</v>
      </c>
      <c r="CY122" s="38">
        <f t="shared" si="181"/>
        <v>47.5</v>
      </c>
      <c r="CZ122" s="39">
        <f t="shared" si="182"/>
        <v>5</v>
      </c>
      <c r="DA122" s="39">
        <f t="shared" si="183"/>
        <v>22.5</v>
      </c>
      <c r="DB122" s="39">
        <f t="shared" si="184"/>
        <v>5</v>
      </c>
      <c r="DC122" s="39">
        <f t="shared" si="185"/>
        <v>47.5</v>
      </c>
      <c r="DD122" s="39">
        <f t="shared" si="186"/>
        <v>22.9</v>
      </c>
      <c r="DE122" s="39">
        <f t="shared" si="187"/>
        <v>5</v>
      </c>
      <c r="DF122" s="39">
        <f t="shared" si="188"/>
        <v>41.674999999999997</v>
      </c>
      <c r="DG122" s="39">
        <f t="shared" si="189"/>
        <v>16.649999999999999</v>
      </c>
      <c r="DH122" s="39">
        <f t="shared" si="190"/>
        <v>72.5</v>
      </c>
      <c r="DI122" s="39">
        <f t="shared" si="191"/>
        <v>33.3333333333333</v>
      </c>
      <c r="DJ122" s="39">
        <f t="shared" si="192"/>
        <v>5</v>
      </c>
      <c r="DK122" s="39">
        <f t="shared" si="193"/>
        <v>54.2</v>
      </c>
      <c r="DL122" s="39">
        <f t="shared" si="194"/>
        <v>22.9</v>
      </c>
      <c r="DM122" s="39">
        <f t="shared" si="195"/>
        <v>90</v>
      </c>
      <c r="DN122" s="39">
        <f t="shared" si="196"/>
        <v>41.674999999999997</v>
      </c>
      <c r="DO122" s="39">
        <f t="shared" si="197"/>
        <v>5</v>
      </c>
      <c r="DP122" s="39">
        <f t="shared" si="198"/>
        <v>72.5</v>
      </c>
      <c r="DQ122" s="39">
        <f t="shared" si="199"/>
        <v>22.5</v>
      </c>
      <c r="DR122" s="39">
        <f t="shared" si="200"/>
        <v>47.5</v>
      </c>
      <c r="DS122" s="40">
        <f t="shared" si="201"/>
        <v>3222.6286044643707</v>
      </c>
      <c r="DT122" s="40">
        <f t="shared" si="202"/>
        <v>1195.181238536414</v>
      </c>
      <c r="DU122" s="40">
        <f t="shared" si="203"/>
        <v>1681.735165584555</v>
      </c>
      <c r="DV122" s="40">
        <f t="shared" si="204"/>
        <v>423.82785863933316</v>
      </c>
      <c r="DW122" s="40">
        <f t="shared" si="205"/>
        <v>242.18572411813517</v>
      </c>
      <c r="DX122" s="40">
        <f t="shared" si="206"/>
        <v>1605.4588243276758</v>
      </c>
      <c r="DY122" s="40">
        <f t="shared" si="207"/>
        <v>72.592171129647227</v>
      </c>
      <c r="DZ122" s="40">
        <f t="shared" si="208"/>
        <v>768.36428680848883</v>
      </c>
      <c r="EA122" s="40">
        <f t="shared" si="209"/>
        <v>2152.4744787422524</v>
      </c>
      <c r="EB122" s="40">
        <f t="shared" si="210"/>
        <v>278.64825382321578</v>
      </c>
      <c r="EC122" s="40">
        <f t="shared" si="211"/>
        <v>4029.182483070796</v>
      </c>
      <c r="ED122" s="40">
        <f t="shared" si="212"/>
        <v>841.45129248699016</v>
      </c>
      <c r="EE122" s="40">
        <f t="shared" si="213"/>
        <v>1711.6877448645223</v>
      </c>
      <c r="EF122" s="40">
        <f t="shared" si="214"/>
        <v>4850.0271128142958</v>
      </c>
      <c r="EG122" s="40">
        <f t="shared" si="215"/>
        <v>1247.4895535315111</v>
      </c>
      <c r="EH122" s="40">
        <f t="shared" si="216"/>
        <v>7213.2890441909803</v>
      </c>
      <c r="EI122" s="40">
        <f t="shared" si="217"/>
        <v>2974.0810398624371</v>
      </c>
      <c r="EJ122" s="40">
        <f t="shared" si="218"/>
        <v>4364.235117142839</v>
      </c>
      <c r="EK122" s="40">
        <f t="shared" si="219"/>
        <v>2419.1580785026385</v>
      </c>
      <c r="EL122" s="1">
        <f t="shared" si="231"/>
        <v>72.592171129647227</v>
      </c>
      <c r="EM122" s="2">
        <f t="shared" si="222"/>
        <v>7</v>
      </c>
      <c r="EN122" s="42"/>
      <c r="EO122" s="42"/>
      <c r="EP122" s="43"/>
      <c r="EQ122" s="44"/>
      <c r="ER122" s="45"/>
      <c r="ES122" s="45"/>
      <c r="ET122" s="74"/>
      <c r="EU122" s="75"/>
      <c r="EV122" s="75"/>
      <c r="EW122" s="75"/>
      <c r="EX122" s="75"/>
    </row>
    <row r="123" spans="1:154" s="73" customFormat="1" ht="15">
      <c r="A123" s="190" t="s">
        <v>122</v>
      </c>
      <c r="B123" s="188" t="s">
        <v>134</v>
      </c>
      <c r="C123" s="188" t="s">
        <v>116</v>
      </c>
      <c r="D123" s="188">
        <v>252.49</v>
      </c>
      <c r="E123" s="188">
        <v>94</v>
      </c>
      <c r="F123" s="188">
        <v>33</v>
      </c>
      <c r="G123" s="107">
        <f t="shared" si="132"/>
        <v>2.4159372648421717</v>
      </c>
      <c r="H123" s="107">
        <f t="shared" si="133"/>
        <v>64.893617021276597</v>
      </c>
      <c r="I123" s="107">
        <f t="shared" si="134"/>
        <v>130.69824547506832</v>
      </c>
      <c r="J123" s="183">
        <f t="shared" si="135"/>
        <v>252.49</v>
      </c>
      <c r="K123" s="184">
        <f t="shared" si="136"/>
        <v>35.106382978723403</v>
      </c>
      <c r="L123" s="184">
        <f t="shared" si="137"/>
        <v>7.6512121212121214</v>
      </c>
      <c r="M123" s="76">
        <f t="shared" si="232"/>
        <v>13.498826107820481</v>
      </c>
      <c r="N123" s="77">
        <f t="shared" si="233"/>
        <v>86.501173892179523</v>
      </c>
      <c r="O123" s="77">
        <f t="shared" si="234"/>
        <v>0</v>
      </c>
      <c r="P123" s="78" t="str">
        <f t="shared" si="235"/>
        <v>13 : 87 : 0 %</v>
      </c>
      <c r="Q123" s="79" t="str">
        <f t="shared" ca="1" si="220"/>
        <v>S</v>
      </c>
      <c r="R123" s="86">
        <f t="shared" si="223"/>
        <v>86.501173892179523</v>
      </c>
      <c r="S123" s="87">
        <f t="shared" si="224"/>
        <v>13.498826107820481</v>
      </c>
      <c r="T123" s="87">
        <f t="shared" si="225"/>
        <v>0</v>
      </c>
      <c r="U123" s="80">
        <f t="shared" si="226"/>
        <v>34</v>
      </c>
      <c r="V123" s="81">
        <f t="shared" si="227"/>
        <v>221</v>
      </c>
      <c r="W123" s="82">
        <f t="shared" si="228"/>
        <v>0</v>
      </c>
      <c r="X123" s="92" t="str">
        <f t="shared" si="236"/>
        <v>@rgb(34,221,0)</v>
      </c>
      <c r="Y123" s="93"/>
      <c r="Z123" s="72">
        <f t="shared" si="138"/>
        <v>94</v>
      </c>
      <c r="AA123" s="72">
        <f t="shared" si="139"/>
        <v>33</v>
      </c>
      <c r="AB123" s="72">
        <f t="shared" si="140"/>
        <v>2.4159372648421717</v>
      </c>
      <c r="AC123" s="72" t="str">
        <f t="shared" si="221"/>
        <v>No</v>
      </c>
      <c r="AD123" s="72">
        <f t="shared" si="237"/>
        <v>35.106382978723403</v>
      </c>
      <c r="AE123" s="33">
        <f t="shared" si="238"/>
        <v>1.6803646791732778</v>
      </c>
      <c r="AF123" s="33">
        <f t="shared" si="239"/>
        <v>-0.6143663027068309</v>
      </c>
      <c r="AG123" s="33">
        <f t="shared" si="240"/>
        <v>2.0348640825042805</v>
      </c>
      <c r="AH123" s="34">
        <f t="shared" si="141"/>
        <v>1.8987524077908846</v>
      </c>
      <c r="AI123" s="35">
        <f t="shared" si="142"/>
        <v>0.63215002430098455</v>
      </c>
      <c r="AJ123" s="35">
        <f t="shared" si="143"/>
        <v>1.520047670509804</v>
      </c>
      <c r="AK123" s="35">
        <v>0</v>
      </c>
      <c r="AL123" s="35">
        <v>-0.75645121485307587</v>
      </c>
      <c r="AM123" s="35">
        <v>-11.346768222796136</v>
      </c>
      <c r="AN123" s="35">
        <f t="shared" si="241"/>
        <v>1.8987524077908846</v>
      </c>
      <c r="AO123" s="35">
        <f t="shared" si="241"/>
        <v>0.63215002430098455</v>
      </c>
      <c r="AP123" s="35">
        <f t="shared" si="241"/>
        <v>1.520047670509804</v>
      </c>
      <c r="AQ123" s="35">
        <v>57.375671196608707</v>
      </c>
      <c r="AR123" s="35">
        <v>5.7915837760921756</v>
      </c>
      <c r="AS123" s="35">
        <v>1.1079551571654598</v>
      </c>
      <c r="AT123" s="35">
        <f t="shared" si="242"/>
        <v>1.8987524077908846</v>
      </c>
      <c r="AU123" s="35">
        <f t="shared" si="242"/>
        <v>0.63215002430098455</v>
      </c>
      <c r="AV123" s="35">
        <f t="shared" si="242"/>
        <v>1.1079551571654598</v>
      </c>
      <c r="AW123" s="36">
        <f t="shared" si="243"/>
        <v>0</v>
      </c>
      <c r="AX123" s="36">
        <f t="shared" si="243"/>
        <v>0.75645121485307587</v>
      </c>
      <c r="AY123" s="36">
        <f t="shared" si="243"/>
        <v>11.346768222796136</v>
      </c>
      <c r="AZ123" s="36">
        <f t="shared" si="244"/>
        <v>1.8987524077908846</v>
      </c>
      <c r="BA123" s="36">
        <f t="shared" si="244"/>
        <v>1.3886012391540605</v>
      </c>
      <c r="BB123" s="36">
        <f t="shared" si="244"/>
        <v>12.454723379961596</v>
      </c>
      <c r="BC123" s="35">
        <f t="shared" si="245"/>
        <v>57.375671196608707</v>
      </c>
      <c r="BD123" s="35">
        <f t="shared" si="245"/>
        <v>6.5480349909452515</v>
      </c>
      <c r="BE123" s="35">
        <f t="shared" si="245"/>
        <v>12.454723379961596</v>
      </c>
      <c r="BF123" s="36">
        <f t="shared" si="246"/>
        <v>3.3093336743450839</v>
      </c>
      <c r="BG123" s="36">
        <f t="shared" si="246"/>
        <v>21.206380861956983</v>
      </c>
      <c r="BH123" s="36">
        <f t="shared" si="229"/>
        <v>0</v>
      </c>
      <c r="BI123" s="35">
        <f t="shared" si="230"/>
        <v>4.0790163326434268</v>
      </c>
      <c r="BJ123" s="5"/>
      <c r="BK123" s="5"/>
      <c r="BL123" s="19"/>
      <c r="BM123" s="19"/>
      <c r="BN123" s="37">
        <f t="shared" si="144"/>
        <v>90</v>
      </c>
      <c r="BO123" s="37">
        <f t="shared" si="145"/>
        <v>72.5</v>
      </c>
      <c r="BP123" s="37">
        <f t="shared" si="146"/>
        <v>72.5</v>
      </c>
      <c r="BQ123" s="37">
        <f t="shared" si="147"/>
        <v>47.5</v>
      </c>
      <c r="BR123" s="37">
        <f t="shared" si="148"/>
        <v>54.2</v>
      </c>
      <c r="BS123" s="37">
        <f t="shared" si="149"/>
        <v>47.5</v>
      </c>
      <c r="BT123" s="37">
        <f t="shared" si="150"/>
        <v>41.674999999999997</v>
      </c>
      <c r="BU123" s="37">
        <f t="shared" si="151"/>
        <v>41.674999999999997</v>
      </c>
      <c r="BV123" s="37">
        <f t="shared" si="152"/>
        <v>22.5</v>
      </c>
      <c r="BW123" s="37">
        <f t="shared" si="153"/>
        <v>33.3333333333333</v>
      </c>
      <c r="BX123" s="37">
        <f t="shared" si="154"/>
        <v>22.5</v>
      </c>
      <c r="BY123" s="37">
        <f t="shared" si="155"/>
        <v>22.9</v>
      </c>
      <c r="BZ123" s="37">
        <f t="shared" si="156"/>
        <v>22.9</v>
      </c>
      <c r="CA123" s="37">
        <f t="shared" si="157"/>
        <v>5</v>
      </c>
      <c r="CB123" s="37">
        <f t="shared" si="158"/>
        <v>16.649999999999999</v>
      </c>
      <c r="CC123" s="37">
        <f t="shared" si="159"/>
        <v>5</v>
      </c>
      <c r="CD123" s="37">
        <f t="shared" si="160"/>
        <v>5</v>
      </c>
      <c r="CE123" s="37">
        <f t="shared" si="161"/>
        <v>5</v>
      </c>
      <c r="CF123" s="37">
        <f t="shared" si="162"/>
        <v>5</v>
      </c>
      <c r="CG123" s="38">
        <f t="shared" si="163"/>
        <v>5</v>
      </c>
      <c r="CH123" s="38">
        <f t="shared" si="164"/>
        <v>5</v>
      </c>
      <c r="CI123" s="38">
        <f t="shared" si="165"/>
        <v>22.5</v>
      </c>
      <c r="CJ123" s="38">
        <f t="shared" si="166"/>
        <v>5</v>
      </c>
      <c r="CK123" s="38">
        <f t="shared" si="167"/>
        <v>22.9</v>
      </c>
      <c r="CL123" s="38">
        <f t="shared" si="168"/>
        <v>47.5</v>
      </c>
      <c r="CM123" s="38">
        <f t="shared" si="169"/>
        <v>16.649999999999999</v>
      </c>
      <c r="CN123" s="38">
        <f t="shared" si="170"/>
        <v>41.674999999999997</v>
      </c>
      <c r="CO123" s="38">
        <f t="shared" si="171"/>
        <v>5</v>
      </c>
      <c r="CP123" s="38">
        <f t="shared" si="172"/>
        <v>33.3333333333333</v>
      </c>
      <c r="CQ123" s="38">
        <f t="shared" si="173"/>
        <v>72.5</v>
      </c>
      <c r="CR123" s="38">
        <f t="shared" si="174"/>
        <v>22.9</v>
      </c>
      <c r="CS123" s="38">
        <f t="shared" si="175"/>
        <v>54.2</v>
      </c>
      <c r="CT123" s="38">
        <f t="shared" si="176"/>
        <v>5</v>
      </c>
      <c r="CU123" s="38">
        <f t="shared" si="177"/>
        <v>41.674999999999997</v>
      </c>
      <c r="CV123" s="38">
        <f t="shared" si="178"/>
        <v>90</v>
      </c>
      <c r="CW123" s="38">
        <f t="shared" si="179"/>
        <v>22.5</v>
      </c>
      <c r="CX123" s="38">
        <f t="shared" si="180"/>
        <v>72.5</v>
      </c>
      <c r="CY123" s="38">
        <f t="shared" si="181"/>
        <v>47.5</v>
      </c>
      <c r="CZ123" s="39">
        <f t="shared" si="182"/>
        <v>5</v>
      </c>
      <c r="DA123" s="39">
        <f t="shared" si="183"/>
        <v>22.5</v>
      </c>
      <c r="DB123" s="39">
        <f t="shared" si="184"/>
        <v>5</v>
      </c>
      <c r="DC123" s="39">
        <f t="shared" si="185"/>
        <v>47.5</v>
      </c>
      <c r="DD123" s="39">
        <f t="shared" si="186"/>
        <v>22.9</v>
      </c>
      <c r="DE123" s="39">
        <f t="shared" si="187"/>
        <v>5</v>
      </c>
      <c r="DF123" s="39">
        <f t="shared" si="188"/>
        <v>41.674999999999997</v>
      </c>
      <c r="DG123" s="39">
        <f t="shared" si="189"/>
        <v>16.649999999999999</v>
      </c>
      <c r="DH123" s="39">
        <f t="shared" si="190"/>
        <v>72.5</v>
      </c>
      <c r="DI123" s="39">
        <f t="shared" si="191"/>
        <v>33.3333333333333</v>
      </c>
      <c r="DJ123" s="39">
        <f t="shared" si="192"/>
        <v>5</v>
      </c>
      <c r="DK123" s="39">
        <f t="shared" si="193"/>
        <v>54.2</v>
      </c>
      <c r="DL123" s="39">
        <f t="shared" si="194"/>
        <v>22.9</v>
      </c>
      <c r="DM123" s="39">
        <f t="shared" si="195"/>
        <v>90</v>
      </c>
      <c r="DN123" s="39">
        <f t="shared" si="196"/>
        <v>41.674999999999997</v>
      </c>
      <c r="DO123" s="39">
        <f t="shared" si="197"/>
        <v>5</v>
      </c>
      <c r="DP123" s="39">
        <f t="shared" si="198"/>
        <v>72.5</v>
      </c>
      <c r="DQ123" s="39">
        <f t="shared" si="199"/>
        <v>22.5</v>
      </c>
      <c r="DR123" s="39">
        <f t="shared" si="200"/>
        <v>47.5</v>
      </c>
      <c r="DS123" s="40">
        <f t="shared" si="201"/>
        <v>12519.870952684774</v>
      </c>
      <c r="DT123" s="40">
        <f t="shared" si="202"/>
        <v>10629.829866458491</v>
      </c>
      <c r="DU123" s="40">
        <f t="shared" si="203"/>
        <v>7602.2887802322075</v>
      </c>
      <c r="DV123" s="40">
        <f t="shared" si="204"/>
        <v>10054.771171849516</v>
      </c>
      <c r="DW123" s="40">
        <f t="shared" si="205"/>
        <v>6226.1048766646945</v>
      </c>
      <c r="DX123" s="40">
        <f t="shared" si="206"/>
        <v>2702.1713910142562</v>
      </c>
      <c r="DY123" s="40">
        <f t="shared" si="207"/>
        <v>7409.8888943178417</v>
      </c>
      <c r="DZ123" s="40">
        <f t="shared" si="208"/>
        <v>3080.505141014256</v>
      </c>
      <c r="EA123" s="40">
        <f t="shared" si="209"/>
        <v>11979.71247724054</v>
      </c>
      <c r="EB123" s="40">
        <f t="shared" si="210"/>
        <v>4331.3380576809222</v>
      </c>
      <c r="EC123" s="40">
        <f t="shared" si="211"/>
        <v>302.05400179630368</v>
      </c>
      <c r="ED123" s="40">
        <f t="shared" si="212"/>
        <v>7071.1313910142562</v>
      </c>
      <c r="EE123" s="40">
        <f t="shared" si="213"/>
        <v>1656.1579053638175</v>
      </c>
      <c r="EF123" s="40">
        <f t="shared" si="214"/>
        <v>14814.671391014257</v>
      </c>
      <c r="EG123" s="40">
        <f t="shared" si="215"/>
        <v>3756.1213877106711</v>
      </c>
      <c r="EH123" s="40">
        <f t="shared" si="216"/>
        <v>109.47182934373721</v>
      </c>
      <c r="EI123" s="40">
        <f t="shared" si="217"/>
        <v>9424.6303047879737</v>
      </c>
      <c r="EJ123" s="40">
        <f t="shared" si="218"/>
        <v>774.5129155700206</v>
      </c>
      <c r="EK123" s="40">
        <f t="shared" si="219"/>
        <v>3849.5716101789967</v>
      </c>
      <c r="EL123" s="1">
        <f t="shared" si="231"/>
        <v>109.47182934373721</v>
      </c>
      <c r="EM123" s="2">
        <f t="shared" si="222"/>
        <v>16</v>
      </c>
      <c r="EN123" s="42"/>
      <c r="EO123" s="42"/>
      <c r="EP123" s="43"/>
      <c r="EQ123" s="44"/>
      <c r="ER123" s="45"/>
      <c r="ES123" s="45"/>
      <c r="ET123" s="74"/>
      <c r="EU123" s="75"/>
      <c r="EV123" s="75"/>
      <c r="EW123" s="75"/>
      <c r="EX123" s="75"/>
    </row>
    <row r="124" spans="1:154" s="73" customFormat="1" ht="15">
      <c r="A124" s="190" t="s">
        <v>122</v>
      </c>
      <c r="B124" s="188" t="s">
        <v>134</v>
      </c>
      <c r="C124" s="188" t="s">
        <v>116</v>
      </c>
      <c r="D124" s="188">
        <v>193.94</v>
      </c>
      <c r="E124" s="188">
        <v>72</v>
      </c>
      <c r="F124" s="188">
        <v>7</v>
      </c>
      <c r="G124" s="107">
        <f t="shared" si="132"/>
        <v>3.3515520263999177</v>
      </c>
      <c r="H124" s="107">
        <f t="shared" si="133"/>
        <v>90.277777777777786</v>
      </c>
      <c r="I124" s="107">
        <f t="shared" si="134"/>
        <v>36.093637207383729</v>
      </c>
      <c r="J124" s="183">
        <f t="shared" si="135"/>
        <v>193.94</v>
      </c>
      <c r="K124" s="184">
        <f t="shared" si="136"/>
        <v>9.7222222222222232</v>
      </c>
      <c r="L124" s="184">
        <f t="shared" si="137"/>
        <v>27.705714285714286</v>
      </c>
      <c r="M124" s="76">
        <f t="shared" si="232"/>
        <v>16.275722479385692</v>
      </c>
      <c r="N124" s="77">
        <f t="shared" si="233"/>
        <v>0</v>
      </c>
      <c r="O124" s="77">
        <f t="shared" si="234"/>
        <v>83.724277520614322</v>
      </c>
      <c r="P124" s="78" t="str">
        <f t="shared" si="235"/>
        <v>16 : 0 : 84 %</v>
      </c>
      <c r="Q124" s="79" t="str">
        <f t="shared" ca="1" si="220"/>
        <v>R/CR</v>
      </c>
      <c r="R124" s="86">
        <f t="shared" si="223"/>
        <v>0</v>
      </c>
      <c r="S124" s="87">
        <f t="shared" si="224"/>
        <v>16.275722479385692</v>
      </c>
      <c r="T124" s="87">
        <f t="shared" si="225"/>
        <v>83.724277520614322</v>
      </c>
      <c r="U124" s="80">
        <f t="shared" si="226"/>
        <v>42</v>
      </c>
      <c r="V124" s="81">
        <f t="shared" si="227"/>
        <v>0</v>
      </c>
      <c r="W124" s="82">
        <f t="shared" si="228"/>
        <v>213</v>
      </c>
      <c r="X124" s="92" t="str">
        <f t="shared" si="236"/>
        <v>@rgb(42,0,213)</v>
      </c>
      <c r="Y124" s="93"/>
      <c r="Z124" s="72">
        <f t="shared" si="138"/>
        <v>72</v>
      </c>
      <c r="AA124" s="72">
        <f t="shared" si="139"/>
        <v>7</v>
      </c>
      <c r="AB124" s="72">
        <f t="shared" si="140"/>
        <v>3.3515520263999177</v>
      </c>
      <c r="AC124" s="72" t="str">
        <f t="shared" si="221"/>
        <v>No</v>
      </c>
      <c r="AD124" s="72">
        <f t="shared" si="237"/>
        <v>9.7222222222222214</v>
      </c>
      <c r="AE124" s="33">
        <f t="shared" si="238"/>
        <v>1.4727029225730981</v>
      </c>
      <c r="AF124" s="33">
        <f t="shared" si="239"/>
        <v>-2.2284771208403238</v>
      </c>
      <c r="AG124" s="33">
        <f t="shared" si="240"/>
        <v>3.321638683821087</v>
      </c>
      <c r="AH124" s="34">
        <f t="shared" si="141"/>
        <v>1.5568580917243491</v>
      </c>
      <c r="AI124" s="35">
        <f t="shared" si="142"/>
        <v>-1.7798467372990721</v>
      </c>
      <c r="AJ124" s="35">
        <f t="shared" si="143"/>
        <v>-0.63051191015226493</v>
      </c>
      <c r="AK124" s="35">
        <v>0</v>
      </c>
      <c r="AL124" s="35">
        <v>-0.75645121485307587</v>
      </c>
      <c r="AM124" s="35">
        <v>-11.346768222796136</v>
      </c>
      <c r="AN124" s="35">
        <f t="shared" si="241"/>
        <v>1.5568580917243491</v>
      </c>
      <c r="AO124" s="35">
        <f t="shared" si="241"/>
        <v>-0.75645121485307587</v>
      </c>
      <c r="AP124" s="35">
        <f t="shared" si="241"/>
        <v>-0.63051191015226493</v>
      </c>
      <c r="AQ124" s="35">
        <v>57.375671196608707</v>
      </c>
      <c r="AR124" s="35">
        <v>5.7915837760921756</v>
      </c>
      <c r="AS124" s="35">
        <v>1.1079551571654598</v>
      </c>
      <c r="AT124" s="35">
        <f t="shared" si="242"/>
        <v>1.5568580917243491</v>
      </c>
      <c r="AU124" s="35">
        <f t="shared" si="242"/>
        <v>-0.75645121485307587</v>
      </c>
      <c r="AV124" s="35">
        <f t="shared" si="242"/>
        <v>-0.63051191015226493</v>
      </c>
      <c r="AW124" s="36">
        <f t="shared" si="243"/>
        <v>0</v>
      </c>
      <c r="AX124" s="36">
        <f t="shared" si="243"/>
        <v>0.75645121485307587</v>
      </c>
      <c r="AY124" s="36">
        <f t="shared" si="243"/>
        <v>11.346768222796136</v>
      </c>
      <c r="AZ124" s="36">
        <f t="shared" si="244"/>
        <v>1.5568580917243491</v>
      </c>
      <c r="BA124" s="36">
        <f t="shared" si="244"/>
        <v>0</v>
      </c>
      <c r="BB124" s="36">
        <f t="shared" si="244"/>
        <v>10.716256312643871</v>
      </c>
      <c r="BC124" s="35">
        <f t="shared" si="245"/>
        <v>57.375671196608707</v>
      </c>
      <c r="BD124" s="35">
        <f t="shared" si="245"/>
        <v>6.5480349909452515</v>
      </c>
      <c r="BE124" s="35">
        <f t="shared" si="245"/>
        <v>12.454723379961596</v>
      </c>
      <c r="BF124" s="36">
        <f t="shared" si="246"/>
        <v>2.7134464124863604</v>
      </c>
      <c r="BG124" s="36">
        <f t="shared" si="246"/>
        <v>0</v>
      </c>
      <c r="BH124" s="36">
        <f t="shared" si="229"/>
        <v>13.958295293131471</v>
      </c>
      <c r="BI124" s="35">
        <f t="shared" si="230"/>
        <v>5.9981735421382689</v>
      </c>
      <c r="BJ124" s="5"/>
      <c r="BK124" s="5"/>
      <c r="BL124" s="19"/>
      <c r="BM124" s="19"/>
      <c r="BN124" s="37">
        <f t="shared" si="144"/>
        <v>90</v>
      </c>
      <c r="BO124" s="37">
        <f t="shared" si="145"/>
        <v>72.5</v>
      </c>
      <c r="BP124" s="37">
        <f t="shared" si="146"/>
        <v>72.5</v>
      </c>
      <c r="BQ124" s="37">
        <f t="shared" si="147"/>
        <v>47.5</v>
      </c>
      <c r="BR124" s="37">
        <f t="shared" si="148"/>
        <v>54.2</v>
      </c>
      <c r="BS124" s="37">
        <f t="shared" si="149"/>
        <v>47.5</v>
      </c>
      <c r="BT124" s="37">
        <f t="shared" si="150"/>
        <v>41.674999999999997</v>
      </c>
      <c r="BU124" s="37">
        <f t="shared" si="151"/>
        <v>41.674999999999997</v>
      </c>
      <c r="BV124" s="37">
        <f t="shared" si="152"/>
        <v>22.5</v>
      </c>
      <c r="BW124" s="37">
        <f t="shared" si="153"/>
        <v>33.3333333333333</v>
      </c>
      <c r="BX124" s="37">
        <f t="shared" si="154"/>
        <v>22.5</v>
      </c>
      <c r="BY124" s="37">
        <f t="shared" si="155"/>
        <v>22.9</v>
      </c>
      <c r="BZ124" s="37">
        <f t="shared" si="156"/>
        <v>22.9</v>
      </c>
      <c r="CA124" s="37">
        <f t="shared" si="157"/>
        <v>5</v>
      </c>
      <c r="CB124" s="37">
        <f t="shared" si="158"/>
        <v>16.649999999999999</v>
      </c>
      <c r="CC124" s="37">
        <f t="shared" si="159"/>
        <v>5</v>
      </c>
      <c r="CD124" s="37">
        <f t="shared" si="160"/>
        <v>5</v>
      </c>
      <c r="CE124" s="37">
        <f t="shared" si="161"/>
        <v>5</v>
      </c>
      <c r="CF124" s="37">
        <f t="shared" si="162"/>
        <v>5</v>
      </c>
      <c r="CG124" s="38">
        <f t="shared" si="163"/>
        <v>5</v>
      </c>
      <c r="CH124" s="38">
        <f t="shared" si="164"/>
        <v>5</v>
      </c>
      <c r="CI124" s="38">
        <f t="shared" si="165"/>
        <v>22.5</v>
      </c>
      <c r="CJ124" s="38">
        <f t="shared" si="166"/>
        <v>5</v>
      </c>
      <c r="CK124" s="38">
        <f t="shared" si="167"/>
        <v>22.9</v>
      </c>
      <c r="CL124" s="38">
        <f t="shared" si="168"/>
        <v>47.5</v>
      </c>
      <c r="CM124" s="38">
        <f t="shared" si="169"/>
        <v>16.649999999999999</v>
      </c>
      <c r="CN124" s="38">
        <f t="shared" si="170"/>
        <v>41.674999999999997</v>
      </c>
      <c r="CO124" s="38">
        <f t="shared" si="171"/>
        <v>5</v>
      </c>
      <c r="CP124" s="38">
        <f t="shared" si="172"/>
        <v>33.3333333333333</v>
      </c>
      <c r="CQ124" s="38">
        <f t="shared" si="173"/>
        <v>72.5</v>
      </c>
      <c r="CR124" s="38">
        <f t="shared" si="174"/>
        <v>22.9</v>
      </c>
      <c r="CS124" s="38">
        <f t="shared" si="175"/>
        <v>54.2</v>
      </c>
      <c r="CT124" s="38">
        <f t="shared" si="176"/>
        <v>5</v>
      </c>
      <c r="CU124" s="38">
        <f t="shared" si="177"/>
        <v>41.674999999999997</v>
      </c>
      <c r="CV124" s="38">
        <f t="shared" si="178"/>
        <v>90</v>
      </c>
      <c r="CW124" s="38">
        <f t="shared" si="179"/>
        <v>22.5</v>
      </c>
      <c r="CX124" s="38">
        <f t="shared" si="180"/>
        <v>72.5</v>
      </c>
      <c r="CY124" s="38">
        <f t="shared" si="181"/>
        <v>47.5</v>
      </c>
      <c r="CZ124" s="39">
        <f t="shared" si="182"/>
        <v>5</v>
      </c>
      <c r="DA124" s="39">
        <f t="shared" si="183"/>
        <v>22.5</v>
      </c>
      <c r="DB124" s="39">
        <f t="shared" si="184"/>
        <v>5</v>
      </c>
      <c r="DC124" s="39">
        <f t="shared" si="185"/>
        <v>47.5</v>
      </c>
      <c r="DD124" s="39">
        <f t="shared" si="186"/>
        <v>22.9</v>
      </c>
      <c r="DE124" s="39">
        <f t="shared" si="187"/>
        <v>5</v>
      </c>
      <c r="DF124" s="39">
        <f t="shared" si="188"/>
        <v>41.674999999999997</v>
      </c>
      <c r="DG124" s="39">
        <f t="shared" si="189"/>
        <v>16.649999999999999</v>
      </c>
      <c r="DH124" s="39">
        <f t="shared" si="190"/>
        <v>72.5</v>
      </c>
      <c r="DI124" s="39">
        <f t="shared" si="191"/>
        <v>33.3333333333333</v>
      </c>
      <c r="DJ124" s="39">
        <f t="shared" si="192"/>
        <v>5</v>
      </c>
      <c r="DK124" s="39">
        <f t="shared" si="193"/>
        <v>54.2</v>
      </c>
      <c r="DL124" s="39">
        <f t="shared" si="194"/>
        <v>22.9</v>
      </c>
      <c r="DM124" s="39">
        <f t="shared" si="195"/>
        <v>90</v>
      </c>
      <c r="DN124" s="39">
        <f t="shared" si="196"/>
        <v>41.674999999999997</v>
      </c>
      <c r="DO124" s="39">
        <f t="shared" si="197"/>
        <v>5</v>
      </c>
      <c r="DP124" s="39">
        <f t="shared" si="198"/>
        <v>72.5</v>
      </c>
      <c r="DQ124" s="39">
        <f t="shared" si="199"/>
        <v>22.5</v>
      </c>
      <c r="DR124" s="39">
        <f t="shared" si="200"/>
        <v>47.5</v>
      </c>
      <c r="DS124" s="40">
        <f t="shared" si="201"/>
        <v>11657.780967079258</v>
      </c>
      <c r="DT124" s="40">
        <f t="shared" si="202"/>
        <v>6934.5815406362553</v>
      </c>
      <c r="DU124" s="40">
        <f t="shared" si="203"/>
        <v>9864.931253857756</v>
      </c>
      <c r="DV124" s="40">
        <f t="shared" si="204"/>
        <v>2312.1537885748239</v>
      </c>
      <c r="DW124" s="40">
        <f t="shared" si="205"/>
        <v>5662.2535613652808</v>
      </c>
      <c r="DX124" s="40">
        <f t="shared" si="206"/>
        <v>9428.7173778270408</v>
      </c>
      <c r="DY124" s="40">
        <f t="shared" si="207"/>
        <v>2690.4875385748242</v>
      </c>
      <c r="DZ124" s="40">
        <f t="shared" si="208"/>
        <v>6880.8876284815697</v>
      </c>
      <c r="EA124" s="40">
        <f t="shared" si="209"/>
        <v>189.72603651339259</v>
      </c>
      <c r="EB124" s="40">
        <f t="shared" si="210"/>
        <v>3941.3204552414909</v>
      </c>
      <c r="EC124" s="40">
        <f t="shared" si="211"/>
        <v>11492.503501796326</v>
      </c>
      <c r="ED124" s="40">
        <f t="shared" si="212"/>
        <v>1439.974015784368</v>
      </c>
      <c r="EE124" s="40">
        <f t="shared" si="213"/>
        <v>6681.1137885748249</v>
      </c>
      <c r="EF124" s="40">
        <f t="shared" si="214"/>
        <v>191.52661007039055</v>
      </c>
      <c r="EG124" s="40">
        <f t="shared" si="215"/>
        <v>3505.0874486680782</v>
      </c>
      <c r="EH124" s="40">
        <f t="shared" si="216"/>
        <v>14424.653788574826</v>
      </c>
      <c r="EI124" s="40">
        <f t="shared" si="217"/>
        <v>759.37632329189182</v>
      </c>
      <c r="EJ124" s="40">
        <f t="shared" si="218"/>
        <v>9131.8040753533242</v>
      </c>
      <c r="EK124" s="40">
        <f t="shared" si="219"/>
        <v>3695.590199322608</v>
      </c>
      <c r="EL124" s="1">
        <f t="shared" si="231"/>
        <v>189.72603651339259</v>
      </c>
      <c r="EM124" s="2">
        <f t="shared" si="222"/>
        <v>9</v>
      </c>
      <c r="EN124" s="42"/>
      <c r="EO124" s="42"/>
      <c r="EP124" s="43"/>
      <c r="EQ124" s="44"/>
      <c r="ER124" s="45"/>
      <c r="ES124" s="45"/>
      <c r="ET124" s="74"/>
      <c r="EU124" s="75"/>
      <c r="EV124" s="75"/>
      <c r="EW124" s="75"/>
      <c r="EX124" s="75"/>
    </row>
    <row r="125" spans="1:154" s="73" customFormat="1" ht="15">
      <c r="A125" s="190" t="s">
        <v>121</v>
      </c>
      <c r="B125" s="188" t="s">
        <v>110</v>
      </c>
      <c r="C125" s="188" t="s">
        <v>116</v>
      </c>
      <c r="D125" s="188">
        <v>156.84</v>
      </c>
      <c r="E125" s="188">
        <v>25</v>
      </c>
      <c r="F125" s="188">
        <v>7</v>
      </c>
      <c r="G125" s="107">
        <f t="shared" si="132"/>
        <v>1.1476664116296862</v>
      </c>
      <c r="H125" s="107">
        <f t="shared" si="133"/>
        <v>72</v>
      </c>
      <c r="I125" s="107">
        <f t="shared" si="134"/>
        <v>44.631471563376685</v>
      </c>
      <c r="J125" s="183">
        <f t="shared" si="135"/>
        <v>156.84</v>
      </c>
      <c r="K125" s="184">
        <f t="shared" si="136"/>
        <v>28.000000000000004</v>
      </c>
      <c r="L125" s="184">
        <f t="shared" si="137"/>
        <v>22.405714285714286</v>
      </c>
      <c r="M125" s="76">
        <f t="shared" si="232"/>
        <v>8.1138295147690638</v>
      </c>
      <c r="N125" s="77">
        <f t="shared" si="233"/>
        <v>52.331235363876345</v>
      </c>
      <c r="O125" s="77">
        <f t="shared" si="234"/>
        <v>39.554935121354589</v>
      </c>
      <c r="P125" s="78" t="str">
        <f t="shared" si="235"/>
        <v>8 : 52 : 40 %</v>
      </c>
      <c r="Q125" s="79" t="str">
        <f t="shared" ca="1" si="220"/>
        <v>SR</v>
      </c>
      <c r="R125" s="86">
        <f t="shared" si="223"/>
        <v>52.331235363876345</v>
      </c>
      <c r="S125" s="87">
        <f t="shared" si="224"/>
        <v>8.1138295147690638</v>
      </c>
      <c r="T125" s="87">
        <f t="shared" si="225"/>
        <v>39.554935121354589</v>
      </c>
      <c r="U125" s="80">
        <f t="shared" si="226"/>
        <v>21</v>
      </c>
      <c r="V125" s="81">
        <f t="shared" si="227"/>
        <v>133</v>
      </c>
      <c r="W125" s="82">
        <f t="shared" si="228"/>
        <v>101</v>
      </c>
      <c r="X125" s="92" t="str">
        <f t="shared" si="236"/>
        <v>@rgb(21,133,101)</v>
      </c>
      <c r="Y125" s="93"/>
      <c r="Z125" s="72">
        <f t="shared" si="138"/>
        <v>25</v>
      </c>
      <c r="AA125" s="72">
        <f t="shared" si="139"/>
        <v>7</v>
      </c>
      <c r="AB125" s="72">
        <f t="shared" si="140"/>
        <v>1.1476664116296862</v>
      </c>
      <c r="AC125" s="72" t="str">
        <f t="shared" si="221"/>
        <v>No</v>
      </c>
      <c r="AD125" s="72">
        <f t="shared" si="237"/>
        <v>28</v>
      </c>
      <c r="AE125" s="33">
        <f t="shared" si="238"/>
        <v>1.3243716327562283</v>
      </c>
      <c r="AF125" s="33">
        <f t="shared" si="239"/>
        <v>-0.94446160884085117</v>
      </c>
      <c r="AG125" s="33">
        <f t="shared" si="240"/>
        <v>3.1093160283688177</v>
      </c>
      <c r="AH125" s="34">
        <f t="shared" si="141"/>
        <v>1.3126454561698546</v>
      </c>
      <c r="AI125" s="35">
        <f t="shared" si="142"/>
        <v>0.20974595461895351</v>
      </c>
      <c r="AJ125" s="35">
        <f t="shared" si="143"/>
        <v>-0.28112895827645445</v>
      </c>
      <c r="AK125" s="35">
        <v>0</v>
      </c>
      <c r="AL125" s="35">
        <v>-0.75645121485307587</v>
      </c>
      <c r="AM125" s="35">
        <v>-11.346768222796136</v>
      </c>
      <c r="AN125" s="35">
        <f t="shared" si="241"/>
        <v>1.3126454561698546</v>
      </c>
      <c r="AO125" s="35">
        <f t="shared" si="241"/>
        <v>0.20974595461895351</v>
      </c>
      <c r="AP125" s="35">
        <f t="shared" si="241"/>
        <v>-0.28112895827645445</v>
      </c>
      <c r="AQ125" s="35">
        <v>57.375671196608707</v>
      </c>
      <c r="AR125" s="35">
        <v>5.7915837760921756</v>
      </c>
      <c r="AS125" s="35">
        <v>1.1079551571654598</v>
      </c>
      <c r="AT125" s="35">
        <f t="shared" si="242"/>
        <v>1.3126454561698546</v>
      </c>
      <c r="AU125" s="35">
        <f t="shared" si="242"/>
        <v>0.20974595461895351</v>
      </c>
      <c r="AV125" s="35">
        <f t="shared" si="242"/>
        <v>-0.28112895827645445</v>
      </c>
      <c r="AW125" s="36">
        <f t="shared" si="243"/>
        <v>0</v>
      </c>
      <c r="AX125" s="36">
        <f t="shared" si="243"/>
        <v>0.75645121485307587</v>
      </c>
      <c r="AY125" s="36">
        <f t="shared" si="243"/>
        <v>11.346768222796136</v>
      </c>
      <c r="AZ125" s="36">
        <f t="shared" si="244"/>
        <v>1.3126454561698546</v>
      </c>
      <c r="BA125" s="36">
        <f t="shared" si="244"/>
        <v>0.96619716947202938</v>
      </c>
      <c r="BB125" s="36">
        <f t="shared" si="244"/>
        <v>11.065639264519682</v>
      </c>
      <c r="BC125" s="35">
        <f t="shared" si="245"/>
        <v>57.375671196608707</v>
      </c>
      <c r="BD125" s="35">
        <f t="shared" si="245"/>
        <v>6.5480349909452515</v>
      </c>
      <c r="BE125" s="35">
        <f t="shared" si="245"/>
        <v>12.454723379961596</v>
      </c>
      <c r="BF125" s="36">
        <f t="shared" si="246"/>
        <v>2.2878084539905843</v>
      </c>
      <c r="BG125" s="36">
        <f t="shared" si="246"/>
        <v>14.755528502949439</v>
      </c>
      <c r="BH125" s="36">
        <f t="shared" si="229"/>
        <v>11.153070791414052</v>
      </c>
      <c r="BI125" s="35">
        <f t="shared" si="230"/>
        <v>3.546551067514526</v>
      </c>
      <c r="BJ125" s="5"/>
      <c r="BK125" s="5"/>
      <c r="BL125" s="19"/>
      <c r="BM125" s="19"/>
      <c r="BN125" s="37">
        <f t="shared" si="144"/>
        <v>90</v>
      </c>
      <c r="BO125" s="37">
        <f t="shared" si="145"/>
        <v>72.5</v>
      </c>
      <c r="BP125" s="37">
        <f t="shared" si="146"/>
        <v>72.5</v>
      </c>
      <c r="BQ125" s="37">
        <f t="shared" si="147"/>
        <v>47.5</v>
      </c>
      <c r="BR125" s="37">
        <f t="shared" si="148"/>
        <v>54.2</v>
      </c>
      <c r="BS125" s="37">
        <f t="shared" si="149"/>
        <v>47.5</v>
      </c>
      <c r="BT125" s="37">
        <f t="shared" si="150"/>
        <v>41.674999999999997</v>
      </c>
      <c r="BU125" s="37">
        <f t="shared" si="151"/>
        <v>41.674999999999997</v>
      </c>
      <c r="BV125" s="37">
        <f t="shared" si="152"/>
        <v>22.5</v>
      </c>
      <c r="BW125" s="37">
        <f t="shared" si="153"/>
        <v>33.3333333333333</v>
      </c>
      <c r="BX125" s="37">
        <f t="shared" si="154"/>
        <v>22.5</v>
      </c>
      <c r="BY125" s="37">
        <f t="shared" si="155"/>
        <v>22.9</v>
      </c>
      <c r="BZ125" s="37">
        <f t="shared" si="156"/>
        <v>22.9</v>
      </c>
      <c r="CA125" s="37">
        <f t="shared" si="157"/>
        <v>5</v>
      </c>
      <c r="CB125" s="37">
        <f t="shared" si="158"/>
        <v>16.649999999999999</v>
      </c>
      <c r="CC125" s="37">
        <f t="shared" si="159"/>
        <v>5</v>
      </c>
      <c r="CD125" s="37">
        <f t="shared" si="160"/>
        <v>5</v>
      </c>
      <c r="CE125" s="37">
        <f t="shared" si="161"/>
        <v>5</v>
      </c>
      <c r="CF125" s="37">
        <f t="shared" si="162"/>
        <v>5</v>
      </c>
      <c r="CG125" s="38">
        <f t="shared" si="163"/>
        <v>5</v>
      </c>
      <c r="CH125" s="38">
        <f t="shared" si="164"/>
        <v>5</v>
      </c>
      <c r="CI125" s="38">
        <f t="shared" si="165"/>
        <v>22.5</v>
      </c>
      <c r="CJ125" s="38">
        <f t="shared" si="166"/>
        <v>5</v>
      </c>
      <c r="CK125" s="38">
        <f t="shared" si="167"/>
        <v>22.9</v>
      </c>
      <c r="CL125" s="38">
        <f t="shared" si="168"/>
        <v>47.5</v>
      </c>
      <c r="CM125" s="38">
        <f t="shared" si="169"/>
        <v>16.649999999999999</v>
      </c>
      <c r="CN125" s="38">
        <f t="shared" si="170"/>
        <v>41.674999999999997</v>
      </c>
      <c r="CO125" s="38">
        <f t="shared" si="171"/>
        <v>5</v>
      </c>
      <c r="CP125" s="38">
        <f t="shared" si="172"/>
        <v>33.3333333333333</v>
      </c>
      <c r="CQ125" s="38">
        <f t="shared" si="173"/>
        <v>72.5</v>
      </c>
      <c r="CR125" s="38">
        <f t="shared" si="174"/>
        <v>22.9</v>
      </c>
      <c r="CS125" s="38">
        <f t="shared" si="175"/>
        <v>54.2</v>
      </c>
      <c r="CT125" s="38">
        <f t="shared" si="176"/>
        <v>5</v>
      </c>
      <c r="CU125" s="38">
        <f t="shared" si="177"/>
        <v>41.674999999999997</v>
      </c>
      <c r="CV125" s="38">
        <f t="shared" si="178"/>
        <v>90</v>
      </c>
      <c r="CW125" s="38">
        <f t="shared" si="179"/>
        <v>22.5</v>
      </c>
      <c r="CX125" s="38">
        <f t="shared" si="180"/>
        <v>72.5</v>
      </c>
      <c r="CY125" s="38">
        <f t="shared" si="181"/>
        <v>47.5</v>
      </c>
      <c r="CZ125" s="39">
        <f t="shared" si="182"/>
        <v>5</v>
      </c>
      <c r="DA125" s="39">
        <f t="shared" si="183"/>
        <v>22.5</v>
      </c>
      <c r="DB125" s="39">
        <f t="shared" si="184"/>
        <v>5</v>
      </c>
      <c r="DC125" s="39">
        <f t="shared" si="185"/>
        <v>47.5</v>
      </c>
      <c r="DD125" s="39">
        <f t="shared" si="186"/>
        <v>22.9</v>
      </c>
      <c r="DE125" s="39">
        <f t="shared" si="187"/>
        <v>5</v>
      </c>
      <c r="DF125" s="39">
        <f t="shared" si="188"/>
        <v>41.674999999999997</v>
      </c>
      <c r="DG125" s="39">
        <f t="shared" si="189"/>
        <v>16.649999999999999</v>
      </c>
      <c r="DH125" s="39">
        <f t="shared" si="190"/>
        <v>72.5</v>
      </c>
      <c r="DI125" s="39">
        <f t="shared" si="191"/>
        <v>33.3333333333333</v>
      </c>
      <c r="DJ125" s="39">
        <f t="shared" si="192"/>
        <v>5</v>
      </c>
      <c r="DK125" s="39">
        <f t="shared" si="193"/>
        <v>54.2</v>
      </c>
      <c r="DL125" s="39">
        <f t="shared" si="194"/>
        <v>22.9</v>
      </c>
      <c r="DM125" s="39">
        <f t="shared" si="195"/>
        <v>90</v>
      </c>
      <c r="DN125" s="39">
        <f t="shared" si="196"/>
        <v>41.674999999999997</v>
      </c>
      <c r="DO125" s="39">
        <f t="shared" si="197"/>
        <v>5</v>
      </c>
      <c r="DP125" s="39">
        <f t="shared" si="198"/>
        <v>72.5</v>
      </c>
      <c r="DQ125" s="39">
        <f t="shared" si="199"/>
        <v>22.5</v>
      </c>
      <c r="DR125" s="39">
        <f t="shared" si="200"/>
        <v>47.5</v>
      </c>
      <c r="DS125" s="40">
        <f t="shared" si="201"/>
        <v>10139.634299047988</v>
      </c>
      <c r="DT125" s="40">
        <f t="shared" si="202"/>
        <v>6676.6956028174964</v>
      </c>
      <c r="DU125" s="40">
        <f t="shared" si="203"/>
        <v>6229.5250943292349</v>
      </c>
      <c r="DV125" s="40">
        <f t="shared" si="204"/>
        <v>3854.6403224882197</v>
      </c>
      <c r="DW125" s="40">
        <f t="shared" si="205"/>
        <v>3267.5195889341876</v>
      </c>
      <c r="DX125" s="40">
        <f t="shared" si="206"/>
        <v>2768.6548018738708</v>
      </c>
      <c r="DY125" s="40">
        <f t="shared" si="207"/>
        <v>2403.9973965207414</v>
      </c>
      <c r="DZ125" s="40">
        <f t="shared" si="208"/>
        <v>1764.5435693825275</v>
      </c>
      <c r="EA125" s="40">
        <f t="shared" si="209"/>
        <v>3532.5850421589435</v>
      </c>
      <c r="EB125" s="40">
        <f t="shared" si="210"/>
        <v>1035.6519832253973</v>
      </c>
      <c r="EC125" s="40">
        <f t="shared" si="211"/>
        <v>1807.7845094185068</v>
      </c>
      <c r="ED125" s="40">
        <f t="shared" si="212"/>
        <v>1299.3063779619335</v>
      </c>
      <c r="EE125" s="40">
        <f t="shared" si="213"/>
        <v>499.50998278007148</v>
      </c>
      <c r="EF125" s="40">
        <f t="shared" si="214"/>
        <v>4794.6463459284496</v>
      </c>
      <c r="EG125" s="40">
        <f t="shared" si="215"/>
        <v>190.9162337729224</v>
      </c>
      <c r="EH125" s="40">
        <f t="shared" si="216"/>
        <v>2622.6753046997519</v>
      </c>
      <c r="EI125" s="40">
        <f t="shared" si="217"/>
        <v>1984.975837440189</v>
      </c>
      <c r="EJ125" s="40">
        <f t="shared" si="218"/>
        <v>707.34581318801338</v>
      </c>
      <c r="EK125" s="40">
        <f t="shared" si="219"/>
        <v>96.16082531410116</v>
      </c>
      <c r="EL125" s="1">
        <f t="shared" si="231"/>
        <v>96.16082531410116</v>
      </c>
      <c r="EM125" s="2">
        <f t="shared" si="222"/>
        <v>19</v>
      </c>
      <c r="EN125" s="42"/>
      <c r="EO125" s="42"/>
      <c r="EP125" s="43"/>
      <c r="EQ125" s="44"/>
      <c r="ER125" s="45"/>
      <c r="ES125" s="45"/>
      <c r="ET125" s="74"/>
      <c r="EU125" s="75"/>
      <c r="EV125" s="75"/>
      <c r="EW125" s="75"/>
      <c r="EX125" s="75"/>
    </row>
    <row r="126" spans="1:154" s="73" customFormat="1" ht="15">
      <c r="A126" s="190" t="s">
        <v>121</v>
      </c>
      <c r="B126" s="188" t="s">
        <v>110</v>
      </c>
      <c r="C126" s="188" t="s">
        <v>116</v>
      </c>
      <c r="D126" s="188">
        <v>166.1</v>
      </c>
      <c r="E126" s="188">
        <v>34</v>
      </c>
      <c r="F126" s="188">
        <v>10</v>
      </c>
      <c r="G126" s="107">
        <f t="shared" si="132"/>
        <v>1.4449127031908489</v>
      </c>
      <c r="H126" s="107">
        <f t="shared" si="133"/>
        <v>70.588235294117652</v>
      </c>
      <c r="I126" s="107">
        <f t="shared" si="134"/>
        <v>60.204695966285371</v>
      </c>
      <c r="J126" s="183">
        <f t="shared" si="135"/>
        <v>166.1</v>
      </c>
      <c r="K126" s="184">
        <f t="shared" si="136"/>
        <v>29.411764705882355</v>
      </c>
      <c r="L126" s="184">
        <f t="shared" si="137"/>
        <v>16.61</v>
      </c>
      <c r="M126" s="76">
        <f t="shared" si="232"/>
        <v>9.3276048755599543</v>
      </c>
      <c r="N126" s="77">
        <f t="shared" si="233"/>
        <v>62.790154805952405</v>
      </c>
      <c r="O126" s="77">
        <f t="shared" si="234"/>
        <v>27.882240318487646</v>
      </c>
      <c r="P126" s="78" t="str">
        <f t="shared" si="235"/>
        <v>9 : 63 : 28 %</v>
      </c>
      <c r="Q126" s="79" t="str">
        <f t="shared" ca="1" si="220"/>
        <v>S/SR</v>
      </c>
      <c r="R126" s="86">
        <f t="shared" si="223"/>
        <v>62.790154805952405</v>
      </c>
      <c r="S126" s="87">
        <f t="shared" si="224"/>
        <v>9.3276048755599543</v>
      </c>
      <c r="T126" s="87">
        <f t="shared" si="225"/>
        <v>27.882240318487646</v>
      </c>
      <c r="U126" s="80">
        <f t="shared" si="226"/>
        <v>24</v>
      </c>
      <c r="V126" s="81">
        <f t="shared" si="227"/>
        <v>160</v>
      </c>
      <c r="W126" s="82">
        <f t="shared" si="228"/>
        <v>71</v>
      </c>
      <c r="X126" s="92" t="str">
        <f t="shared" si="236"/>
        <v>@rgb(24,160,71)</v>
      </c>
      <c r="Y126" s="93"/>
      <c r="Z126" s="72">
        <f t="shared" si="138"/>
        <v>34</v>
      </c>
      <c r="AA126" s="72">
        <f t="shared" si="139"/>
        <v>10</v>
      </c>
      <c r="AB126" s="72">
        <f t="shared" si="140"/>
        <v>1.4449127031908489</v>
      </c>
      <c r="AC126" s="72" t="str">
        <f t="shared" si="221"/>
        <v>No</v>
      </c>
      <c r="AD126" s="72">
        <f t="shared" si="237"/>
        <v>29.411764705882351</v>
      </c>
      <c r="AE126" s="33">
        <f t="shared" si="238"/>
        <v>1.3629071479768562</v>
      </c>
      <c r="AF126" s="33">
        <f t="shared" si="239"/>
        <v>-0.87546873735389974</v>
      </c>
      <c r="AG126" s="33">
        <f t="shared" si="240"/>
        <v>2.8100049236252036</v>
      </c>
      <c r="AH126" s="34">
        <f t="shared" si="141"/>
        <v>1.3760903284290964</v>
      </c>
      <c r="AI126" s="35">
        <f t="shared" si="142"/>
        <v>0.30073518608021921</v>
      </c>
      <c r="AJ126" s="35">
        <f t="shared" si="143"/>
        <v>0.21503880771849992</v>
      </c>
      <c r="AK126" s="35">
        <v>0</v>
      </c>
      <c r="AL126" s="35">
        <v>-0.75645121485307587</v>
      </c>
      <c r="AM126" s="35">
        <v>-11.346768222796136</v>
      </c>
      <c r="AN126" s="35">
        <f t="shared" si="241"/>
        <v>1.3760903284290964</v>
      </c>
      <c r="AO126" s="35">
        <f t="shared" si="241"/>
        <v>0.30073518608021921</v>
      </c>
      <c r="AP126" s="35">
        <f t="shared" si="241"/>
        <v>0.21503880771849992</v>
      </c>
      <c r="AQ126" s="35">
        <v>57.375671196608707</v>
      </c>
      <c r="AR126" s="35">
        <v>5.7915837760921756</v>
      </c>
      <c r="AS126" s="35">
        <v>1.1079551571654598</v>
      </c>
      <c r="AT126" s="35">
        <f t="shared" si="242"/>
        <v>1.3760903284290964</v>
      </c>
      <c r="AU126" s="35">
        <f t="shared" si="242"/>
        <v>0.30073518608021921</v>
      </c>
      <c r="AV126" s="35">
        <f t="shared" si="242"/>
        <v>0.21503880771849992</v>
      </c>
      <c r="AW126" s="36">
        <f t="shared" si="243"/>
        <v>0</v>
      </c>
      <c r="AX126" s="36">
        <f t="shared" si="243"/>
        <v>0.75645121485307587</v>
      </c>
      <c r="AY126" s="36">
        <f t="shared" si="243"/>
        <v>11.346768222796136</v>
      </c>
      <c r="AZ126" s="36">
        <f t="shared" si="244"/>
        <v>1.3760903284290964</v>
      </c>
      <c r="BA126" s="36">
        <f t="shared" si="244"/>
        <v>1.0571864009332952</v>
      </c>
      <c r="BB126" s="36">
        <f t="shared" si="244"/>
        <v>11.561807030514636</v>
      </c>
      <c r="BC126" s="35">
        <f t="shared" si="245"/>
        <v>57.375671196608707</v>
      </c>
      <c r="BD126" s="35">
        <f t="shared" si="245"/>
        <v>6.5480349909452515</v>
      </c>
      <c r="BE126" s="35">
        <f t="shared" si="245"/>
        <v>12.454723379961596</v>
      </c>
      <c r="BF126" s="36">
        <f t="shared" si="246"/>
        <v>2.3983864584584289</v>
      </c>
      <c r="BG126" s="36">
        <f t="shared" si="246"/>
        <v>16.14509394643115</v>
      </c>
      <c r="BH126" s="36">
        <f t="shared" si="229"/>
        <v>7.1692989254468102</v>
      </c>
      <c r="BI126" s="35">
        <f t="shared" si="230"/>
        <v>3.8891167195612435</v>
      </c>
      <c r="BJ126" s="5"/>
      <c r="BK126" s="5"/>
      <c r="BL126" s="19"/>
      <c r="BM126" s="19"/>
      <c r="BN126" s="37">
        <f t="shared" si="144"/>
        <v>90</v>
      </c>
      <c r="BO126" s="37">
        <f t="shared" si="145"/>
        <v>72.5</v>
      </c>
      <c r="BP126" s="37">
        <f t="shared" si="146"/>
        <v>72.5</v>
      </c>
      <c r="BQ126" s="37">
        <f t="shared" si="147"/>
        <v>47.5</v>
      </c>
      <c r="BR126" s="37">
        <f t="shared" si="148"/>
        <v>54.2</v>
      </c>
      <c r="BS126" s="37">
        <f t="shared" si="149"/>
        <v>47.5</v>
      </c>
      <c r="BT126" s="37">
        <f t="shared" si="150"/>
        <v>41.674999999999997</v>
      </c>
      <c r="BU126" s="37">
        <f t="shared" si="151"/>
        <v>41.674999999999997</v>
      </c>
      <c r="BV126" s="37">
        <f t="shared" si="152"/>
        <v>22.5</v>
      </c>
      <c r="BW126" s="37">
        <f t="shared" si="153"/>
        <v>33.3333333333333</v>
      </c>
      <c r="BX126" s="37">
        <f t="shared" si="154"/>
        <v>22.5</v>
      </c>
      <c r="BY126" s="37">
        <f t="shared" si="155"/>
        <v>22.9</v>
      </c>
      <c r="BZ126" s="37">
        <f t="shared" si="156"/>
        <v>22.9</v>
      </c>
      <c r="CA126" s="37">
        <f t="shared" si="157"/>
        <v>5</v>
      </c>
      <c r="CB126" s="37">
        <f t="shared" si="158"/>
        <v>16.649999999999999</v>
      </c>
      <c r="CC126" s="37">
        <f t="shared" si="159"/>
        <v>5</v>
      </c>
      <c r="CD126" s="37">
        <f t="shared" si="160"/>
        <v>5</v>
      </c>
      <c r="CE126" s="37">
        <f t="shared" si="161"/>
        <v>5</v>
      </c>
      <c r="CF126" s="37">
        <f t="shared" si="162"/>
        <v>5</v>
      </c>
      <c r="CG126" s="38">
        <f t="shared" si="163"/>
        <v>5</v>
      </c>
      <c r="CH126" s="38">
        <f t="shared" si="164"/>
        <v>5</v>
      </c>
      <c r="CI126" s="38">
        <f t="shared" si="165"/>
        <v>22.5</v>
      </c>
      <c r="CJ126" s="38">
        <f t="shared" si="166"/>
        <v>5</v>
      </c>
      <c r="CK126" s="38">
        <f t="shared" si="167"/>
        <v>22.9</v>
      </c>
      <c r="CL126" s="38">
        <f t="shared" si="168"/>
        <v>47.5</v>
      </c>
      <c r="CM126" s="38">
        <f t="shared" si="169"/>
        <v>16.649999999999999</v>
      </c>
      <c r="CN126" s="38">
        <f t="shared" si="170"/>
        <v>41.674999999999997</v>
      </c>
      <c r="CO126" s="38">
        <f t="shared" si="171"/>
        <v>5</v>
      </c>
      <c r="CP126" s="38">
        <f t="shared" si="172"/>
        <v>33.3333333333333</v>
      </c>
      <c r="CQ126" s="38">
        <f t="shared" si="173"/>
        <v>72.5</v>
      </c>
      <c r="CR126" s="38">
        <f t="shared" si="174"/>
        <v>22.9</v>
      </c>
      <c r="CS126" s="38">
        <f t="shared" si="175"/>
        <v>54.2</v>
      </c>
      <c r="CT126" s="38">
        <f t="shared" si="176"/>
        <v>5</v>
      </c>
      <c r="CU126" s="38">
        <f t="shared" si="177"/>
        <v>41.674999999999997</v>
      </c>
      <c r="CV126" s="38">
        <f t="shared" si="178"/>
        <v>90</v>
      </c>
      <c r="CW126" s="38">
        <f t="shared" si="179"/>
        <v>22.5</v>
      </c>
      <c r="CX126" s="38">
        <f t="shared" si="180"/>
        <v>72.5</v>
      </c>
      <c r="CY126" s="38">
        <f t="shared" si="181"/>
        <v>47.5</v>
      </c>
      <c r="CZ126" s="39">
        <f t="shared" si="182"/>
        <v>5</v>
      </c>
      <c r="DA126" s="39">
        <f t="shared" si="183"/>
        <v>22.5</v>
      </c>
      <c r="DB126" s="39">
        <f t="shared" si="184"/>
        <v>5</v>
      </c>
      <c r="DC126" s="39">
        <f t="shared" si="185"/>
        <v>47.5</v>
      </c>
      <c r="DD126" s="39">
        <f t="shared" si="186"/>
        <v>22.9</v>
      </c>
      <c r="DE126" s="39">
        <f t="shared" si="187"/>
        <v>5</v>
      </c>
      <c r="DF126" s="39">
        <f t="shared" si="188"/>
        <v>41.674999999999997</v>
      </c>
      <c r="DG126" s="39">
        <f t="shared" si="189"/>
        <v>16.649999999999999</v>
      </c>
      <c r="DH126" s="39">
        <f t="shared" si="190"/>
        <v>72.5</v>
      </c>
      <c r="DI126" s="39">
        <f t="shared" si="191"/>
        <v>33.3333333333333</v>
      </c>
      <c r="DJ126" s="39">
        <f t="shared" si="192"/>
        <v>5</v>
      </c>
      <c r="DK126" s="39">
        <f t="shared" si="193"/>
        <v>54.2</v>
      </c>
      <c r="DL126" s="39">
        <f t="shared" si="194"/>
        <v>22.9</v>
      </c>
      <c r="DM126" s="39">
        <f t="shared" si="195"/>
        <v>90</v>
      </c>
      <c r="DN126" s="39">
        <f t="shared" si="196"/>
        <v>41.674999999999997</v>
      </c>
      <c r="DO126" s="39">
        <f t="shared" si="197"/>
        <v>5</v>
      </c>
      <c r="DP126" s="39">
        <f t="shared" si="198"/>
        <v>72.5</v>
      </c>
      <c r="DQ126" s="39">
        <f t="shared" si="199"/>
        <v>22.5</v>
      </c>
      <c r="DR126" s="39">
        <f t="shared" si="200"/>
        <v>47.5</v>
      </c>
      <c r="DS126" s="40">
        <f t="shared" si="201"/>
        <v>10371.334249602742</v>
      </c>
      <c r="DT126" s="40">
        <f t="shared" si="202"/>
        <v>7359.4220091002744</v>
      </c>
      <c r="DU126" s="40">
        <f t="shared" si="203"/>
        <v>6137.6450020390075</v>
      </c>
      <c r="DV126" s="40">
        <f t="shared" si="204"/>
        <v>5181.6902369538893</v>
      </c>
      <c r="DW126" s="40">
        <f t="shared" si="205"/>
        <v>3629.5790132378825</v>
      </c>
      <c r="DX126" s="40">
        <f t="shared" si="206"/>
        <v>2214.5175055193849</v>
      </c>
      <c r="DY126" s="40">
        <f t="shared" si="207"/>
        <v>3365.5080764858531</v>
      </c>
      <c r="DZ126" s="40">
        <f t="shared" si="208"/>
        <v>1618.366956388242</v>
      </c>
      <c r="EA126" s="40">
        <f t="shared" si="209"/>
        <v>5503.9584648075052</v>
      </c>
      <c r="EB126" s="40">
        <f t="shared" si="210"/>
        <v>1473.6937451146021</v>
      </c>
      <c r="EC126" s="40">
        <f t="shared" si="211"/>
        <v>791.3900089997627</v>
      </c>
      <c r="ED126" s="40">
        <f t="shared" si="212"/>
        <v>2468.0588345106094</v>
      </c>
      <c r="EE126" s="40">
        <f t="shared" si="213"/>
        <v>282.82338759531495</v>
      </c>
      <c r="EF126" s="40">
        <f t="shared" si="214"/>
        <v>7217.0462243050351</v>
      </c>
      <c r="EG126" s="40">
        <f t="shared" si="215"/>
        <v>689.70745246971114</v>
      </c>
      <c r="EH126" s="40">
        <f t="shared" si="216"/>
        <v>1282.7007614360268</v>
      </c>
      <c r="EI126" s="40">
        <f t="shared" si="217"/>
        <v>3632.7692172437692</v>
      </c>
      <c r="EJ126" s="40">
        <f t="shared" si="218"/>
        <v>141.97776849729348</v>
      </c>
      <c r="EK126" s="40">
        <f t="shared" si="219"/>
        <v>637.37349287053144</v>
      </c>
      <c r="EL126" s="1">
        <f t="shared" si="231"/>
        <v>141.97776849729348</v>
      </c>
      <c r="EM126" s="2">
        <f t="shared" si="222"/>
        <v>18</v>
      </c>
      <c r="EN126" s="42"/>
      <c r="EO126" s="42"/>
      <c r="EP126" s="43"/>
      <c r="EQ126" s="44"/>
      <c r="ER126" s="45"/>
      <c r="ES126" s="45"/>
      <c r="ET126" s="74"/>
      <c r="EU126" s="75"/>
      <c r="EV126" s="75"/>
      <c r="EW126" s="75"/>
      <c r="EX126" s="75"/>
    </row>
    <row r="127" spans="1:154" s="73" customFormat="1" ht="15">
      <c r="A127" s="190" t="s">
        <v>121</v>
      </c>
      <c r="B127" s="188" t="s">
        <v>110</v>
      </c>
      <c r="C127" s="188" t="s">
        <v>116</v>
      </c>
      <c r="D127" s="188">
        <v>122.17</v>
      </c>
      <c r="E127" s="188">
        <v>29</v>
      </c>
      <c r="F127" s="188">
        <v>9</v>
      </c>
      <c r="G127" s="107">
        <f t="shared" si="132"/>
        <v>1.6370631087828436</v>
      </c>
      <c r="H127" s="107">
        <f t="shared" si="133"/>
        <v>68.965517241379317</v>
      </c>
      <c r="I127" s="107">
        <f t="shared" si="134"/>
        <v>73.667839895227957</v>
      </c>
      <c r="J127" s="183">
        <f t="shared" si="135"/>
        <v>122.17</v>
      </c>
      <c r="K127" s="184">
        <f t="shared" si="136"/>
        <v>31.03448275862069</v>
      </c>
      <c r="L127" s="184">
        <f t="shared" si="137"/>
        <v>13.574444444444445</v>
      </c>
      <c r="M127" s="76">
        <f t="shared" si="232"/>
        <v>7.6814490451528066</v>
      </c>
      <c r="N127" s="77">
        <f t="shared" si="233"/>
        <v>73.699809937423325</v>
      </c>
      <c r="O127" s="77">
        <f t="shared" si="234"/>
        <v>18.618741017423865</v>
      </c>
      <c r="P127" s="78" t="str">
        <f t="shared" si="235"/>
        <v>8 : 74 : 19 %</v>
      </c>
      <c r="Q127" s="79" t="str">
        <f t="shared" ca="1" si="220"/>
        <v>S/SR</v>
      </c>
      <c r="R127" s="86">
        <f t="shared" si="223"/>
        <v>73.699809937423325</v>
      </c>
      <c r="S127" s="87">
        <f t="shared" si="224"/>
        <v>7.6814490451528066</v>
      </c>
      <c r="T127" s="87">
        <f t="shared" si="225"/>
        <v>18.618741017423865</v>
      </c>
      <c r="U127" s="80">
        <f t="shared" si="226"/>
        <v>20</v>
      </c>
      <c r="V127" s="81">
        <f t="shared" si="227"/>
        <v>188</v>
      </c>
      <c r="W127" s="82">
        <f t="shared" si="228"/>
        <v>47</v>
      </c>
      <c r="X127" s="92" t="str">
        <f t="shared" si="236"/>
        <v>@rgb(20,188,47)</v>
      </c>
      <c r="Y127" s="93"/>
      <c r="Z127" s="72">
        <f t="shared" si="138"/>
        <v>29</v>
      </c>
      <c r="AA127" s="72">
        <f t="shared" si="139"/>
        <v>9</v>
      </c>
      <c r="AB127" s="72">
        <f t="shared" si="140"/>
        <v>1.6370631087828436</v>
      </c>
      <c r="AC127" s="72" t="str">
        <f t="shared" si="221"/>
        <v>No</v>
      </c>
      <c r="AD127" s="72">
        <f t="shared" si="237"/>
        <v>31.03448275862069</v>
      </c>
      <c r="AE127" s="33">
        <f t="shared" si="238"/>
        <v>1.1688633460754483</v>
      </c>
      <c r="AF127" s="33">
        <f t="shared" si="239"/>
        <v>-0.79850769621777162</v>
      </c>
      <c r="AG127" s="33">
        <f t="shared" si="240"/>
        <v>2.6081889400797493</v>
      </c>
      <c r="AH127" s="34">
        <f t="shared" si="141"/>
        <v>1.0566166129786181</v>
      </c>
      <c r="AI127" s="35">
        <f t="shared" si="142"/>
        <v>0.40052348206660704</v>
      </c>
      <c r="AJ127" s="35">
        <f t="shared" si="143"/>
        <v>0.55201134729619383</v>
      </c>
      <c r="AK127" s="35">
        <v>0</v>
      </c>
      <c r="AL127" s="35">
        <v>-0.75645121485307587</v>
      </c>
      <c r="AM127" s="35">
        <v>-11.346768222796136</v>
      </c>
      <c r="AN127" s="35">
        <f t="shared" si="241"/>
        <v>1.0566166129786181</v>
      </c>
      <c r="AO127" s="35">
        <f t="shared" si="241"/>
        <v>0.40052348206660704</v>
      </c>
      <c r="AP127" s="35">
        <f t="shared" si="241"/>
        <v>0.55201134729619383</v>
      </c>
      <c r="AQ127" s="35">
        <v>57.375671196608707</v>
      </c>
      <c r="AR127" s="35">
        <v>5.7915837760921756</v>
      </c>
      <c r="AS127" s="35">
        <v>1.1079551571654598</v>
      </c>
      <c r="AT127" s="35">
        <f t="shared" si="242"/>
        <v>1.0566166129786181</v>
      </c>
      <c r="AU127" s="35">
        <f t="shared" si="242"/>
        <v>0.40052348206660704</v>
      </c>
      <c r="AV127" s="35">
        <f t="shared" si="242"/>
        <v>0.55201134729619383</v>
      </c>
      <c r="AW127" s="36">
        <f t="shared" si="243"/>
        <v>0</v>
      </c>
      <c r="AX127" s="36">
        <f t="shared" si="243"/>
        <v>0.75645121485307587</v>
      </c>
      <c r="AY127" s="36">
        <f t="shared" si="243"/>
        <v>11.346768222796136</v>
      </c>
      <c r="AZ127" s="36">
        <f t="shared" si="244"/>
        <v>1.0566166129786181</v>
      </c>
      <c r="BA127" s="36">
        <f t="shared" si="244"/>
        <v>1.1569746969196828</v>
      </c>
      <c r="BB127" s="36">
        <f t="shared" si="244"/>
        <v>11.89877957009233</v>
      </c>
      <c r="BC127" s="35">
        <f t="shared" si="245"/>
        <v>57.375671196608707</v>
      </c>
      <c r="BD127" s="35">
        <f t="shared" si="245"/>
        <v>6.5480349909452515</v>
      </c>
      <c r="BE127" s="35">
        <f t="shared" si="245"/>
        <v>12.454723379961596</v>
      </c>
      <c r="BF127" s="36">
        <f t="shared" si="246"/>
        <v>1.8415760390112377</v>
      </c>
      <c r="BG127" s="36">
        <f t="shared" si="246"/>
        <v>17.669036566230474</v>
      </c>
      <c r="BH127" s="36">
        <f t="shared" si="229"/>
        <v>4.463718646403052</v>
      </c>
      <c r="BI127" s="35">
        <f t="shared" si="230"/>
        <v>4.1711278179298317</v>
      </c>
      <c r="BJ127" s="5"/>
      <c r="BK127" s="5"/>
      <c r="BL127" s="19"/>
      <c r="BM127" s="19"/>
      <c r="BN127" s="37">
        <f t="shared" si="144"/>
        <v>90</v>
      </c>
      <c r="BO127" s="37">
        <f t="shared" si="145"/>
        <v>72.5</v>
      </c>
      <c r="BP127" s="37">
        <f t="shared" si="146"/>
        <v>72.5</v>
      </c>
      <c r="BQ127" s="37">
        <f t="shared" si="147"/>
        <v>47.5</v>
      </c>
      <c r="BR127" s="37">
        <f t="shared" si="148"/>
        <v>54.2</v>
      </c>
      <c r="BS127" s="37">
        <f t="shared" si="149"/>
        <v>47.5</v>
      </c>
      <c r="BT127" s="37">
        <f t="shared" si="150"/>
        <v>41.674999999999997</v>
      </c>
      <c r="BU127" s="37">
        <f t="shared" si="151"/>
        <v>41.674999999999997</v>
      </c>
      <c r="BV127" s="37">
        <f t="shared" si="152"/>
        <v>22.5</v>
      </c>
      <c r="BW127" s="37">
        <f t="shared" si="153"/>
        <v>33.3333333333333</v>
      </c>
      <c r="BX127" s="37">
        <f t="shared" si="154"/>
        <v>22.5</v>
      </c>
      <c r="BY127" s="37">
        <f t="shared" si="155"/>
        <v>22.9</v>
      </c>
      <c r="BZ127" s="37">
        <f t="shared" si="156"/>
        <v>22.9</v>
      </c>
      <c r="CA127" s="37">
        <f t="shared" si="157"/>
        <v>5</v>
      </c>
      <c r="CB127" s="37">
        <f t="shared" si="158"/>
        <v>16.649999999999999</v>
      </c>
      <c r="CC127" s="37">
        <f t="shared" si="159"/>
        <v>5</v>
      </c>
      <c r="CD127" s="37">
        <f t="shared" si="160"/>
        <v>5</v>
      </c>
      <c r="CE127" s="37">
        <f t="shared" si="161"/>
        <v>5</v>
      </c>
      <c r="CF127" s="37">
        <f t="shared" si="162"/>
        <v>5</v>
      </c>
      <c r="CG127" s="38">
        <f t="shared" si="163"/>
        <v>5</v>
      </c>
      <c r="CH127" s="38">
        <f t="shared" si="164"/>
        <v>5</v>
      </c>
      <c r="CI127" s="38">
        <f t="shared" si="165"/>
        <v>22.5</v>
      </c>
      <c r="CJ127" s="38">
        <f t="shared" si="166"/>
        <v>5</v>
      </c>
      <c r="CK127" s="38">
        <f t="shared" si="167"/>
        <v>22.9</v>
      </c>
      <c r="CL127" s="38">
        <f t="shared" si="168"/>
        <v>47.5</v>
      </c>
      <c r="CM127" s="38">
        <f t="shared" si="169"/>
        <v>16.649999999999999</v>
      </c>
      <c r="CN127" s="38">
        <f t="shared" si="170"/>
        <v>41.674999999999997</v>
      </c>
      <c r="CO127" s="38">
        <f t="shared" si="171"/>
        <v>5</v>
      </c>
      <c r="CP127" s="38">
        <f t="shared" si="172"/>
        <v>33.3333333333333</v>
      </c>
      <c r="CQ127" s="38">
        <f t="shared" si="173"/>
        <v>72.5</v>
      </c>
      <c r="CR127" s="38">
        <f t="shared" si="174"/>
        <v>22.9</v>
      </c>
      <c r="CS127" s="38">
        <f t="shared" si="175"/>
        <v>54.2</v>
      </c>
      <c r="CT127" s="38">
        <f t="shared" si="176"/>
        <v>5</v>
      </c>
      <c r="CU127" s="38">
        <f t="shared" si="177"/>
        <v>41.674999999999997</v>
      </c>
      <c r="CV127" s="38">
        <f t="shared" si="178"/>
        <v>90</v>
      </c>
      <c r="CW127" s="38">
        <f t="shared" si="179"/>
        <v>22.5</v>
      </c>
      <c r="CX127" s="38">
        <f t="shared" si="180"/>
        <v>72.5</v>
      </c>
      <c r="CY127" s="38">
        <f t="shared" si="181"/>
        <v>47.5</v>
      </c>
      <c r="CZ127" s="39">
        <f t="shared" si="182"/>
        <v>5</v>
      </c>
      <c r="DA127" s="39">
        <f t="shared" si="183"/>
        <v>22.5</v>
      </c>
      <c r="DB127" s="39">
        <f t="shared" si="184"/>
        <v>5</v>
      </c>
      <c r="DC127" s="39">
        <f t="shared" si="185"/>
        <v>47.5</v>
      </c>
      <c r="DD127" s="39">
        <f t="shared" si="186"/>
        <v>22.9</v>
      </c>
      <c r="DE127" s="39">
        <f t="shared" si="187"/>
        <v>5</v>
      </c>
      <c r="DF127" s="39">
        <f t="shared" si="188"/>
        <v>41.674999999999997</v>
      </c>
      <c r="DG127" s="39">
        <f t="shared" si="189"/>
        <v>16.649999999999999</v>
      </c>
      <c r="DH127" s="39">
        <f t="shared" si="190"/>
        <v>72.5</v>
      </c>
      <c r="DI127" s="39">
        <f t="shared" si="191"/>
        <v>33.3333333333333</v>
      </c>
      <c r="DJ127" s="39">
        <f t="shared" si="192"/>
        <v>5</v>
      </c>
      <c r="DK127" s="39">
        <f t="shared" si="193"/>
        <v>54.2</v>
      </c>
      <c r="DL127" s="39">
        <f t="shared" si="194"/>
        <v>22.9</v>
      </c>
      <c r="DM127" s="39">
        <f t="shared" si="195"/>
        <v>90</v>
      </c>
      <c r="DN127" s="39">
        <f t="shared" si="196"/>
        <v>41.674999999999997</v>
      </c>
      <c r="DO127" s="39">
        <f t="shared" si="197"/>
        <v>5</v>
      </c>
      <c r="DP127" s="39">
        <f t="shared" si="198"/>
        <v>72.5</v>
      </c>
      <c r="DQ127" s="39">
        <f t="shared" si="199"/>
        <v>22.5</v>
      </c>
      <c r="DR127" s="39">
        <f t="shared" si="200"/>
        <v>47.5</v>
      </c>
      <c r="DS127" s="40">
        <f t="shared" si="201"/>
        <v>11681.477823643527</v>
      </c>
      <c r="DT127" s="40">
        <f t="shared" si="202"/>
        <v>8936.1726046140393</v>
      </c>
      <c r="DU127" s="40">
        <f t="shared" si="203"/>
        <v>7008.3351924140579</v>
      </c>
      <c r="DV127" s="40">
        <f t="shared" si="204"/>
        <v>7139.3080060004868</v>
      </c>
      <c r="DW127" s="40">
        <f t="shared" si="205"/>
        <v>4762.9254510929377</v>
      </c>
      <c r="DX127" s="40">
        <f t="shared" si="206"/>
        <v>2457.4171478005319</v>
      </c>
      <c r="DY127" s="40">
        <f t="shared" si="207"/>
        <v>4941.8333986875414</v>
      </c>
      <c r="DZ127" s="40">
        <f t="shared" si="208"/>
        <v>2185.0258992415675</v>
      </c>
      <c r="EA127" s="40">
        <f t="shared" si="209"/>
        <v>7842.4434073869334</v>
      </c>
      <c r="EB127" s="40">
        <f t="shared" si="210"/>
        <v>2503.9908279861697</v>
      </c>
      <c r="EC127" s="40">
        <f t="shared" si="211"/>
        <v>406.49910318700563</v>
      </c>
      <c r="ED127" s="40">
        <f t="shared" si="212"/>
        <v>4078.2509736287693</v>
      </c>
      <c r="EE127" s="40">
        <f t="shared" si="213"/>
        <v>630.17605923680253</v>
      </c>
      <c r="EF127" s="40">
        <f t="shared" si="214"/>
        <v>9822.138188357445</v>
      </c>
      <c r="EG127" s="40">
        <f t="shared" si="215"/>
        <v>1637.6144360294011</v>
      </c>
      <c r="EH127" s="40">
        <f t="shared" si="216"/>
        <v>458.35647195753751</v>
      </c>
      <c r="EI127" s="40">
        <f t="shared" si="217"/>
        <v>5531.8007761574645</v>
      </c>
      <c r="EJ127" s="40">
        <f t="shared" si="218"/>
        <v>23.693884157518596</v>
      </c>
      <c r="EK127" s="40">
        <f t="shared" si="219"/>
        <v>1527.7473301574914</v>
      </c>
      <c r="EL127" s="1">
        <f t="shared" si="231"/>
        <v>23.693884157518596</v>
      </c>
      <c r="EM127" s="2">
        <f t="shared" si="222"/>
        <v>18</v>
      </c>
      <c r="EN127" s="42"/>
      <c r="EO127" s="42"/>
      <c r="EP127" s="43"/>
      <c r="EQ127" s="44"/>
      <c r="ER127" s="45"/>
      <c r="ES127" s="45"/>
      <c r="ET127" s="74"/>
      <c r="EU127" s="75"/>
      <c r="EV127" s="75"/>
      <c r="EW127" s="75"/>
      <c r="EX127" s="75"/>
    </row>
    <row r="128" spans="1:154" s="73" customFormat="1" ht="15">
      <c r="A128" s="190" t="s">
        <v>121</v>
      </c>
      <c r="B128" s="188" t="s">
        <v>110</v>
      </c>
      <c r="C128" s="188" t="s">
        <v>116</v>
      </c>
      <c r="D128" s="188">
        <v>161.15</v>
      </c>
      <c r="E128" s="188">
        <v>44</v>
      </c>
      <c r="F128" s="188">
        <v>6</v>
      </c>
      <c r="G128" s="107">
        <f t="shared" si="132"/>
        <v>2.3580515048091839</v>
      </c>
      <c r="H128" s="107">
        <f t="shared" si="133"/>
        <v>86.36363636363636</v>
      </c>
      <c r="I128" s="107">
        <f t="shared" si="134"/>
        <v>37.232392181197639</v>
      </c>
      <c r="J128" s="183">
        <f t="shared" si="135"/>
        <v>161.15</v>
      </c>
      <c r="K128" s="184">
        <f t="shared" si="136"/>
        <v>13.636363636363635</v>
      </c>
      <c r="L128" s="184">
        <f t="shared" si="137"/>
        <v>26.858333333333334</v>
      </c>
      <c r="M128" s="76">
        <f t="shared" si="232"/>
        <v>14.725437099171812</v>
      </c>
      <c r="N128" s="77">
        <f t="shared" si="233"/>
        <v>0</v>
      </c>
      <c r="O128" s="77">
        <f t="shared" si="234"/>
        <v>85.274562900828187</v>
      </c>
      <c r="P128" s="78" t="str">
        <f t="shared" si="235"/>
        <v>15 : 0 : 85 %</v>
      </c>
      <c r="Q128" s="79" t="str">
        <f t="shared" ca="1" si="220"/>
        <v>R</v>
      </c>
      <c r="R128" s="86">
        <f t="shared" si="223"/>
        <v>0</v>
      </c>
      <c r="S128" s="87">
        <f t="shared" si="224"/>
        <v>14.725437099171812</v>
      </c>
      <c r="T128" s="87">
        <f t="shared" si="225"/>
        <v>85.274562900828187</v>
      </c>
      <c r="U128" s="80">
        <f t="shared" si="226"/>
        <v>38</v>
      </c>
      <c r="V128" s="81">
        <f t="shared" si="227"/>
        <v>0</v>
      </c>
      <c r="W128" s="82">
        <f t="shared" si="228"/>
        <v>217</v>
      </c>
      <c r="X128" s="92" t="str">
        <f t="shared" si="236"/>
        <v>@rgb(38,0,217)</v>
      </c>
      <c r="Y128" s="93"/>
      <c r="Z128" s="72">
        <f t="shared" si="138"/>
        <v>44</v>
      </c>
      <c r="AA128" s="72">
        <f t="shared" si="139"/>
        <v>6</v>
      </c>
      <c r="AB128" s="72">
        <f t="shared" si="140"/>
        <v>2.3580515048091839</v>
      </c>
      <c r="AC128" s="72" t="str">
        <f t="shared" si="221"/>
        <v>No</v>
      </c>
      <c r="AD128" s="72">
        <f t="shared" si="237"/>
        <v>13.636363636363637</v>
      </c>
      <c r="AE128" s="33">
        <f t="shared" si="238"/>
        <v>1.342445328525175</v>
      </c>
      <c r="AF128" s="33">
        <f t="shared" si="239"/>
        <v>-1.8458266904983309</v>
      </c>
      <c r="AG128" s="33">
        <f t="shared" si="240"/>
        <v>3.2905761390333921</v>
      </c>
      <c r="AH128" s="34">
        <f t="shared" si="141"/>
        <v>1.3424019888838483</v>
      </c>
      <c r="AI128" s="35">
        <f t="shared" si="142"/>
        <v>-1.1235659165173586</v>
      </c>
      <c r="AJ128" s="35">
        <f t="shared" si="143"/>
        <v>-0.57953093116804411</v>
      </c>
      <c r="AK128" s="35">
        <v>0</v>
      </c>
      <c r="AL128" s="35">
        <v>-0.75645121485307587</v>
      </c>
      <c r="AM128" s="35">
        <v>-11.346768222796136</v>
      </c>
      <c r="AN128" s="35">
        <f t="shared" si="241"/>
        <v>1.3424019888838483</v>
      </c>
      <c r="AO128" s="35">
        <f t="shared" si="241"/>
        <v>-0.75645121485307587</v>
      </c>
      <c r="AP128" s="35">
        <f t="shared" si="241"/>
        <v>-0.57953093116804411</v>
      </c>
      <c r="AQ128" s="35">
        <v>57.375671196608707</v>
      </c>
      <c r="AR128" s="35">
        <v>5.7915837760921756</v>
      </c>
      <c r="AS128" s="35">
        <v>1.1079551571654598</v>
      </c>
      <c r="AT128" s="35">
        <f t="shared" si="242"/>
        <v>1.3424019888838483</v>
      </c>
      <c r="AU128" s="35">
        <f t="shared" si="242"/>
        <v>-0.75645121485307587</v>
      </c>
      <c r="AV128" s="35">
        <f t="shared" si="242"/>
        <v>-0.57953093116804411</v>
      </c>
      <c r="AW128" s="36">
        <f t="shared" si="243"/>
        <v>0</v>
      </c>
      <c r="AX128" s="36">
        <f t="shared" si="243"/>
        <v>0.75645121485307587</v>
      </c>
      <c r="AY128" s="36">
        <f t="shared" si="243"/>
        <v>11.346768222796136</v>
      </c>
      <c r="AZ128" s="36">
        <f t="shared" si="244"/>
        <v>1.3424019888838483</v>
      </c>
      <c r="BA128" s="36">
        <f t="shared" si="244"/>
        <v>0</v>
      </c>
      <c r="BB128" s="36">
        <f t="shared" si="244"/>
        <v>10.767237291628092</v>
      </c>
      <c r="BC128" s="35">
        <f t="shared" si="245"/>
        <v>57.375671196608707</v>
      </c>
      <c r="BD128" s="35">
        <f t="shared" si="245"/>
        <v>6.5480349909452515</v>
      </c>
      <c r="BE128" s="35">
        <f t="shared" si="245"/>
        <v>12.454723379961596</v>
      </c>
      <c r="BF128" s="36">
        <f t="shared" si="246"/>
        <v>2.3396710851256994</v>
      </c>
      <c r="BG128" s="36">
        <f t="shared" si="246"/>
        <v>0</v>
      </c>
      <c r="BH128" s="36">
        <f t="shared" si="229"/>
        <v>13.54896481320894</v>
      </c>
      <c r="BI128" s="35">
        <f t="shared" si="230"/>
        <v>6.2938065067298483</v>
      </c>
      <c r="BJ128" s="5"/>
      <c r="BK128" s="5"/>
      <c r="BL128" s="19"/>
      <c r="BM128" s="19"/>
      <c r="BN128" s="37">
        <f t="shared" si="144"/>
        <v>90</v>
      </c>
      <c r="BO128" s="37">
        <f t="shared" si="145"/>
        <v>72.5</v>
      </c>
      <c r="BP128" s="37">
        <f t="shared" si="146"/>
        <v>72.5</v>
      </c>
      <c r="BQ128" s="37">
        <f t="shared" si="147"/>
        <v>47.5</v>
      </c>
      <c r="BR128" s="37">
        <f t="shared" si="148"/>
        <v>54.2</v>
      </c>
      <c r="BS128" s="37">
        <f t="shared" si="149"/>
        <v>47.5</v>
      </c>
      <c r="BT128" s="37">
        <f t="shared" si="150"/>
        <v>41.674999999999997</v>
      </c>
      <c r="BU128" s="37">
        <f t="shared" si="151"/>
        <v>41.674999999999997</v>
      </c>
      <c r="BV128" s="37">
        <f t="shared" si="152"/>
        <v>22.5</v>
      </c>
      <c r="BW128" s="37">
        <f t="shared" si="153"/>
        <v>33.3333333333333</v>
      </c>
      <c r="BX128" s="37">
        <f t="shared" si="154"/>
        <v>22.5</v>
      </c>
      <c r="BY128" s="37">
        <f t="shared" si="155"/>
        <v>22.9</v>
      </c>
      <c r="BZ128" s="37">
        <f t="shared" si="156"/>
        <v>22.9</v>
      </c>
      <c r="CA128" s="37">
        <f t="shared" si="157"/>
        <v>5</v>
      </c>
      <c r="CB128" s="37">
        <f t="shared" si="158"/>
        <v>16.649999999999999</v>
      </c>
      <c r="CC128" s="37">
        <f t="shared" si="159"/>
        <v>5</v>
      </c>
      <c r="CD128" s="37">
        <f t="shared" si="160"/>
        <v>5</v>
      </c>
      <c r="CE128" s="37">
        <f t="shared" si="161"/>
        <v>5</v>
      </c>
      <c r="CF128" s="37">
        <f t="shared" si="162"/>
        <v>5</v>
      </c>
      <c r="CG128" s="38">
        <f t="shared" si="163"/>
        <v>5</v>
      </c>
      <c r="CH128" s="38">
        <f t="shared" si="164"/>
        <v>5</v>
      </c>
      <c r="CI128" s="38">
        <f t="shared" si="165"/>
        <v>22.5</v>
      </c>
      <c r="CJ128" s="38">
        <f t="shared" si="166"/>
        <v>5</v>
      </c>
      <c r="CK128" s="38">
        <f t="shared" si="167"/>
        <v>22.9</v>
      </c>
      <c r="CL128" s="38">
        <f t="shared" si="168"/>
        <v>47.5</v>
      </c>
      <c r="CM128" s="38">
        <f t="shared" si="169"/>
        <v>16.649999999999999</v>
      </c>
      <c r="CN128" s="38">
        <f t="shared" si="170"/>
        <v>41.674999999999997</v>
      </c>
      <c r="CO128" s="38">
        <f t="shared" si="171"/>
        <v>5</v>
      </c>
      <c r="CP128" s="38">
        <f t="shared" si="172"/>
        <v>33.3333333333333</v>
      </c>
      <c r="CQ128" s="38">
        <f t="shared" si="173"/>
        <v>72.5</v>
      </c>
      <c r="CR128" s="38">
        <f t="shared" si="174"/>
        <v>22.9</v>
      </c>
      <c r="CS128" s="38">
        <f t="shared" si="175"/>
        <v>54.2</v>
      </c>
      <c r="CT128" s="38">
        <f t="shared" si="176"/>
        <v>5</v>
      </c>
      <c r="CU128" s="38">
        <f t="shared" si="177"/>
        <v>41.674999999999997</v>
      </c>
      <c r="CV128" s="38">
        <f t="shared" si="178"/>
        <v>90</v>
      </c>
      <c r="CW128" s="38">
        <f t="shared" si="179"/>
        <v>22.5</v>
      </c>
      <c r="CX128" s="38">
        <f t="shared" si="180"/>
        <v>72.5</v>
      </c>
      <c r="CY128" s="38">
        <f t="shared" si="181"/>
        <v>47.5</v>
      </c>
      <c r="CZ128" s="39">
        <f t="shared" si="182"/>
        <v>5</v>
      </c>
      <c r="DA128" s="39">
        <f t="shared" si="183"/>
        <v>22.5</v>
      </c>
      <c r="DB128" s="39">
        <f t="shared" si="184"/>
        <v>5</v>
      </c>
      <c r="DC128" s="39">
        <f t="shared" si="185"/>
        <v>47.5</v>
      </c>
      <c r="DD128" s="39">
        <f t="shared" si="186"/>
        <v>22.9</v>
      </c>
      <c r="DE128" s="39">
        <f t="shared" si="187"/>
        <v>5</v>
      </c>
      <c r="DF128" s="39">
        <f t="shared" si="188"/>
        <v>41.674999999999997</v>
      </c>
      <c r="DG128" s="39">
        <f t="shared" si="189"/>
        <v>16.649999999999999</v>
      </c>
      <c r="DH128" s="39">
        <f t="shared" si="190"/>
        <v>72.5</v>
      </c>
      <c r="DI128" s="39">
        <f t="shared" si="191"/>
        <v>33.3333333333333</v>
      </c>
      <c r="DJ128" s="39">
        <f t="shared" si="192"/>
        <v>5</v>
      </c>
      <c r="DK128" s="39">
        <f t="shared" si="193"/>
        <v>54.2</v>
      </c>
      <c r="DL128" s="39">
        <f t="shared" si="194"/>
        <v>22.9</v>
      </c>
      <c r="DM128" s="39">
        <f t="shared" si="195"/>
        <v>90</v>
      </c>
      <c r="DN128" s="39">
        <f t="shared" si="196"/>
        <v>41.674999999999997</v>
      </c>
      <c r="DO128" s="39">
        <f t="shared" si="197"/>
        <v>5</v>
      </c>
      <c r="DP128" s="39">
        <f t="shared" si="198"/>
        <v>72.5</v>
      </c>
      <c r="DQ128" s="39">
        <f t="shared" si="199"/>
        <v>22.5</v>
      </c>
      <c r="DR128" s="39">
        <f t="shared" si="200"/>
        <v>47.5</v>
      </c>
      <c r="DS128" s="40">
        <f t="shared" si="201"/>
        <v>12135.26526882976</v>
      </c>
      <c r="DT128" s="40">
        <f t="shared" si="202"/>
        <v>7303.5458657717872</v>
      </c>
      <c r="DU128" s="40">
        <f t="shared" si="203"/>
        <v>10288.155567300773</v>
      </c>
      <c r="DV128" s="40">
        <f t="shared" si="204"/>
        <v>2526.0895756889686</v>
      </c>
      <c r="DW128" s="40">
        <f t="shared" si="205"/>
        <v>5973.2372132808132</v>
      </c>
      <c r="DX128" s="40">
        <f t="shared" si="206"/>
        <v>9774.4274222593631</v>
      </c>
      <c r="DY128" s="40">
        <f t="shared" si="207"/>
        <v>2904.4233256889684</v>
      </c>
      <c r="DZ128" s="40">
        <f t="shared" si="208"/>
        <v>7172.4151988754184</v>
      </c>
      <c r="EA128" s="40">
        <f t="shared" si="209"/>
        <v>248.63328560614988</v>
      </c>
      <c r="EB128" s="40">
        <f t="shared" si="210"/>
        <v>4155.2562423556346</v>
      </c>
      <c r="EC128" s="40">
        <f t="shared" si="211"/>
        <v>11760.699277217955</v>
      </c>
      <c r="ED128" s="40">
        <f t="shared" si="212"/>
        <v>1556.8619380971238</v>
      </c>
      <c r="EE128" s="40">
        <f t="shared" si="213"/>
        <v>6895.0495756889686</v>
      </c>
      <c r="EF128" s="40">
        <f t="shared" si="214"/>
        <v>141.91388254817673</v>
      </c>
      <c r="EG128" s="40">
        <f t="shared" si="215"/>
        <v>3641.4314525025175</v>
      </c>
      <c r="EH128" s="40">
        <f t="shared" si="216"/>
        <v>14638.589575688968</v>
      </c>
      <c r="EI128" s="40">
        <f t="shared" si="217"/>
        <v>764.02358407716326</v>
      </c>
      <c r="EJ128" s="40">
        <f t="shared" si="218"/>
        <v>9291.4798741599807</v>
      </c>
      <c r="EK128" s="40">
        <f t="shared" si="219"/>
        <v>3777.7517291185727</v>
      </c>
      <c r="EL128" s="1">
        <f t="shared" si="231"/>
        <v>141.91388254817673</v>
      </c>
      <c r="EM128" s="2">
        <f t="shared" si="222"/>
        <v>14</v>
      </c>
      <c r="EN128" s="42"/>
      <c r="EO128" s="42"/>
      <c r="EP128" s="43"/>
      <c r="EQ128" s="44"/>
      <c r="ER128" s="45"/>
      <c r="ES128" s="45"/>
      <c r="ET128" s="74"/>
      <c r="EU128" s="75"/>
      <c r="EV128" s="75"/>
      <c r="EW128" s="75"/>
      <c r="EX128" s="75"/>
    </row>
    <row r="129" spans="1:154" s="73" customFormat="1" ht="15">
      <c r="A129" s="190" t="s">
        <v>121</v>
      </c>
      <c r="B129" s="188" t="s">
        <v>110</v>
      </c>
      <c r="C129" s="188" t="s">
        <v>116</v>
      </c>
      <c r="D129" s="188">
        <v>243.22</v>
      </c>
      <c r="E129" s="188">
        <v>52</v>
      </c>
      <c r="F129" s="188">
        <v>19</v>
      </c>
      <c r="G129" s="107">
        <f t="shared" si="132"/>
        <v>1.3567963160924266</v>
      </c>
      <c r="H129" s="107">
        <f t="shared" si="133"/>
        <v>63.46153846153846</v>
      </c>
      <c r="I129" s="107">
        <f t="shared" si="134"/>
        <v>78.118575775018499</v>
      </c>
      <c r="J129" s="183">
        <f t="shared" si="135"/>
        <v>243.22</v>
      </c>
      <c r="K129" s="184">
        <f t="shared" si="136"/>
        <v>36.538461538461533</v>
      </c>
      <c r="L129" s="184">
        <f t="shared" si="137"/>
        <v>12.801052631578948</v>
      </c>
      <c r="M129" s="76">
        <f t="shared" si="232"/>
        <v>11.003428539619913</v>
      </c>
      <c r="N129" s="77">
        <f t="shared" si="233"/>
        <v>76.440539276001715</v>
      </c>
      <c r="O129" s="77">
        <f t="shared" si="234"/>
        <v>12.556032184378363</v>
      </c>
      <c r="P129" s="78" t="str">
        <f t="shared" si="235"/>
        <v>11 : 76 : 13 %</v>
      </c>
      <c r="Q129" s="79" t="str">
        <f t="shared" ca="1" si="220"/>
        <v>S/SR</v>
      </c>
      <c r="R129" s="86">
        <f t="shared" si="223"/>
        <v>76.440539276001715</v>
      </c>
      <c r="S129" s="87">
        <f t="shared" si="224"/>
        <v>11.003428539619913</v>
      </c>
      <c r="T129" s="87">
        <f t="shared" si="225"/>
        <v>12.556032184378363</v>
      </c>
      <c r="U129" s="80">
        <f t="shared" si="226"/>
        <v>28</v>
      </c>
      <c r="V129" s="81">
        <f t="shared" si="227"/>
        <v>195</v>
      </c>
      <c r="W129" s="82">
        <f t="shared" si="228"/>
        <v>32</v>
      </c>
      <c r="X129" s="92" t="str">
        <f t="shared" si="236"/>
        <v>@rgb(28,195,32)</v>
      </c>
      <c r="Y129" s="93"/>
      <c r="Z129" s="72">
        <f t="shared" si="138"/>
        <v>52.000000000000007</v>
      </c>
      <c r="AA129" s="72">
        <f t="shared" si="139"/>
        <v>19</v>
      </c>
      <c r="AB129" s="72">
        <f t="shared" si="140"/>
        <v>1.356796316092427</v>
      </c>
      <c r="AC129" s="72" t="str">
        <f t="shared" si="221"/>
        <v>No</v>
      </c>
      <c r="AD129" s="72">
        <f t="shared" si="237"/>
        <v>36.538461538461533</v>
      </c>
      <c r="AE129" s="33">
        <f t="shared" si="238"/>
        <v>1.6492295023666208</v>
      </c>
      <c r="AF129" s="33">
        <f t="shared" si="239"/>
        <v>-0.55206858230004008</v>
      </c>
      <c r="AG129" s="33">
        <f t="shared" si="240"/>
        <v>2.5495274043864131</v>
      </c>
      <c r="AH129" s="34">
        <f t="shared" si="141"/>
        <v>1.8474914526964046</v>
      </c>
      <c r="AI129" s="35">
        <f t="shared" si="142"/>
        <v>0.70829156260455084</v>
      </c>
      <c r="AJ129" s="35">
        <f t="shared" si="143"/>
        <v>0.65032657864942678</v>
      </c>
      <c r="AK129" s="35">
        <v>0</v>
      </c>
      <c r="AL129" s="35">
        <v>-0.75645121485307587</v>
      </c>
      <c r="AM129" s="35">
        <v>-11.346768222796136</v>
      </c>
      <c r="AN129" s="35">
        <f t="shared" si="241"/>
        <v>1.8474914526964046</v>
      </c>
      <c r="AO129" s="35">
        <f t="shared" si="241"/>
        <v>0.70829156260455084</v>
      </c>
      <c r="AP129" s="35">
        <f t="shared" si="241"/>
        <v>0.65032657864942678</v>
      </c>
      <c r="AQ129" s="35">
        <v>57.375671196608707</v>
      </c>
      <c r="AR129" s="35">
        <v>5.7915837760921756</v>
      </c>
      <c r="AS129" s="35">
        <v>1.1079551571654598</v>
      </c>
      <c r="AT129" s="35">
        <f t="shared" si="242"/>
        <v>1.8474914526964046</v>
      </c>
      <c r="AU129" s="35">
        <f t="shared" si="242"/>
        <v>0.70829156260455084</v>
      </c>
      <c r="AV129" s="35">
        <f t="shared" si="242"/>
        <v>0.65032657864942678</v>
      </c>
      <c r="AW129" s="36">
        <f t="shared" si="243"/>
        <v>0</v>
      </c>
      <c r="AX129" s="36">
        <f t="shared" si="243"/>
        <v>0.75645121485307587</v>
      </c>
      <c r="AY129" s="36">
        <f t="shared" si="243"/>
        <v>11.346768222796136</v>
      </c>
      <c r="AZ129" s="36">
        <f t="shared" si="244"/>
        <v>1.8474914526964046</v>
      </c>
      <c r="BA129" s="36">
        <f t="shared" si="244"/>
        <v>1.4647427774576267</v>
      </c>
      <c r="BB129" s="36">
        <f t="shared" si="244"/>
        <v>11.997094801445563</v>
      </c>
      <c r="BC129" s="35">
        <f t="shared" si="245"/>
        <v>57.375671196608707</v>
      </c>
      <c r="BD129" s="35">
        <f t="shared" si="245"/>
        <v>6.5480349909452515</v>
      </c>
      <c r="BE129" s="35">
        <f t="shared" si="245"/>
        <v>12.454723379961596</v>
      </c>
      <c r="BF129" s="36">
        <f t="shared" si="246"/>
        <v>3.2199910069297872</v>
      </c>
      <c r="BG129" s="36">
        <f t="shared" si="246"/>
        <v>22.369195941730627</v>
      </c>
      <c r="BH129" s="36">
        <f t="shared" si="229"/>
        <v>3.6743375549577451</v>
      </c>
      <c r="BI129" s="35">
        <f t="shared" si="230"/>
        <v>3.4172233760713251</v>
      </c>
      <c r="BJ129" s="5"/>
      <c r="BK129" s="5"/>
      <c r="BL129" s="19"/>
      <c r="BM129" s="19"/>
      <c r="BN129" s="37">
        <f t="shared" si="144"/>
        <v>90</v>
      </c>
      <c r="BO129" s="37">
        <f t="shared" si="145"/>
        <v>72.5</v>
      </c>
      <c r="BP129" s="37">
        <f t="shared" si="146"/>
        <v>72.5</v>
      </c>
      <c r="BQ129" s="37">
        <f t="shared" si="147"/>
        <v>47.5</v>
      </c>
      <c r="BR129" s="37">
        <f t="shared" si="148"/>
        <v>54.2</v>
      </c>
      <c r="BS129" s="37">
        <f t="shared" si="149"/>
        <v>47.5</v>
      </c>
      <c r="BT129" s="37">
        <f t="shared" si="150"/>
        <v>41.674999999999997</v>
      </c>
      <c r="BU129" s="37">
        <f t="shared" si="151"/>
        <v>41.674999999999997</v>
      </c>
      <c r="BV129" s="37">
        <f t="shared" si="152"/>
        <v>22.5</v>
      </c>
      <c r="BW129" s="37">
        <f t="shared" si="153"/>
        <v>33.3333333333333</v>
      </c>
      <c r="BX129" s="37">
        <f t="shared" si="154"/>
        <v>22.5</v>
      </c>
      <c r="BY129" s="37">
        <f t="shared" si="155"/>
        <v>22.9</v>
      </c>
      <c r="BZ129" s="37">
        <f t="shared" si="156"/>
        <v>22.9</v>
      </c>
      <c r="CA129" s="37">
        <f t="shared" si="157"/>
        <v>5</v>
      </c>
      <c r="CB129" s="37">
        <f t="shared" si="158"/>
        <v>16.649999999999999</v>
      </c>
      <c r="CC129" s="37">
        <f t="shared" si="159"/>
        <v>5</v>
      </c>
      <c r="CD129" s="37">
        <f t="shared" si="160"/>
        <v>5</v>
      </c>
      <c r="CE129" s="37">
        <f t="shared" si="161"/>
        <v>5</v>
      </c>
      <c r="CF129" s="37">
        <f t="shared" si="162"/>
        <v>5</v>
      </c>
      <c r="CG129" s="38">
        <f t="shared" si="163"/>
        <v>5</v>
      </c>
      <c r="CH129" s="38">
        <f t="shared" si="164"/>
        <v>5</v>
      </c>
      <c r="CI129" s="38">
        <f t="shared" si="165"/>
        <v>22.5</v>
      </c>
      <c r="CJ129" s="38">
        <f t="shared" si="166"/>
        <v>5</v>
      </c>
      <c r="CK129" s="38">
        <f t="shared" si="167"/>
        <v>22.9</v>
      </c>
      <c r="CL129" s="38">
        <f t="shared" si="168"/>
        <v>47.5</v>
      </c>
      <c r="CM129" s="38">
        <f t="shared" si="169"/>
        <v>16.649999999999999</v>
      </c>
      <c r="CN129" s="38">
        <f t="shared" si="170"/>
        <v>41.674999999999997</v>
      </c>
      <c r="CO129" s="38">
        <f t="shared" si="171"/>
        <v>5</v>
      </c>
      <c r="CP129" s="38">
        <f t="shared" si="172"/>
        <v>33.3333333333333</v>
      </c>
      <c r="CQ129" s="38">
        <f t="shared" si="173"/>
        <v>72.5</v>
      </c>
      <c r="CR129" s="38">
        <f t="shared" si="174"/>
        <v>22.9</v>
      </c>
      <c r="CS129" s="38">
        <f t="shared" si="175"/>
        <v>54.2</v>
      </c>
      <c r="CT129" s="38">
        <f t="shared" si="176"/>
        <v>5</v>
      </c>
      <c r="CU129" s="38">
        <f t="shared" si="177"/>
        <v>41.674999999999997</v>
      </c>
      <c r="CV129" s="38">
        <f t="shared" si="178"/>
        <v>90</v>
      </c>
      <c r="CW129" s="38">
        <f t="shared" si="179"/>
        <v>22.5</v>
      </c>
      <c r="CX129" s="38">
        <f t="shared" si="180"/>
        <v>72.5</v>
      </c>
      <c r="CY129" s="38">
        <f t="shared" si="181"/>
        <v>47.5</v>
      </c>
      <c r="CZ129" s="39">
        <f t="shared" si="182"/>
        <v>5</v>
      </c>
      <c r="DA129" s="39">
        <f t="shared" si="183"/>
        <v>22.5</v>
      </c>
      <c r="DB129" s="39">
        <f t="shared" si="184"/>
        <v>5</v>
      </c>
      <c r="DC129" s="39">
        <f t="shared" si="185"/>
        <v>47.5</v>
      </c>
      <c r="DD129" s="39">
        <f t="shared" si="186"/>
        <v>22.9</v>
      </c>
      <c r="DE129" s="39">
        <f t="shared" si="187"/>
        <v>5</v>
      </c>
      <c r="DF129" s="39">
        <f t="shared" si="188"/>
        <v>41.674999999999997</v>
      </c>
      <c r="DG129" s="39">
        <f t="shared" si="189"/>
        <v>16.649999999999999</v>
      </c>
      <c r="DH129" s="39">
        <f t="shared" si="190"/>
        <v>72.5</v>
      </c>
      <c r="DI129" s="39">
        <f t="shared" si="191"/>
        <v>33.3333333333333</v>
      </c>
      <c r="DJ129" s="39">
        <f t="shared" si="192"/>
        <v>5</v>
      </c>
      <c r="DK129" s="39">
        <f t="shared" si="193"/>
        <v>54.2</v>
      </c>
      <c r="DL129" s="39">
        <f t="shared" si="194"/>
        <v>22.9</v>
      </c>
      <c r="DM129" s="39">
        <f t="shared" si="195"/>
        <v>90</v>
      </c>
      <c r="DN129" s="39">
        <f t="shared" si="196"/>
        <v>41.674999999999997</v>
      </c>
      <c r="DO129" s="39">
        <f t="shared" si="197"/>
        <v>5</v>
      </c>
      <c r="DP129" s="39">
        <f t="shared" si="198"/>
        <v>72.5</v>
      </c>
      <c r="DQ129" s="39">
        <f t="shared" si="199"/>
        <v>22.5</v>
      </c>
      <c r="DR129" s="39">
        <f t="shared" si="200"/>
        <v>47.5</v>
      </c>
      <c r="DS129" s="40">
        <f t="shared" si="201"/>
        <v>11401.302576912243</v>
      </c>
      <c r="DT129" s="40">
        <f t="shared" si="202"/>
        <v>8984.4614493456975</v>
      </c>
      <c r="DU129" s="40">
        <f t="shared" si="203"/>
        <v>6748.5037011388795</v>
      </c>
      <c r="DV129" s="40">
        <f t="shared" si="204"/>
        <v>7656.8312671077747</v>
      </c>
      <c r="DW129" s="40">
        <f t="shared" si="205"/>
        <v>4839.5308020674229</v>
      </c>
      <c r="DX129" s="40">
        <f t="shared" si="206"/>
        <v>2226.6481643197899</v>
      </c>
      <c r="DY129" s="40">
        <f t="shared" si="207"/>
        <v>5363.5681694115146</v>
      </c>
      <c r="DZ129" s="40">
        <f t="shared" si="208"/>
        <v>2166.1485894757661</v>
      </c>
      <c r="EA129" s="40">
        <f t="shared" si="209"/>
        <v>8829.2010848698519</v>
      </c>
      <c r="EB129" s="40">
        <f t="shared" si="210"/>
        <v>2788.5520953142955</v>
      </c>
      <c r="EC129" s="40">
        <f t="shared" si="211"/>
        <v>204.79262750069972</v>
      </c>
      <c r="ED129" s="40">
        <f t="shared" si="212"/>
        <v>4742.337813905543</v>
      </c>
      <c r="EE129" s="40">
        <f t="shared" si="213"/>
        <v>743.16766996992089</v>
      </c>
      <c r="EF129" s="40">
        <f t="shared" si="214"/>
        <v>11137.359957303306</v>
      </c>
      <c r="EG129" s="40">
        <f t="shared" si="215"/>
        <v>2088.4407770556054</v>
      </c>
      <c r="EH129" s="40">
        <f t="shared" si="216"/>
        <v>276.99375172733664</v>
      </c>
      <c r="EI129" s="40">
        <f t="shared" si="217"/>
        <v>6538.9022090964881</v>
      </c>
      <c r="EJ129" s="40">
        <f t="shared" si="218"/>
        <v>150.45149993415396</v>
      </c>
      <c r="EK129" s="40">
        <f t="shared" si="219"/>
        <v>2094.6768545153213</v>
      </c>
      <c r="EL129" s="1">
        <f t="shared" si="231"/>
        <v>150.45149993415396</v>
      </c>
      <c r="EM129" s="2">
        <f t="shared" si="222"/>
        <v>18</v>
      </c>
      <c r="EN129" s="42"/>
      <c r="EO129" s="42"/>
      <c r="EP129" s="43"/>
      <c r="EQ129" s="44"/>
      <c r="ER129" s="45"/>
      <c r="ES129" s="45"/>
      <c r="ET129" s="74"/>
      <c r="EU129" s="75"/>
      <c r="EV129" s="75"/>
      <c r="EW129" s="75"/>
      <c r="EX129" s="75"/>
    </row>
    <row r="130" spans="1:154" s="73" customFormat="1" ht="15">
      <c r="A130" s="190" t="s">
        <v>121</v>
      </c>
      <c r="B130" s="188" t="s">
        <v>110</v>
      </c>
      <c r="C130" s="188" t="s">
        <v>116</v>
      </c>
      <c r="D130" s="188">
        <v>142.66</v>
      </c>
      <c r="E130" s="188">
        <v>25</v>
      </c>
      <c r="F130" s="188">
        <v>19</v>
      </c>
      <c r="G130" s="107">
        <f t="shared" si="132"/>
        <v>0.42058040095331556</v>
      </c>
      <c r="H130" s="107">
        <f t="shared" si="133"/>
        <v>24</v>
      </c>
      <c r="I130" s="107">
        <f t="shared" si="134"/>
        <v>133.1837936352166</v>
      </c>
      <c r="J130" s="183">
        <f t="shared" si="135"/>
        <v>142.66</v>
      </c>
      <c r="K130" s="184">
        <f t="shared" si="136"/>
        <v>76</v>
      </c>
      <c r="L130" s="184">
        <f t="shared" si="137"/>
        <v>7.5084210526315784</v>
      </c>
      <c r="M130" s="76">
        <f t="shared" si="232"/>
        <v>4.1774789953003264</v>
      </c>
      <c r="N130" s="77">
        <f t="shared" si="233"/>
        <v>95.822521004699681</v>
      </c>
      <c r="O130" s="77">
        <f t="shared" si="234"/>
        <v>0</v>
      </c>
      <c r="P130" s="78" t="str">
        <f t="shared" si="235"/>
        <v>4 : 96 : 0 %</v>
      </c>
      <c r="Q130" s="79" t="str">
        <f t="shared" ca="1" si="220"/>
        <v>S</v>
      </c>
      <c r="R130" s="86">
        <f t="shared" si="223"/>
        <v>95.822521004699681</v>
      </c>
      <c r="S130" s="87">
        <f t="shared" si="224"/>
        <v>4.1774789953003264</v>
      </c>
      <c r="T130" s="87">
        <f t="shared" si="225"/>
        <v>0</v>
      </c>
      <c r="U130" s="80">
        <f t="shared" si="226"/>
        <v>11</v>
      </c>
      <c r="V130" s="81">
        <f t="shared" si="227"/>
        <v>244</v>
      </c>
      <c r="W130" s="82">
        <f t="shared" si="228"/>
        <v>0</v>
      </c>
      <c r="X130" s="92" t="str">
        <f t="shared" si="236"/>
        <v>@rgb(11,244,0)</v>
      </c>
      <c r="Y130" s="93"/>
      <c r="Z130" s="72">
        <f t="shared" si="138"/>
        <v>25</v>
      </c>
      <c r="AA130" s="72">
        <f t="shared" si="139"/>
        <v>19</v>
      </c>
      <c r="AB130" s="72">
        <f t="shared" si="140"/>
        <v>0.42058040095331556</v>
      </c>
      <c r="AC130" s="72" t="str">
        <f t="shared" si="221"/>
        <v>No</v>
      </c>
      <c r="AD130" s="72">
        <f t="shared" si="237"/>
        <v>76</v>
      </c>
      <c r="AE130" s="33">
        <f t="shared" si="238"/>
        <v>1.2630849571204616</v>
      </c>
      <c r="AF130" s="33">
        <f t="shared" si="239"/>
        <v>1.1526795099383855</v>
      </c>
      <c r="AG130" s="33">
        <f t="shared" si="240"/>
        <v>2.0160251976834513</v>
      </c>
      <c r="AH130" s="34">
        <f t="shared" si="141"/>
        <v>1.2117430734031283</v>
      </c>
      <c r="AI130" s="35">
        <f t="shared" si="142"/>
        <v>2.415650290054749</v>
      </c>
      <c r="AJ130" s="35">
        <f t="shared" si="143"/>
        <v>1.5521284152678874</v>
      </c>
      <c r="AK130" s="35">
        <v>0</v>
      </c>
      <c r="AL130" s="35">
        <v>-0.75645121485307587</v>
      </c>
      <c r="AM130" s="35">
        <v>-11.346768222796136</v>
      </c>
      <c r="AN130" s="35">
        <f t="shared" si="241"/>
        <v>1.2117430734031283</v>
      </c>
      <c r="AO130" s="35">
        <f t="shared" si="241"/>
        <v>2.415650290054749</v>
      </c>
      <c r="AP130" s="35">
        <f t="shared" si="241"/>
        <v>1.5521284152678874</v>
      </c>
      <c r="AQ130" s="35">
        <v>57.375671196608707</v>
      </c>
      <c r="AR130" s="35">
        <v>5.7915837760921756</v>
      </c>
      <c r="AS130" s="35">
        <v>1.1079551571654598</v>
      </c>
      <c r="AT130" s="35">
        <f t="shared" si="242"/>
        <v>1.2117430734031283</v>
      </c>
      <c r="AU130" s="35">
        <f t="shared" si="242"/>
        <v>2.415650290054749</v>
      </c>
      <c r="AV130" s="35">
        <f t="shared" si="242"/>
        <v>1.1079551571654598</v>
      </c>
      <c r="AW130" s="36">
        <f t="shared" si="243"/>
        <v>0</v>
      </c>
      <c r="AX130" s="36">
        <f t="shared" si="243"/>
        <v>0.75645121485307587</v>
      </c>
      <c r="AY130" s="36">
        <f t="shared" si="243"/>
        <v>11.346768222796136</v>
      </c>
      <c r="AZ130" s="36">
        <f t="shared" si="244"/>
        <v>1.2117430734031283</v>
      </c>
      <c r="BA130" s="36">
        <f t="shared" si="244"/>
        <v>3.1721015049078249</v>
      </c>
      <c r="BB130" s="36">
        <f t="shared" si="244"/>
        <v>12.454723379961596</v>
      </c>
      <c r="BC130" s="35">
        <f t="shared" si="245"/>
        <v>57.375671196608707</v>
      </c>
      <c r="BD130" s="35">
        <f t="shared" si="245"/>
        <v>6.5480349909452515</v>
      </c>
      <c r="BE130" s="35">
        <f t="shared" si="245"/>
        <v>12.454723379961596</v>
      </c>
      <c r="BF130" s="36">
        <f t="shared" si="246"/>
        <v>2.1119457918860052</v>
      </c>
      <c r="BG130" s="36">
        <f t="shared" si="246"/>
        <v>48.443563745371975</v>
      </c>
      <c r="BH130" s="36">
        <f t="shared" si="229"/>
        <v>0</v>
      </c>
      <c r="BI130" s="35">
        <f t="shared" si="230"/>
        <v>1.9780237785221575</v>
      </c>
      <c r="BJ130" s="5"/>
      <c r="BK130" s="5"/>
      <c r="BL130" s="19"/>
      <c r="BM130" s="19"/>
      <c r="BN130" s="37">
        <f t="shared" si="144"/>
        <v>90</v>
      </c>
      <c r="BO130" s="37">
        <f t="shared" si="145"/>
        <v>72.5</v>
      </c>
      <c r="BP130" s="37">
        <f t="shared" si="146"/>
        <v>72.5</v>
      </c>
      <c r="BQ130" s="37">
        <f t="shared" si="147"/>
        <v>47.5</v>
      </c>
      <c r="BR130" s="37">
        <f t="shared" si="148"/>
        <v>54.2</v>
      </c>
      <c r="BS130" s="37">
        <f t="shared" si="149"/>
        <v>47.5</v>
      </c>
      <c r="BT130" s="37">
        <f t="shared" si="150"/>
        <v>41.674999999999997</v>
      </c>
      <c r="BU130" s="37">
        <f t="shared" si="151"/>
        <v>41.674999999999997</v>
      </c>
      <c r="BV130" s="37">
        <f t="shared" si="152"/>
        <v>22.5</v>
      </c>
      <c r="BW130" s="37">
        <f t="shared" si="153"/>
        <v>33.3333333333333</v>
      </c>
      <c r="BX130" s="37">
        <f t="shared" si="154"/>
        <v>22.5</v>
      </c>
      <c r="BY130" s="37">
        <f t="shared" si="155"/>
        <v>22.9</v>
      </c>
      <c r="BZ130" s="37">
        <f t="shared" si="156"/>
        <v>22.9</v>
      </c>
      <c r="CA130" s="37">
        <f t="shared" si="157"/>
        <v>5</v>
      </c>
      <c r="CB130" s="37">
        <f t="shared" si="158"/>
        <v>16.649999999999999</v>
      </c>
      <c r="CC130" s="37">
        <f t="shared" si="159"/>
        <v>5</v>
      </c>
      <c r="CD130" s="37">
        <f t="shared" si="160"/>
        <v>5</v>
      </c>
      <c r="CE130" s="37">
        <f t="shared" si="161"/>
        <v>5</v>
      </c>
      <c r="CF130" s="37">
        <f t="shared" si="162"/>
        <v>5</v>
      </c>
      <c r="CG130" s="38">
        <f t="shared" si="163"/>
        <v>5</v>
      </c>
      <c r="CH130" s="38">
        <f t="shared" si="164"/>
        <v>5</v>
      </c>
      <c r="CI130" s="38">
        <f t="shared" si="165"/>
        <v>22.5</v>
      </c>
      <c r="CJ130" s="38">
        <f t="shared" si="166"/>
        <v>5</v>
      </c>
      <c r="CK130" s="38">
        <f t="shared" si="167"/>
        <v>22.9</v>
      </c>
      <c r="CL130" s="38">
        <f t="shared" si="168"/>
        <v>47.5</v>
      </c>
      <c r="CM130" s="38">
        <f t="shared" si="169"/>
        <v>16.649999999999999</v>
      </c>
      <c r="CN130" s="38">
        <f t="shared" si="170"/>
        <v>41.674999999999997</v>
      </c>
      <c r="CO130" s="38">
        <f t="shared" si="171"/>
        <v>5</v>
      </c>
      <c r="CP130" s="38">
        <f t="shared" si="172"/>
        <v>33.3333333333333</v>
      </c>
      <c r="CQ130" s="38">
        <f t="shared" si="173"/>
        <v>72.5</v>
      </c>
      <c r="CR130" s="38">
        <f t="shared" si="174"/>
        <v>22.9</v>
      </c>
      <c r="CS130" s="38">
        <f t="shared" si="175"/>
        <v>54.2</v>
      </c>
      <c r="CT130" s="38">
        <f t="shared" si="176"/>
        <v>5</v>
      </c>
      <c r="CU130" s="38">
        <f t="shared" si="177"/>
        <v>41.674999999999997</v>
      </c>
      <c r="CV130" s="38">
        <f t="shared" si="178"/>
        <v>90</v>
      </c>
      <c r="CW130" s="38">
        <f t="shared" si="179"/>
        <v>22.5</v>
      </c>
      <c r="CX130" s="38">
        <f t="shared" si="180"/>
        <v>72.5</v>
      </c>
      <c r="CY130" s="38">
        <f t="shared" si="181"/>
        <v>47.5</v>
      </c>
      <c r="CZ130" s="39">
        <f t="shared" si="182"/>
        <v>5</v>
      </c>
      <c r="DA130" s="39">
        <f t="shared" si="183"/>
        <v>22.5</v>
      </c>
      <c r="DB130" s="39">
        <f t="shared" si="184"/>
        <v>5</v>
      </c>
      <c r="DC130" s="39">
        <f t="shared" si="185"/>
        <v>47.5</v>
      </c>
      <c r="DD130" s="39">
        <f t="shared" si="186"/>
        <v>22.9</v>
      </c>
      <c r="DE130" s="39">
        <f t="shared" si="187"/>
        <v>5</v>
      </c>
      <c r="DF130" s="39">
        <f t="shared" si="188"/>
        <v>41.674999999999997</v>
      </c>
      <c r="DG130" s="39">
        <f t="shared" si="189"/>
        <v>16.649999999999999</v>
      </c>
      <c r="DH130" s="39">
        <f t="shared" si="190"/>
        <v>72.5</v>
      </c>
      <c r="DI130" s="39">
        <f t="shared" si="191"/>
        <v>33.3333333333333</v>
      </c>
      <c r="DJ130" s="39">
        <f t="shared" si="192"/>
        <v>5</v>
      </c>
      <c r="DK130" s="39">
        <f t="shared" si="193"/>
        <v>54.2</v>
      </c>
      <c r="DL130" s="39">
        <f t="shared" si="194"/>
        <v>22.9</v>
      </c>
      <c r="DM130" s="39">
        <f t="shared" si="195"/>
        <v>90</v>
      </c>
      <c r="DN130" s="39">
        <f t="shared" si="196"/>
        <v>41.674999999999997</v>
      </c>
      <c r="DO130" s="39">
        <f t="shared" si="197"/>
        <v>5</v>
      </c>
      <c r="DP130" s="39">
        <f t="shared" si="198"/>
        <v>72.5</v>
      </c>
      <c r="DQ130" s="39">
        <f t="shared" si="199"/>
        <v>22.5</v>
      </c>
      <c r="DR130" s="39">
        <f t="shared" si="200"/>
        <v>47.5</v>
      </c>
      <c r="DS130" s="40">
        <f t="shared" si="201"/>
        <v>15639.23543325123</v>
      </c>
      <c r="DT130" s="40">
        <f t="shared" si="202"/>
        <v>13422.947198086742</v>
      </c>
      <c r="DU130" s="40">
        <f t="shared" si="203"/>
        <v>10069.158962922254</v>
      </c>
      <c r="DV130" s="40">
        <f t="shared" si="204"/>
        <v>12381.821147851759</v>
      </c>
      <c r="DW130" s="40">
        <f t="shared" si="205"/>
        <v>8344.3566773464881</v>
      </c>
      <c r="DX130" s="40">
        <f t="shared" si="206"/>
        <v>4236.9068624522861</v>
      </c>
      <c r="DY130" s="40">
        <f t="shared" si="207"/>
        <v>9411.1577887375061</v>
      </c>
      <c r="DZ130" s="40">
        <f t="shared" si="208"/>
        <v>4615.2406124522868</v>
      </c>
      <c r="EA130" s="40">
        <f t="shared" si="209"/>
        <v>13840.695097616775</v>
      </c>
      <c r="EB130" s="40">
        <f t="shared" si="210"/>
        <v>5866.073529118953</v>
      </c>
      <c r="EC130" s="40">
        <f t="shared" si="211"/>
        <v>904.65476198231863</v>
      </c>
      <c r="ED130" s="40">
        <f t="shared" si="212"/>
        <v>8605.866862452287</v>
      </c>
      <c r="EE130" s="40">
        <f t="shared" si="213"/>
        <v>2607.3770475580859</v>
      </c>
      <c r="EF130" s="40">
        <f t="shared" si="214"/>
        <v>16349.406862452286</v>
      </c>
      <c r="EG130" s="40">
        <f t="shared" si="215"/>
        <v>4824.3234361670675</v>
      </c>
      <c r="EH130" s="40">
        <f t="shared" si="216"/>
        <v>59.57829165334114</v>
      </c>
      <c r="EI130" s="40">
        <f t="shared" si="217"/>
        <v>10633.118627287799</v>
      </c>
      <c r="EJ130" s="40">
        <f t="shared" si="218"/>
        <v>1050.8665268178302</v>
      </c>
      <c r="EK130" s="40">
        <f t="shared" si="219"/>
        <v>4591.9925770528134</v>
      </c>
      <c r="EL130" s="1">
        <f t="shared" si="231"/>
        <v>59.57829165334114</v>
      </c>
      <c r="EM130" s="2">
        <f t="shared" si="222"/>
        <v>16</v>
      </c>
      <c r="EN130" s="42"/>
      <c r="EO130" s="42"/>
      <c r="EP130" s="43"/>
      <c r="EQ130" s="44"/>
      <c r="ER130" s="45"/>
      <c r="ES130" s="45"/>
      <c r="ET130" s="74"/>
      <c r="EU130" s="75"/>
      <c r="EV130" s="75"/>
      <c r="EW130" s="75"/>
      <c r="EX130" s="75"/>
    </row>
    <row r="131" spans="1:154" s="73" customFormat="1" ht="15">
      <c r="A131" s="190" t="s">
        <v>130</v>
      </c>
      <c r="B131" s="188" t="s">
        <v>109</v>
      </c>
      <c r="C131" s="188" t="s">
        <v>116</v>
      </c>
      <c r="D131" s="188">
        <v>112.79</v>
      </c>
      <c r="E131" s="188">
        <v>57</v>
      </c>
      <c r="F131" s="188">
        <v>7</v>
      </c>
      <c r="G131" s="107">
        <f t="shared" si="132"/>
        <v>4.4330171114460502</v>
      </c>
      <c r="H131" s="107">
        <f t="shared" si="133"/>
        <v>87.719298245614027</v>
      </c>
      <c r="I131" s="107">
        <f t="shared" si="134"/>
        <v>62.062239560244699</v>
      </c>
      <c r="J131" s="183">
        <f t="shared" si="135"/>
        <v>112.79</v>
      </c>
      <c r="K131" s="184">
        <f t="shared" si="136"/>
        <v>12.280701754385964</v>
      </c>
      <c r="L131" s="184">
        <f t="shared" si="137"/>
        <v>16.112857142857145</v>
      </c>
      <c r="M131" s="76">
        <f t="shared" si="232"/>
        <v>20.184242385154729</v>
      </c>
      <c r="N131" s="77">
        <f t="shared" si="233"/>
        <v>0</v>
      </c>
      <c r="O131" s="77">
        <f t="shared" si="234"/>
        <v>79.815757614845268</v>
      </c>
      <c r="P131" s="78" t="str">
        <f t="shared" si="235"/>
        <v>20 : 0 : 80 %</v>
      </c>
      <c r="Q131" s="79" t="str">
        <f t="shared" ca="1" si="220"/>
        <v>R/CR</v>
      </c>
      <c r="R131" s="86">
        <f t="shared" si="223"/>
        <v>0</v>
      </c>
      <c r="S131" s="87">
        <f t="shared" si="224"/>
        <v>20.184242385154729</v>
      </c>
      <c r="T131" s="87">
        <f t="shared" si="225"/>
        <v>79.815757614845268</v>
      </c>
      <c r="U131" s="80">
        <f t="shared" si="226"/>
        <v>51</v>
      </c>
      <c r="V131" s="81">
        <f t="shared" si="227"/>
        <v>0</v>
      </c>
      <c r="W131" s="82">
        <f t="shared" si="228"/>
        <v>204</v>
      </c>
      <c r="X131" s="92" t="str">
        <f t="shared" si="236"/>
        <v>@rgb(51,0,204)</v>
      </c>
      <c r="Y131" s="93"/>
      <c r="Z131" s="72">
        <f t="shared" si="138"/>
        <v>57.000000000000007</v>
      </c>
      <c r="AA131" s="72">
        <f t="shared" si="139"/>
        <v>7</v>
      </c>
      <c r="AB131" s="72">
        <f t="shared" si="140"/>
        <v>4.433017111446051</v>
      </c>
      <c r="AC131" s="72" t="str">
        <f t="shared" si="221"/>
        <v>No</v>
      </c>
      <c r="AD131" s="72">
        <f t="shared" si="237"/>
        <v>12.280701754385964</v>
      </c>
      <c r="AE131" s="33">
        <f t="shared" si="238"/>
        <v>1.1230956661326179</v>
      </c>
      <c r="AF131" s="33">
        <f t="shared" si="239"/>
        <v>-1.966112856372833</v>
      </c>
      <c r="AG131" s="33">
        <f t="shared" si="240"/>
        <v>2.7796175335965123</v>
      </c>
      <c r="AH131" s="34">
        <f t="shared" si="141"/>
        <v>0.98126470472074223</v>
      </c>
      <c r="AI131" s="35">
        <f t="shared" si="142"/>
        <v>-1.3236031247878848</v>
      </c>
      <c r="AJ131" s="35">
        <f t="shared" si="143"/>
        <v>0.26565152658228186</v>
      </c>
      <c r="AK131" s="35">
        <v>0</v>
      </c>
      <c r="AL131" s="35">
        <v>-0.75645121485307587</v>
      </c>
      <c r="AM131" s="35">
        <v>-11.346768222796136</v>
      </c>
      <c r="AN131" s="35">
        <f t="shared" si="241"/>
        <v>0.98126470472074223</v>
      </c>
      <c r="AO131" s="35">
        <f t="shared" si="241"/>
        <v>-0.75645121485307587</v>
      </c>
      <c r="AP131" s="35">
        <f t="shared" si="241"/>
        <v>0.26565152658228186</v>
      </c>
      <c r="AQ131" s="35">
        <v>57.375671196608707</v>
      </c>
      <c r="AR131" s="35">
        <v>5.7915837760921756</v>
      </c>
      <c r="AS131" s="35">
        <v>1.1079551571654598</v>
      </c>
      <c r="AT131" s="35">
        <f t="shared" si="242"/>
        <v>0.98126470472074223</v>
      </c>
      <c r="AU131" s="35">
        <f t="shared" si="242"/>
        <v>-0.75645121485307587</v>
      </c>
      <c r="AV131" s="35">
        <f t="shared" si="242"/>
        <v>0.26565152658228186</v>
      </c>
      <c r="AW131" s="36">
        <f t="shared" si="243"/>
        <v>0</v>
      </c>
      <c r="AX131" s="36">
        <f t="shared" si="243"/>
        <v>0.75645121485307587</v>
      </c>
      <c r="AY131" s="36">
        <f t="shared" si="243"/>
        <v>11.346768222796136</v>
      </c>
      <c r="AZ131" s="36">
        <f t="shared" si="244"/>
        <v>0.98126470472074223</v>
      </c>
      <c r="BA131" s="36">
        <f t="shared" si="244"/>
        <v>0</v>
      </c>
      <c r="BB131" s="36">
        <f t="shared" si="244"/>
        <v>11.612419749378418</v>
      </c>
      <c r="BC131" s="35">
        <f t="shared" si="245"/>
        <v>57.375671196608707</v>
      </c>
      <c r="BD131" s="35">
        <f t="shared" si="245"/>
        <v>6.5480349909452515</v>
      </c>
      <c r="BE131" s="35">
        <f t="shared" si="245"/>
        <v>12.454723379961596</v>
      </c>
      <c r="BF131" s="36">
        <f t="shared" si="246"/>
        <v>1.7102452733986344</v>
      </c>
      <c r="BG131" s="36">
        <f t="shared" si="246"/>
        <v>0</v>
      </c>
      <c r="BH131" s="36">
        <f t="shared" si="229"/>
        <v>6.7629252363674368</v>
      </c>
      <c r="BI131" s="35">
        <f t="shared" si="230"/>
        <v>11.801957706945853</v>
      </c>
      <c r="BJ131" s="5"/>
      <c r="BK131" s="5"/>
      <c r="BL131" s="19"/>
      <c r="BM131" s="19"/>
      <c r="BN131" s="37">
        <f t="shared" si="144"/>
        <v>90</v>
      </c>
      <c r="BO131" s="37">
        <f t="shared" si="145"/>
        <v>72.5</v>
      </c>
      <c r="BP131" s="37">
        <f t="shared" si="146"/>
        <v>72.5</v>
      </c>
      <c r="BQ131" s="37">
        <f t="shared" si="147"/>
        <v>47.5</v>
      </c>
      <c r="BR131" s="37">
        <f t="shared" si="148"/>
        <v>54.2</v>
      </c>
      <c r="BS131" s="37">
        <f t="shared" si="149"/>
        <v>47.5</v>
      </c>
      <c r="BT131" s="37">
        <f t="shared" si="150"/>
        <v>41.674999999999997</v>
      </c>
      <c r="BU131" s="37">
        <f t="shared" si="151"/>
        <v>41.674999999999997</v>
      </c>
      <c r="BV131" s="37">
        <f t="shared" si="152"/>
        <v>22.5</v>
      </c>
      <c r="BW131" s="37">
        <f t="shared" si="153"/>
        <v>33.3333333333333</v>
      </c>
      <c r="BX131" s="37">
        <f t="shared" si="154"/>
        <v>22.5</v>
      </c>
      <c r="BY131" s="37">
        <f t="shared" si="155"/>
        <v>22.9</v>
      </c>
      <c r="BZ131" s="37">
        <f t="shared" si="156"/>
        <v>22.9</v>
      </c>
      <c r="CA131" s="37">
        <f t="shared" si="157"/>
        <v>5</v>
      </c>
      <c r="CB131" s="37">
        <f t="shared" si="158"/>
        <v>16.649999999999999</v>
      </c>
      <c r="CC131" s="37">
        <f t="shared" si="159"/>
        <v>5</v>
      </c>
      <c r="CD131" s="37">
        <f t="shared" si="160"/>
        <v>5</v>
      </c>
      <c r="CE131" s="37">
        <f t="shared" si="161"/>
        <v>5</v>
      </c>
      <c r="CF131" s="37">
        <f t="shared" si="162"/>
        <v>5</v>
      </c>
      <c r="CG131" s="38">
        <f t="shared" si="163"/>
        <v>5</v>
      </c>
      <c r="CH131" s="38">
        <f t="shared" si="164"/>
        <v>5</v>
      </c>
      <c r="CI131" s="38">
        <f t="shared" si="165"/>
        <v>22.5</v>
      </c>
      <c r="CJ131" s="38">
        <f t="shared" si="166"/>
        <v>5</v>
      </c>
      <c r="CK131" s="38">
        <f t="shared" si="167"/>
        <v>22.9</v>
      </c>
      <c r="CL131" s="38">
        <f t="shared" si="168"/>
        <v>47.5</v>
      </c>
      <c r="CM131" s="38">
        <f t="shared" si="169"/>
        <v>16.649999999999999</v>
      </c>
      <c r="CN131" s="38">
        <f t="shared" si="170"/>
        <v>41.674999999999997</v>
      </c>
      <c r="CO131" s="38">
        <f t="shared" si="171"/>
        <v>5</v>
      </c>
      <c r="CP131" s="38">
        <f t="shared" si="172"/>
        <v>33.3333333333333</v>
      </c>
      <c r="CQ131" s="38">
        <f t="shared" si="173"/>
        <v>72.5</v>
      </c>
      <c r="CR131" s="38">
        <f t="shared" si="174"/>
        <v>22.9</v>
      </c>
      <c r="CS131" s="38">
        <f t="shared" si="175"/>
        <v>54.2</v>
      </c>
      <c r="CT131" s="38">
        <f t="shared" si="176"/>
        <v>5</v>
      </c>
      <c r="CU131" s="38">
        <f t="shared" si="177"/>
        <v>41.674999999999997</v>
      </c>
      <c r="CV131" s="38">
        <f t="shared" si="178"/>
        <v>90</v>
      </c>
      <c r="CW131" s="38">
        <f t="shared" si="179"/>
        <v>22.5</v>
      </c>
      <c r="CX131" s="38">
        <f t="shared" si="180"/>
        <v>72.5</v>
      </c>
      <c r="CY131" s="38">
        <f t="shared" si="181"/>
        <v>47.5</v>
      </c>
      <c r="CZ131" s="39">
        <f t="shared" si="182"/>
        <v>5</v>
      </c>
      <c r="DA131" s="39">
        <f t="shared" si="183"/>
        <v>22.5</v>
      </c>
      <c r="DB131" s="39">
        <f t="shared" si="184"/>
        <v>5</v>
      </c>
      <c r="DC131" s="39">
        <f t="shared" si="185"/>
        <v>47.5</v>
      </c>
      <c r="DD131" s="39">
        <f t="shared" si="186"/>
        <v>22.9</v>
      </c>
      <c r="DE131" s="39">
        <f t="shared" si="187"/>
        <v>5</v>
      </c>
      <c r="DF131" s="39">
        <f t="shared" si="188"/>
        <v>41.674999999999997</v>
      </c>
      <c r="DG131" s="39">
        <f t="shared" si="189"/>
        <v>16.649999999999999</v>
      </c>
      <c r="DH131" s="39">
        <f t="shared" si="190"/>
        <v>72.5</v>
      </c>
      <c r="DI131" s="39">
        <f t="shared" si="191"/>
        <v>33.3333333333333</v>
      </c>
      <c r="DJ131" s="39">
        <f t="shared" si="192"/>
        <v>5</v>
      </c>
      <c r="DK131" s="39">
        <f t="shared" si="193"/>
        <v>54.2</v>
      </c>
      <c r="DL131" s="39">
        <f t="shared" si="194"/>
        <v>22.9</v>
      </c>
      <c r="DM131" s="39">
        <f t="shared" si="195"/>
        <v>90</v>
      </c>
      <c r="DN131" s="39">
        <f t="shared" si="196"/>
        <v>41.674999999999997</v>
      </c>
      <c r="DO131" s="39">
        <f t="shared" si="197"/>
        <v>5</v>
      </c>
      <c r="DP131" s="39">
        <f t="shared" si="198"/>
        <v>72.5</v>
      </c>
      <c r="DQ131" s="39">
        <f t="shared" si="199"/>
        <v>22.5</v>
      </c>
      <c r="DR131" s="39">
        <f t="shared" si="200"/>
        <v>47.5</v>
      </c>
      <c r="DS131" s="40">
        <f t="shared" si="201"/>
        <v>10496.637598818103</v>
      </c>
      <c r="DT131" s="40">
        <f t="shared" si="202"/>
        <v>6047.0345657789339</v>
      </c>
      <c r="DU131" s="40">
        <f t="shared" si="203"/>
        <v>8840.5860822985178</v>
      </c>
      <c r="DV131" s="40">
        <f t="shared" si="204"/>
        <v>1815.4588042944074</v>
      </c>
      <c r="DW131" s="40">
        <f t="shared" si="205"/>
        <v>4920.8852309837212</v>
      </c>
      <c r="DX131" s="40">
        <f t="shared" si="206"/>
        <v>8599.7982015562557</v>
      </c>
      <c r="DY131" s="40">
        <f t="shared" si="207"/>
        <v>2193.7925542944076</v>
      </c>
      <c r="DZ131" s="40">
        <f t="shared" si="208"/>
        <v>6188.5712229174133</v>
      </c>
      <c r="EA131" s="40">
        <f t="shared" si="209"/>
        <v>83.883042809880379</v>
      </c>
      <c r="EB131" s="40">
        <f t="shared" si="210"/>
        <v>3444.6254709610739</v>
      </c>
      <c r="EC131" s="40">
        <f t="shared" si="211"/>
        <v>10859.010320813992</v>
      </c>
      <c r="ED131" s="40">
        <f t="shared" si="212"/>
        <v>1187.9523776050933</v>
      </c>
      <c r="EE131" s="40">
        <f t="shared" si="213"/>
        <v>6184.4188042944079</v>
      </c>
      <c r="EF131" s="40">
        <f t="shared" si="214"/>
        <v>359.2800097707115</v>
      </c>
      <c r="EG131" s="40">
        <f t="shared" si="215"/>
        <v>3204.0138856714016</v>
      </c>
      <c r="EH131" s="40">
        <f t="shared" si="216"/>
        <v>13927.958804294407</v>
      </c>
      <c r="EI131" s="40">
        <f t="shared" si="217"/>
        <v>790.33152629029587</v>
      </c>
      <c r="EJ131" s="40">
        <f t="shared" si="218"/>
        <v>8771.9072877748222</v>
      </c>
      <c r="EK131" s="40">
        <f t="shared" si="219"/>
        <v>3531.1194070325591</v>
      </c>
      <c r="EL131" s="1">
        <f t="shared" si="231"/>
        <v>83.883042809880379</v>
      </c>
      <c r="EM131" s="2">
        <f t="shared" si="222"/>
        <v>9</v>
      </c>
      <c r="EN131" s="42"/>
      <c r="EO131" s="42"/>
      <c r="EP131" s="43"/>
      <c r="EQ131" s="44"/>
      <c r="ER131" s="45"/>
      <c r="ES131" s="45"/>
      <c r="ET131" s="74"/>
      <c r="EU131" s="75"/>
      <c r="EV131" s="75"/>
      <c r="EW131" s="75"/>
      <c r="EX131" s="75"/>
    </row>
    <row r="132" spans="1:154" s="73" customFormat="1" ht="15">
      <c r="A132" s="190" t="s">
        <v>130</v>
      </c>
      <c r="B132" s="188" t="s">
        <v>109</v>
      </c>
      <c r="C132" s="188" t="s">
        <v>116</v>
      </c>
      <c r="D132" s="188">
        <v>174.71</v>
      </c>
      <c r="E132" s="188">
        <v>56</v>
      </c>
      <c r="F132" s="188">
        <v>10</v>
      </c>
      <c r="G132" s="107">
        <f t="shared" si="132"/>
        <v>2.6329345772995247</v>
      </c>
      <c r="H132" s="107">
        <f t="shared" si="133"/>
        <v>82.142857142857139</v>
      </c>
      <c r="I132" s="107">
        <f t="shared" si="134"/>
        <v>57.237708202163581</v>
      </c>
      <c r="J132" s="183">
        <f t="shared" si="135"/>
        <v>174.71</v>
      </c>
      <c r="K132" s="184">
        <f t="shared" si="136"/>
        <v>17.857142857142858</v>
      </c>
      <c r="L132" s="184">
        <f t="shared" si="137"/>
        <v>17.471</v>
      </c>
      <c r="M132" s="76">
        <f t="shared" si="232"/>
        <v>20.062235217108569</v>
      </c>
      <c r="N132" s="77">
        <f t="shared" si="233"/>
        <v>16.949063268699099</v>
      </c>
      <c r="O132" s="77">
        <f t="shared" si="234"/>
        <v>62.98870151419235</v>
      </c>
      <c r="P132" s="78" t="str">
        <f t="shared" si="235"/>
        <v>20 : 17 : 63 %</v>
      </c>
      <c r="Q132" s="79" t="str">
        <f t="shared" ca="1" si="220"/>
        <v>R/CSR</v>
      </c>
      <c r="R132" s="86">
        <f t="shared" si="223"/>
        <v>16.949063268699099</v>
      </c>
      <c r="S132" s="87">
        <f t="shared" si="224"/>
        <v>20.062235217108569</v>
      </c>
      <c r="T132" s="87">
        <f t="shared" si="225"/>
        <v>62.98870151419235</v>
      </c>
      <c r="U132" s="80">
        <f t="shared" si="226"/>
        <v>51</v>
      </c>
      <c r="V132" s="81">
        <f t="shared" si="227"/>
        <v>43</v>
      </c>
      <c r="W132" s="82">
        <f t="shared" si="228"/>
        <v>161</v>
      </c>
      <c r="X132" s="92" t="str">
        <f t="shared" si="236"/>
        <v>@rgb(51,43,161)</v>
      </c>
      <c r="Y132" s="93"/>
      <c r="Z132" s="72">
        <f t="shared" si="138"/>
        <v>56</v>
      </c>
      <c r="AA132" s="72">
        <f t="shared" si="139"/>
        <v>10</v>
      </c>
      <c r="AB132" s="72">
        <f t="shared" si="140"/>
        <v>2.6329345772995247</v>
      </c>
      <c r="AC132" s="72" t="str">
        <f t="shared" si="221"/>
        <v>No</v>
      </c>
      <c r="AD132" s="72">
        <f t="shared" si="237"/>
        <v>17.857142857142858</v>
      </c>
      <c r="AE132" s="33">
        <f t="shared" si="238"/>
        <v>1.397784868885799</v>
      </c>
      <c r="AF132" s="33">
        <f t="shared" si="239"/>
        <v>-1.5260563034950492</v>
      </c>
      <c r="AG132" s="33">
        <f t="shared" si="240"/>
        <v>2.8605423634923075</v>
      </c>
      <c r="AH132" s="34">
        <f t="shared" si="141"/>
        <v>1.4335130081335796</v>
      </c>
      <c r="AI132" s="35">
        <f t="shared" si="142"/>
        <v>-0.61823747019669528</v>
      </c>
      <c r="AJ132" s="35">
        <f t="shared" si="143"/>
        <v>0.13096253722981288</v>
      </c>
      <c r="AK132" s="35">
        <v>0</v>
      </c>
      <c r="AL132" s="35">
        <v>-0.75645121485307587</v>
      </c>
      <c r="AM132" s="35">
        <v>-11.346768222796136</v>
      </c>
      <c r="AN132" s="35">
        <f t="shared" si="241"/>
        <v>1.4335130081335796</v>
      </c>
      <c r="AO132" s="35">
        <f t="shared" si="241"/>
        <v>-0.61823747019669528</v>
      </c>
      <c r="AP132" s="35">
        <f t="shared" si="241"/>
        <v>0.13096253722981288</v>
      </c>
      <c r="AQ132" s="35">
        <v>57.375671196608707</v>
      </c>
      <c r="AR132" s="35">
        <v>5.7915837760921756</v>
      </c>
      <c r="AS132" s="35">
        <v>1.1079551571654598</v>
      </c>
      <c r="AT132" s="35">
        <f t="shared" si="242"/>
        <v>1.4335130081335796</v>
      </c>
      <c r="AU132" s="35">
        <f t="shared" si="242"/>
        <v>-0.61823747019669528</v>
      </c>
      <c r="AV132" s="35">
        <f t="shared" si="242"/>
        <v>0.13096253722981288</v>
      </c>
      <c r="AW132" s="36">
        <f t="shared" si="243"/>
        <v>0</v>
      </c>
      <c r="AX132" s="36">
        <f t="shared" si="243"/>
        <v>0.75645121485307587</v>
      </c>
      <c r="AY132" s="36">
        <f t="shared" si="243"/>
        <v>11.346768222796136</v>
      </c>
      <c r="AZ132" s="36">
        <f t="shared" si="244"/>
        <v>1.4335130081335796</v>
      </c>
      <c r="BA132" s="36">
        <f t="shared" si="244"/>
        <v>0.13821374465638059</v>
      </c>
      <c r="BB132" s="36">
        <f t="shared" si="244"/>
        <v>11.477730760025949</v>
      </c>
      <c r="BC132" s="35">
        <f t="shared" si="245"/>
        <v>57.375671196608707</v>
      </c>
      <c r="BD132" s="35">
        <f t="shared" si="245"/>
        <v>6.5480349909452515</v>
      </c>
      <c r="BE132" s="35">
        <f t="shared" si="245"/>
        <v>12.454723379961596</v>
      </c>
      <c r="BF132" s="36">
        <f t="shared" si="246"/>
        <v>2.4984683895398332</v>
      </c>
      <c r="BG132" s="36">
        <f t="shared" si="246"/>
        <v>2.1107667391439602</v>
      </c>
      <c r="BH132" s="36">
        <f t="shared" si="229"/>
        <v>7.8443542271483153</v>
      </c>
      <c r="BI132" s="35">
        <f t="shared" si="230"/>
        <v>8.0298135053866435</v>
      </c>
      <c r="BJ132" s="5"/>
      <c r="BK132" s="5"/>
      <c r="BL132" s="19"/>
      <c r="BM132" s="19"/>
      <c r="BN132" s="37">
        <f t="shared" si="144"/>
        <v>90</v>
      </c>
      <c r="BO132" s="37">
        <f t="shared" si="145"/>
        <v>72.5</v>
      </c>
      <c r="BP132" s="37">
        <f t="shared" si="146"/>
        <v>72.5</v>
      </c>
      <c r="BQ132" s="37">
        <f t="shared" si="147"/>
        <v>47.5</v>
      </c>
      <c r="BR132" s="37">
        <f t="shared" si="148"/>
        <v>54.2</v>
      </c>
      <c r="BS132" s="37">
        <f t="shared" si="149"/>
        <v>47.5</v>
      </c>
      <c r="BT132" s="37">
        <f t="shared" si="150"/>
        <v>41.674999999999997</v>
      </c>
      <c r="BU132" s="37">
        <f t="shared" si="151"/>
        <v>41.674999999999997</v>
      </c>
      <c r="BV132" s="37">
        <f t="shared" si="152"/>
        <v>22.5</v>
      </c>
      <c r="BW132" s="37">
        <f t="shared" si="153"/>
        <v>33.3333333333333</v>
      </c>
      <c r="BX132" s="37">
        <f t="shared" si="154"/>
        <v>22.5</v>
      </c>
      <c r="BY132" s="37">
        <f t="shared" si="155"/>
        <v>22.9</v>
      </c>
      <c r="BZ132" s="37">
        <f t="shared" si="156"/>
        <v>22.9</v>
      </c>
      <c r="CA132" s="37">
        <f t="shared" si="157"/>
        <v>5</v>
      </c>
      <c r="CB132" s="37">
        <f t="shared" si="158"/>
        <v>16.649999999999999</v>
      </c>
      <c r="CC132" s="37">
        <f t="shared" si="159"/>
        <v>5</v>
      </c>
      <c r="CD132" s="37">
        <f t="shared" si="160"/>
        <v>5</v>
      </c>
      <c r="CE132" s="37">
        <f t="shared" si="161"/>
        <v>5</v>
      </c>
      <c r="CF132" s="37">
        <f t="shared" si="162"/>
        <v>5</v>
      </c>
      <c r="CG132" s="38">
        <f t="shared" si="163"/>
        <v>5</v>
      </c>
      <c r="CH132" s="38">
        <f t="shared" si="164"/>
        <v>5</v>
      </c>
      <c r="CI132" s="38">
        <f t="shared" si="165"/>
        <v>22.5</v>
      </c>
      <c r="CJ132" s="38">
        <f t="shared" si="166"/>
        <v>5</v>
      </c>
      <c r="CK132" s="38">
        <f t="shared" si="167"/>
        <v>22.9</v>
      </c>
      <c r="CL132" s="38">
        <f t="shared" si="168"/>
        <v>47.5</v>
      </c>
      <c r="CM132" s="38">
        <f t="shared" si="169"/>
        <v>16.649999999999999</v>
      </c>
      <c r="CN132" s="38">
        <f t="shared" si="170"/>
        <v>41.674999999999997</v>
      </c>
      <c r="CO132" s="38">
        <f t="shared" si="171"/>
        <v>5</v>
      </c>
      <c r="CP132" s="38">
        <f t="shared" si="172"/>
        <v>33.3333333333333</v>
      </c>
      <c r="CQ132" s="38">
        <f t="shared" si="173"/>
        <v>72.5</v>
      </c>
      <c r="CR132" s="38">
        <f t="shared" si="174"/>
        <v>22.9</v>
      </c>
      <c r="CS132" s="38">
        <f t="shared" si="175"/>
        <v>54.2</v>
      </c>
      <c r="CT132" s="38">
        <f t="shared" si="176"/>
        <v>5</v>
      </c>
      <c r="CU132" s="38">
        <f t="shared" si="177"/>
        <v>41.674999999999997</v>
      </c>
      <c r="CV132" s="38">
        <f t="shared" si="178"/>
        <v>90</v>
      </c>
      <c r="CW132" s="38">
        <f t="shared" si="179"/>
        <v>22.5</v>
      </c>
      <c r="CX132" s="38">
        <f t="shared" si="180"/>
        <v>72.5</v>
      </c>
      <c r="CY132" s="38">
        <f t="shared" si="181"/>
        <v>47.5</v>
      </c>
      <c r="CZ132" s="39">
        <f t="shared" si="182"/>
        <v>5</v>
      </c>
      <c r="DA132" s="39">
        <f t="shared" si="183"/>
        <v>22.5</v>
      </c>
      <c r="DB132" s="39">
        <f t="shared" si="184"/>
        <v>5</v>
      </c>
      <c r="DC132" s="39">
        <f t="shared" si="185"/>
        <v>47.5</v>
      </c>
      <c r="DD132" s="39">
        <f t="shared" si="186"/>
        <v>22.9</v>
      </c>
      <c r="DE132" s="39">
        <f t="shared" si="187"/>
        <v>5</v>
      </c>
      <c r="DF132" s="39">
        <f t="shared" si="188"/>
        <v>41.674999999999997</v>
      </c>
      <c r="DG132" s="39">
        <f t="shared" si="189"/>
        <v>16.649999999999999</v>
      </c>
      <c r="DH132" s="39">
        <f t="shared" si="190"/>
        <v>72.5</v>
      </c>
      <c r="DI132" s="39">
        <f t="shared" si="191"/>
        <v>33.3333333333333</v>
      </c>
      <c r="DJ132" s="39">
        <f t="shared" si="192"/>
        <v>5</v>
      </c>
      <c r="DK132" s="39">
        <f t="shared" si="193"/>
        <v>54.2</v>
      </c>
      <c r="DL132" s="39">
        <f t="shared" si="194"/>
        <v>22.9</v>
      </c>
      <c r="DM132" s="39">
        <f t="shared" si="195"/>
        <v>90</v>
      </c>
      <c r="DN132" s="39">
        <f t="shared" si="196"/>
        <v>41.674999999999997</v>
      </c>
      <c r="DO132" s="39">
        <f t="shared" si="197"/>
        <v>5</v>
      </c>
      <c r="DP132" s="39">
        <f t="shared" si="198"/>
        <v>72.5</v>
      </c>
      <c r="DQ132" s="39">
        <f t="shared" si="199"/>
        <v>22.5</v>
      </c>
      <c r="DR132" s="39">
        <f t="shared" si="200"/>
        <v>47.5</v>
      </c>
      <c r="DS132" s="40">
        <f t="shared" si="201"/>
        <v>8396.7605591285173</v>
      </c>
      <c r="DT132" s="40">
        <f t="shared" si="202"/>
        <v>4531.8342387305856</v>
      </c>
      <c r="DU132" s="40">
        <f t="shared" si="203"/>
        <v>6143.221577322849</v>
      </c>
      <c r="DV132" s="40">
        <f t="shared" si="204"/>
        <v>1135.5109238763957</v>
      </c>
      <c r="DW132" s="40">
        <f t="shared" si="205"/>
        <v>2807.9046214459772</v>
      </c>
      <c r="DX132" s="40">
        <f t="shared" si="206"/>
        <v>5048.8801747433217</v>
      </c>
      <c r="DY132" s="40">
        <f t="shared" si="207"/>
        <v>921.47491263536233</v>
      </c>
      <c r="DZ132" s="40">
        <f t="shared" si="208"/>
        <v>3225.7588068222994</v>
      </c>
      <c r="EA132" s="40">
        <f t="shared" si="209"/>
        <v>239.18760902220663</v>
      </c>
      <c r="EB132" s="40">
        <f t="shared" si="210"/>
        <v>1324.0072127036394</v>
      </c>
      <c r="EC132" s="40">
        <f t="shared" si="211"/>
        <v>6454.5387721637953</v>
      </c>
      <c r="ED132" s="40">
        <f t="shared" si="212"/>
        <v>120.70783124853193</v>
      </c>
      <c r="EE132" s="40">
        <f t="shared" si="213"/>
        <v>3002.78918541641</v>
      </c>
      <c r="EF132" s="40">
        <f t="shared" si="214"/>
        <v>1099.2612886242741</v>
      </c>
      <c r="EG132" s="40">
        <f t="shared" si="215"/>
        <v>1077.2891686532562</v>
      </c>
      <c r="EH132" s="40">
        <f t="shared" si="216"/>
        <v>8925.9997903581279</v>
      </c>
      <c r="EI132" s="40">
        <f t="shared" si="217"/>
        <v>348.14862721653805</v>
      </c>
      <c r="EJ132" s="40">
        <f t="shared" si="218"/>
        <v>4952.1124517658627</v>
      </c>
      <c r="EK132" s="40">
        <f t="shared" si="219"/>
        <v>1400.1305394912006</v>
      </c>
      <c r="EL132" s="1">
        <f t="shared" si="231"/>
        <v>120.70783124853193</v>
      </c>
      <c r="EM132" s="2">
        <f t="shared" si="222"/>
        <v>12</v>
      </c>
      <c r="EN132" s="42"/>
      <c r="EO132" s="42"/>
      <c r="EP132" s="43"/>
      <c r="EQ132" s="44"/>
      <c r="ER132" s="45"/>
      <c r="ES132" s="45"/>
      <c r="ET132" s="74"/>
      <c r="EU132" s="75"/>
      <c r="EV132" s="75"/>
      <c r="EW132" s="75"/>
      <c r="EX132" s="75"/>
    </row>
    <row r="133" spans="1:154" s="73" customFormat="1" ht="15">
      <c r="A133" s="190" t="s">
        <v>130</v>
      </c>
      <c r="B133" s="188" t="s">
        <v>109</v>
      </c>
      <c r="C133" s="188" t="s">
        <v>116</v>
      </c>
      <c r="D133" s="188">
        <v>91.32</v>
      </c>
      <c r="E133" s="188">
        <v>21</v>
      </c>
      <c r="F133" s="188">
        <v>4</v>
      </c>
      <c r="G133" s="107">
        <f t="shared" ref="G133:G196" si="247">(E133-F133)/(D133/10)</f>
        <v>1.8615856329391152</v>
      </c>
      <c r="H133" s="107">
        <f t="shared" ref="H133:H196" si="248">((E133-F133)/E133)*100</f>
        <v>80.952380952380949</v>
      </c>
      <c r="I133" s="107">
        <f t="shared" ref="I133:I196" si="249">F133/(D133/1000)</f>
        <v>43.802014892685065</v>
      </c>
      <c r="J133" s="183">
        <f t="shared" ref="J133:J196" si="250">D133</f>
        <v>91.32</v>
      </c>
      <c r="K133" s="184">
        <f t="shared" ref="K133:K196" si="251">F133/E133*100</f>
        <v>19.047619047619047</v>
      </c>
      <c r="L133" s="184">
        <f t="shared" ref="L133:L196" si="252">D133/F133</f>
        <v>22.83</v>
      </c>
      <c r="M133" s="76">
        <f t="shared" si="232"/>
        <v>8.2962146401712129</v>
      </c>
      <c r="N133" s="77">
        <f t="shared" si="233"/>
        <v>23.522711054280318</v>
      </c>
      <c r="O133" s="77">
        <f t="shared" si="234"/>
        <v>68.181074305548478</v>
      </c>
      <c r="P133" s="78" t="str">
        <f t="shared" si="235"/>
        <v>8 : 24 : 68 %</v>
      </c>
      <c r="Q133" s="79" t="str">
        <f t="shared" ca="1" si="220"/>
        <v>R/SR</v>
      </c>
      <c r="R133" s="86">
        <f t="shared" si="223"/>
        <v>23.522711054280318</v>
      </c>
      <c r="S133" s="87">
        <f t="shared" si="224"/>
        <v>8.2962146401712129</v>
      </c>
      <c r="T133" s="87">
        <f t="shared" si="225"/>
        <v>68.181074305548478</v>
      </c>
      <c r="U133" s="80">
        <f t="shared" si="226"/>
        <v>21</v>
      </c>
      <c r="V133" s="81">
        <f t="shared" si="227"/>
        <v>60</v>
      </c>
      <c r="W133" s="82">
        <f t="shared" si="228"/>
        <v>174</v>
      </c>
      <c r="X133" s="92" t="str">
        <f t="shared" si="236"/>
        <v>@rgb(21,60,174)</v>
      </c>
      <c r="Y133" s="93"/>
      <c r="Z133" s="72">
        <f t="shared" ref="Z133:Z196" si="253">(100/K133)*AA133</f>
        <v>21</v>
      </c>
      <c r="AA133" s="72">
        <f t="shared" ref="AA133:AA196" si="254">J133/L133</f>
        <v>4</v>
      </c>
      <c r="AB133" s="72">
        <f t="shared" ref="AB133:AB196" si="255">(Z133-AA133)/(J133/10)</f>
        <v>1.8615856329391152</v>
      </c>
      <c r="AC133" s="72" t="str">
        <f t="shared" si="221"/>
        <v>No</v>
      </c>
      <c r="AD133" s="72">
        <f t="shared" si="237"/>
        <v>19.047619047619047</v>
      </c>
      <c r="AE133" s="33">
        <f t="shared" si="238"/>
        <v>1.0105653529459364</v>
      </c>
      <c r="AF133" s="33">
        <f t="shared" si="239"/>
        <v>-1.4469189829363254</v>
      </c>
      <c r="AG133" s="33">
        <f t="shared" si="240"/>
        <v>3.1280754605417043</v>
      </c>
      <c r="AH133" s="34">
        <f t="shared" ref="AH133:AH196" si="256">-0.8678 + 1.6464 * AE133</f>
        <v>0.79599479709018983</v>
      </c>
      <c r="AI133" s="35">
        <f t="shared" ref="AI133:AI196" si="257">1.3369+0.000010019*(1-EXP(-0.0000000000022303*AF133))+4.5835*(1-EXP(-0.2328*AF133))</f>
        <v>-0.498877918660104</v>
      </c>
      <c r="AJ133" s="35">
        <f t="shared" ref="AJ133:AJ196" si="258">-57.5924 + 62.6802*EXP(-0.0288*AG133)</f>
        <v>-0.31208425016348684</v>
      </c>
      <c r="AK133" s="35">
        <v>0</v>
      </c>
      <c r="AL133" s="35">
        <v>-0.75645121485307587</v>
      </c>
      <c r="AM133" s="35">
        <v>-11.346768222796136</v>
      </c>
      <c r="AN133" s="35">
        <f t="shared" si="241"/>
        <v>0.79599479709018983</v>
      </c>
      <c r="AO133" s="35">
        <f t="shared" si="241"/>
        <v>-0.498877918660104</v>
      </c>
      <c r="AP133" s="35">
        <f t="shared" si="241"/>
        <v>-0.31208425016348684</v>
      </c>
      <c r="AQ133" s="35">
        <v>57.375671196608707</v>
      </c>
      <c r="AR133" s="35">
        <v>5.7915837760921756</v>
      </c>
      <c r="AS133" s="35">
        <v>1.1079551571654598</v>
      </c>
      <c r="AT133" s="35">
        <f t="shared" si="242"/>
        <v>0.79599479709018983</v>
      </c>
      <c r="AU133" s="35">
        <f t="shared" si="242"/>
        <v>-0.498877918660104</v>
      </c>
      <c r="AV133" s="35">
        <f t="shared" si="242"/>
        <v>-0.31208425016348684</v>
      </c>
      <c r="AW133" s="36">
        <f t="shared" si="243"/>
        <v>0</v>
      </c>
      <c r="AX133" s="36">
        <f t="shared" si="243"/>
        <v>0.75645121485307587</v>
      </c>
      <c r="AY133" s="36">
        <f t="shared" si="243"/>
        <v>11.346768222796136</v>
      </c>
      <c r="AZ133" s="36">
        <f t="shared" si="244"/>
        <v>0.79599479709018983</v>
      </c>
      <c r="BA133" s="36">
        <f t="shared" si="244"/>
        <v>0.25757329619297187</v>
      </c>
      <c r="BB133" s="36">
        <f t="shared" si="244"/>
        <v>11.034683972632649</v>
      </c>
      <c r="BC133" s="35">
        <f t="shared" si="245"/>
        <v>57.375671196608707</v>
      </c>
      <c r="BD133" s="35">
        <f t="shared" si="245"/>
        <v>6.5480349909452515</v>
      </c>
      <c r="BE133" s="35">
        <f t="shared" si="245"/>
        <v>12.454723379961596</v>
      </c>
      <c r="BF133" s="36">
        <f t="shared" si="246"/>
        <v>1.3873385365071573</v>
      </c>
      <c r="BG133" s="36">
        <f t="shared" si="246"/>
        <v>3.9335968202544604</v>
      </c>
      <c r="BH133" s="36">
        <f t="shared" si="229"/>
        <v>11.401613379977988</v>
      </c>
      <c r="BI133" s="35">
        <f t="shared" si="230"/>
        <v>5.9799496819703695</v>
      </c>
      <c r="BJ133" s="5"/>
      <c r="BK133" s="5"/>
      <c r="BL133" s="19"/>
      <c r="BM133" s="19"/>
      <c r="BN133" s="37">
        <f t="shared" ref="BN133:BN196" si="259">$EP$7</f>
        <v>90</v>
      </c>
      <c r="BO133" s="37">
        <f t="shared" ref="BO133:BO196" si="260">$EP$8</f>
        <v>72.5</v>
      </c>
      <c r="BP133" s="37">
        <f t="shared" ref="BP133:BP196" si="261">$EP$9</f>
        <v>72.5</v>
      </c>
      <c r="BQ133" s="37">
        <f t="shared" ref="BQ133:BQ196" si="262">$EP$10</f>
        <v>47.5</v>
      </c>
      <c r="BR133" s="37">
        <f t="shared" ref="BR133:BR196" si="263">$EP$11</f>
        <v>54.2</v>
      </c>
      <c r="BS133" s="37">
        <f t="shared" ref="BS133:BS196" si="264">$EP$12</f>
        <v>47.5</v>
      </c>
      <c r="BT133" s="37">
        <f t="shared" ref="BT133:BT196" si="265">$EP$13</f>
        <v>41.674999999999997</v>
      </c>
      <c r="BU133" s="37">
        <f t="shared" ref="BU133:BU196" si="266">$EP$14</f>
        <v>41.674999999999997</v>
      </c>
      <c r="BV133" s="37">
        <f t="shared" ref="BV133:BV196" si="267">$EP$15</f>
        <v>22.5</v>
      </c>
      <c r="BW133" s="37">
        <f t="shared" ref="BW133:BW196" si="268">$EP$16</f>
        <v>33.3333333333333</v>
      </c>
      <c r="BX133" s="37">
        <f t="shared" ref="BX133:BX196" si="269">$EP$17</f>
        <v>22.5</v>
      </c>
      <c r="BY133" s="37">
        <f t="shared" ref="BY133:BY196" si="270">$EP$18</f>
        <v>22.9</v>
      </c>
      <c r="BZ133" s="37">
        <f t="shared" ref="BZ133:BZ196" si="271">$EP$19</f>
        <v>22.9</v>
      </c>
      <c r="CA133" s="37">
        <f t="shared" ref="CA133:CA196" si="272">$EP$20</f>
        <v>5</v>
      </c>
      <c r="CB133" s="37">
        <f t="shared" ref="CB133:CB196" si="273">$EP$21</f>
        <v>16.649999999999999</v>
      </c>
      <c r="CC133" s="37">
        <f t="shared" ref="CC133:CC196" si="274">$EP$22</f>
        <v>5</v>
      </c>
      <c r="CD133" s="37">
        <f t="shared" ref="CD133:CD196" si="275">$EP$23</f>
        <v>5</v>
      </c>
      <c r="CE133" s="37">
        <f t="shared" ref="CE133:CE196" si="276">$EP$24</f>
        <v>5</v>
      </c>
      <c r="CF133" s="37">
        <f t="shared" ref="CF133:CF196" si="277">$EP$25</f>
        <v>5</v>
      </c>
      <c r="CG133" s="38">
        <f t="shared" ref="CG133:CG196" si="278">$EQ$7</f>
        <v>5</v>
      </c>
      <c r="CH133" s="38">
        <f t="shared" ref="CH133:CH196" si="279">$EQ$8</f>
        <v>5</v>
      </c>
      <c r="CI133" s="38">
        <f t="shared" ref="CI133:CI196" si="280">$EQ$9</f>
        <v>22.5</v>
      </c>
      <c r="CJ133" s="38">
        <f t="shared" ref="CJ133:CJ196" si="281">$EQ$10</f>
        <v>5</v>
      </c>
      <c r="CK133" s="38">
        <f t="shared" ref="CK133:CK196" si="282">$EQ$11</f>
        <v>22.9</v>
      </c>
      <c r="CL133" s="38">
        <f t="shared" ref="CL133:CL196" si="283">$EQ$12</f>
        <v>47.5</v>
      </c>
      <c r="CM133" s="38">
        <f t="shared" ref="CM133:CM196" si="284">$EQ$13</f>
        <v>16.649999999999999</v>
      </c>
      <c r="CN133" s="38">
        <f t="shared" ref="CN133:CN196" si="285">$EQ$14</f>
        <v>41.674999999999997</v>
      </c>
      <c r="CO133" s="38">
        <f t="shared" ref="CO133:CO196" si="286">$EQ$15</f>
        <v>5</v>
      </c>
      <c r="CP133" s="38">
        <f t="shared" ref="CP133:CP196" si="287">$EQ$16</f>
        <v>33.3333333333333</v>
      </c>
      <c r="CQ133" s="38">
        <f t="shared" ref="CQ133:CQ196" si="288">$EQ$17</f>
        <v>72.5</v>
      </c>
      <c r="CR133" s="38">
        <f t="shared" ref="CR133:CR196" si="289">$EQ$18</f>
        <v>22.9</v>
      </c>
      <c r="CS133" s="38">
        <f t="shared" ref="CS133:CS196" si="290">$EQ$19</f>
        <v>54.2</v>
      </c>
      <c r="CT133" s="38">
        <f t="shared" ref="CT133:CT196" si="291">$EQ$20</f>
        <v>5</v>
      </c>
      <c r="CU133" s="38">
        <f t="shared" ref="CU133:CU196" si="292">$EQ$21</f>
        <v>41.674999999999997</v>
      </c>
      <c r="CV133" s="38">
        <f t="shared" ref="CV133:CV196" si="293">$EQ$22</f>
        <v>90</v>
      </c>
      <c r="CW133" s="38">
        <f t="shared" ref="CW133:CW196" si="294">$EQ$23</f>
        <v>22.5</v>
      </c>
      <c r="CX133" s="38">
        <f t="shared" ref="CX133:CX196" si="295">$EQ$24</f>
        <v>72.5</v>
      </c>
      <c r="CY133" s="38">
        <f t="shared" ref="CY133:CY196" si="296">$EQ$25</f>
        <v>47.5</v>
      </c>
      <c r="CZ133" s="39">
        <f t="shared" ref="CZ133:CZ196" si="297">$ER$7</f>
        <v>5</v>
      </c>
      <c r="DA133" s="39">
        <f t="shared" ref="DA133:DA196" si="298">$ER$8</f>
        <v>22.5</v>
      </c>
      <c r="DB133" s="39">
        <f t="shared" ref="DB133:DB196" si="299">$ER$9</f>
        <v>5</v>
      </c>
      <c r="DC133" s="39">
        <f t="shared" ref="DC133:DC196" si="300">$ER$10</f>
        <v>47.5</v>
      </c>
      <c r="DD133" s="39">
        <f t="shared" ref="DD133:DD196" si="301">$ER$11</f>
        <v>22.9</v>
      </c>
      <c r="DE133" s="39">
        <f t="shared" ref="DE133:DE196" si="302">$ER$12</f>
        <v>5</v>
      </c>
      <c r="DF133" s="39">
        <f t="shared" ref="DF133:DF196" si="303">$ER$13</f>
        <v>41.674999999999997</v>
      </c>
      <c r="DG133" s="39">
        <f t="shared" ref="DG133:DG196" si="304">$ER$14</f>
        <v>16.649999999999999</v>
      </c>
      <c r="DH133" s="39">
        <f t="shared" ref="DH133:DH196" si="305">$ER$15</f>
        <v>72.5</v>
      </c>
      <c r="DI133" s="39">
        <f t="shared" ref="DI133:DI196" si="306">$ER$16</f>
        <v>33.3333333333333</v>
      </c>
      <c r="DJ133" s="39">
        <f t="shared" ref="DJ133:DJ196" si="307">$ER$17</f>
        <v>5</v>
      </c>
      <c r="DK133" s="39">
        <f t="shared" ref="DK133:DK196" si="308">$ER$18</f>
        <v>54.2</v>
      </c>
      <c r="DL133" s="39">
        <f t="shared" ref="DL133:DL196" si="309">$ER$19</f>
        <v>22.9</v>
      </c>
      <c r="DM133" s="39">
        <f t="shared" ref="DM133:DM196" si="310">$ER$20</f>
        <v>90</v>
      </c>
      <c r="DN133" s="39">
        <f t="shared" ref="DN133:DN196" si="311">$ER$21</f>
        <v>41.674999999999997</v>
      </c>
      <c r="DO133" s="39">
        <f t="shared" ref="DO133:DO196" si="312">$ER$22</f>
        <v>5</v>
      </c>
      <c r="DP133" s="39">
        <f t="shared" ref="DP133:DP196" si="313">$ER$23</f>
        <v>72.5</v>
      </c>
      <c r="DQ133" s="39">
        <f t="shared" ref="DQ133:DQ196" si="314">$ER$24</f>
        <v>22.5</v>
      </c>
      <c r="DR133" s="39">
        <f t="shared" ref="DR133:DR196" si="315">$ER$25</f>
        <v>47.5</v>
      </c>
      <c r="DS133" s="40">
        <f t="shared" ref="DS133:DS196" si="316" xml:space="preserve"> ($M133-BN133)^2 + ($N133-CG133)^2 + ($O133-CZ133)^2</f>
        <v>11010.447517328568</v>
      </c>
      <c r="DT133" s="40">
        <f t="shared" ref="DT133:DT196" si="317" xml:space="preserve"> ($M133-BO133)^2 + ($N133-CH133)^2 + ($O133-DA133)^2</f>
        <v>6551.9774290403639</v>
      </c>
      <c r="DU133" s="40">
        <f t="shared" ref="DU133:DU196" si="318" xml:space="preserve"> ($M133-BP133)^2 + ($N133-CI133)^2 + ($O133-DB133)^2</f>
        <v>8115.02014283475</v>
      </c>
      <c r="DV133" s="40">
        <f t="shared" ref="DV133:DV196" si="319" xml:space="preserve"> ($M133-BQ133)^2 + ($N133-CJ133)^2 + ($O133-DC133)^2</f>
        <v>2307.7344457715017</v>
      </c>
      <c r="DW133" s="40">
        <f t="shared" ref="DW133:DW196" si="320" xml:space="preserve"> ($M133-BR133)^2 + ($N133-CK133)^2 + ($O133-DD133)^2</f>
        <v>4157.9209696829575</v>
      </c>
      <c r="DX133" s="40">
        <f t="shared" ref="DX133:DX196" si="321" xml:space="preserve"> ($M133-BS133)^2 + ($N133-CL133)^2 + ($O133-DE133)^2</f>
        <v>6103.6953221292952</v>
      </c>
      <c r="DY133" s="40">
        <f t="shared" ref="DY133:DY196" si="322" xml:space="preserve"> ($M133-BT133)^2 + ($N133-CM133)^2 + ($O133-DF133)^2</f>
        <v>1863.9494444244046</v>
      </c>
      <c r="DZ133" s="40">
        <f t="shared" ref="DZ133:DZ196" si="323" xml:space="preserve"> ($M133-BU133)^2 + ($N133-CN133)^2 + ($O133-DG133)^2</f>
        <v>4099.1005251503757</v>
      </c>
      <c r="EA133" s="40">
        <f t="shared" ref="EA133:EA196" si="324" xml:space="preserve"> ($M133-BV133)^2 + ($N133-CO133)^2 + ($O133-DH133)^2</f>
        <v>563.49146250263834</v>
      </c>
      <c r="EB133" s="40">
        <f t="shared" ref="EB133:EB196" si="325" xml:space="preserve"> ($M133-BW133)^2 + ($N133-CP133)^2 + ($O133-DI133)^2</f>
        <v>1937.4706728243414</v>
      </c>
      <c r="EC133" s="40">
        <f t="shared" ref="EC133:EC196" si="326" xml:space="preserve"> ($M133-BX133)^2 + ($N133-CQ133)^2 + ($O133-DJ133)^2</f>
        <v>6592.3705014238394</v>
      </c>
      <c r="ED133" s="40">
        <f t="shared" ref="ED133:ED196" si="327" xml:space="preserve"> ($M133-BY133)^2 + ($N133-CR133)^2 + ($O133-DK133)^2</f>
        <v>409.12875463034027</v>
      </c>
      <c r="EE133" s="40">
        <f t="shared" ref="EE133:EE196" si="328" xml:space="preserve"> ($M133-BZ133)^2 + ($N133-CS133)^2 + ($O133-DL133)^2</f>
        <v>3204.7422941597274</v>
      </c>
      <c r="EF133" s="40">
        <f t="shared" ref="EF133:EF196" si="329" xml:space="preserve"> ($M133-CA133)^2 + ($N133-CT133)^2 + ($O133-DM133)^2</f>
        <v>830.02137421443422</v>
      </c>
      <c r="EG133" s="40">
        <f t="shared" ref="EG133:EG196" si="330" xml:space="preserve"> ($M133-CB133)^2 + ($N133-CU133)^2 + ($O133-DN133)^2</f>
        <v>1101.863298898244</v>
      </c>
      <c r="EH133" s="40">
        <f t="shared" ref="EH133:EH196" si="331" xml:space="preserve"> ($M133-CC133)^2 + ($N133-CV133)^2 + ($O133-DO133)^2</f>
        <v>8421.9431269300203</v>
      </c>
      <c r="EI133" s="40">
        <f t="shared" ref="EI133:EI196" si="332" xml:space="preserve"> ($M133-CD133)^2 + ($N133-CW133)^2 + ($O133-DP133)^2</f>
        <v>30.564088008819763</v>
      </c>
      <c r="EJ133" s="40">
        <f t="shared" ref="EJ133:EJ196" si="333" xml:space="preserve"> ($M133-CE133)^2 + ($N133-CX133)^2 + ($O133-DQ133)^2</f>
        <v>4496.4004131356351</v>
      </c>
      <c r="EK133" s="40">
        <f t="shared" ref="EK133:EK196" si="334" xml:space="preserve"> ($M133-CF133)^2 + ($N133-CY133)^2 + ($O133-DR133)^2</f>
        <v>1013.4822505722277</v>
      </c>
      <c r="EL133" s="1">
        <f t="shared" si="231"/>
        <v>30.564088008819763</v>
      </c>
      <c r="EM133" s="2">
        <f t="shared" si="222"/>
        <v>17</v>
      </c>
      <c r="EN133" s="42"/>
      <c r="EO133" s="42"/>
      <c r="EP133" s="43"/>
      <c r="EQ133" s="44"/>
      <c r="ER133" s="45"/>
      <c r="ES133" s="45"/>
      <c r="ET133" s="74"/>
      <c r="EU133" s="75"/>
      <c r="EV133" s="75"/>
      <c r="EW133" s="75"/>
      <c r="EX133" s="75"/>
    </row>
    <row r="134" spans="1:154" s="73" customFormat="1" ht="15">
      <c r="A134" s="190" t="s">
        <v>130</v>
      </c>
      <c r="B134" s="188" t="s">
        <v>109</v>
      </c>
      <c r="C134" s="188" t="s">
        <v>116</v>
      </c>
      <c r="D134" s="188">
        <v>106.17</v>
      </c>
      <c r="E134" s="188">
        <v>48</v>
      </c>
      <c r="F134" s="188">
        <v>7</v>
      </c>
      <c r="G134" s="107">
        <f t="shared" si="247"/>
        <v>3.8617311858340395</v>
      </c>
      <c r="H134" s="107">
        <f t="shared" si="248"/>
        <v>85.416666666666657</v>
      </c>
      <c r="I134" s="107">
        <f t="shared" si="249"/>
        <v>65.931995855703121</v>
      </c>
      <c r="J134" s="183">
        <f t="shared" si="250"/>
        <v>106.17</v>
      </c>
      <c r="K134" s="184">
        <f t="shared" si="251"/>
        <v>14.583333333333334</v>
      </c>
      <c r="L134" s="184">
        <f t="shared" si="252"/>
        <v>15.167142857142858</v>
      </c>
      <c r="M134" s="76">
        <f t="shared" si="232"/>
        <v>21.332001105450164</v>
      </c>
      <c r="N134" s="77">
        <f t="shared" si="233"/>
        <v>0</v>
      </c>
      <c r="O134" s="77">
        <f t="shared" si="234"/>
        <v>78.667998894549839</v>
      </c>
      <c r="P134" s="78" t="str">
        <f t="shared" si="235"/>
        <v>21 : 0 : 79 %</v>
      </c>
      <c r="Q134" s="79" t="str">
        <f t="shared" ref="Q134:Q197" ca="1" si="335">INDIRECT(ADDRESS(6+$EM134,$EP$1))</f>
        <v>R/CR</v>
      </c>
      <c r="R134" s="86">
        <f t="shared" si="223"/>
        <v>0</v>
      </c>
      <c r="S134" s="87">
        <f t="shared" si="224"/>
        <v>21.332001105450164</v>
      </c>
      <c r="T134" s="87">
        <f t="shared" si="225"/>
        <v>78.667998894549839</v>
      </c>
      <c r="U134" s="80">
        <f t="shared" si="226"/>
        <v>54</v>
      </c>
      <c r="V134" s="81">
        <f t="shared" si="227"/>
        <v>0</v>
      </c>
      <c r="W134" s="82">
        <f t="shared" si="228"/>
        <v>201</v>
      </c>
      <c r="X134" s="92" t="str">
        <f t="shared" si="236"/>
        <v>@rgb(54,0,201)</v>
      </c>
      <c r="Y134" s="93"/>
      <c r="Z134" s="72">
        <f t="shared" si="253"/>
        <v>48</v>
      </c>
      <c r="AA134" s="72">
        <f t="shared" si="254"/>
        <v>7</v>
      </c>
      <c r="AB134" s="72">
        <f t="shared" si="255"/>
        <v>3.8617311858340395</v>
      </c>
      <c r="AC134" s="72" t="str">
        <f t="shared" ref="AC134:AC197" si="336">IF(AB134&gt;5, "Suc!", "No")</f>
        <v>No</v>
      </c>
      <c r="AD134" s="72">
        <f t="shared" si="237"/>
        <v>14.583333333333334</v>
      </c>
      <c r="AE134" s="33">
        <f t="shared" si="238"/>
        <v>1.0896383043729581</v>
      </c>
      <c r="AF134" s="33">
        <f t="shared" si="239"/>
        <v>-1.7676619176489945</v>
      </c>
      <c r="AG134" s="33">
        <f t="shared" si="240"/>
        <v>2.7191314339701687</v>
      </c>
      <c r="AH134" s="34">
        <f t="shared" si="256"/>
        <v>0.92618050431963816</v>
      </c>
      <c r="AI134" s="35">
        <f t="shared" si="257"/>
        <v>-0.99654773001893249</v>
      </c>
      <c r="AJ134" s="35">
        <f t="shared" si="258"/>
        <v>0.36652807114833053</v>
      </c>
      <c r="AK134" s="35">
        <v>0</v>
      </c>
      <c r="AL134" s="35">
        <v>-0.75645121485307587</v>
      </c>
      <c r="AM134" s="35">
        <v>-11.346768222796136</v>
      </c>
      <c r="AN134" s="35">
        <f t="shared" si="241"/>
        <v>0.92618050431963816</v>
      </c>
      <c r="AO134" s="35">
        <f t="shared" si="241"/>
        <v>-0.75645121485307587</v>
      </c>
      <c r="AP134" s="35">
        <f t="shared" si="241"/>
        <v>0.36652807114833053</v>
      </c>
      <c r="AQ134" s="35">
        <v>57.375671196608707</v>
      </c>
      <c r="AR134" s="35">
        <v>5.7915837760921756</v>
      </c>
      <c r="AS134" s="35">
        <v>1.1079551571654598</v>
      </c>
      <c r="AT134" s="35">
        <f t="shared" si="242"/>
        <v>0.92618050431963816</v>
      </c>
      <c r="AU134" s="35">
        <f t="shared" si="242"/>
        <v>-0.75645121485307587</v>
      </c>
      <c r="AV134" s="35">
        <f t="shared" si="242"/>
        <v>0.36652807114833053</v>
      </c>
      <c r="AW134" s="36">
        <f t="shared" si="243"/>
        <v>0</v>
      </c>
      <c r="AX134" s="36">
        <f t="shared" si="243"/>
        <v>0.75645121485307587</v>
      </c>
      <c r="AY134" s="36">
        <f t="shared" si="243"/>
        <v>11.346768222796136</v>
      </c>
      <c r="AZ134" s="36">
        <f t="shared" si="244"/>
        <v>0.92618050431963816</v>
      </c>
      <c r="BA134" s="36">
        <f t="shared" si="244"/>
        <v>0</v>
      </c>
      <c r="BB134" s="36">
        <f t="shared" si="244"/>
        <v>11.713296293944467</v>
      </c>
      <c r="BC134" s="35">
        <f t="shared" si="245"/>
        <v>57.375671196608707</v>
      </c>
      <c r="BD134" s="35">
        <f t="shared" si="245"/>
        <v>6.5480349909452515</v>
      </c>
      <c r="BE134" s="35">
        <f t="shared" si="245"/>
        <v>12.454723379961596</v>
      </c>
      <c r="BF134" s="36">
        <f t="shared" si="246"/>
        <v>1.6142390755585299</v>
      </c>
      <c r="BG134" s="36">
        <f t="shared" si="246"/>
        <v>0</v>
      </c>
      <c r="BH134" s="36">
        <f t="shared" si="229"/>
        <v>5.9529791501432499</v>
      </c>
      <c r="BI134" s="35">
        <f t="shared" si="230"/>
        <v>13.214895753944781</v>
      </c>
      <c r="BJ134" s="5"/>
      <c r="BK134" s="5"/>
      <c r="BL134" s="19"/>
      <c r="BM134" s="19"/>
      <c r="BN134" s="37">
        <f t="shared" si="259"/>
        <v>90</v>
      </c>
      <c r="BO134" s="37">
        <f t="shared" si="260"/>
        <v>72.5</v>
      </c>
      <c r="BP134" s="37">
        <f t="shared" si="261"/>
        <v>72.5</v>
      </c>
      <c r="BQ134" s="37">
        <f t="shared" si="262"/>
        <v>47.5</v>
      </c>
      <c r="BR134" s="37">
        <f t="shared" si="263"/>
        <v>54.2</v>
      </c>
      <c r="BS134" s="37">
        <f t="shared" si="264"/>
        <v>47.5</v>
      </c>
      <c r="BT134" s="37">
        <f t="shared" si="265"/>
        <v>41.674999999999997</v>
      </c>
      <c r="BU134" s="37">
        <f t="shared" si="266"/>
        <v>41.674999999999997</v>
      </c>
      <c r="BV134" s="37">
        <f t="shared" si="267"/>
        <v>22.5</v>
      </c>
      <c r="BW134" s="37">
        <f t="shared" si="268"/>
        <v>33.3333333333333</v>
      </c>
      <c r="BX134" s="37">
        <f t="shared" si="269"/>
        <v>22.5</v>
      </c>
      <c r="BY134" s="37">
        <f t="shared" si="270"/>
        <v>22.9</v>
      </c>
      <c r="BZ134" s="37">
        <f t="shared" si="271"/>
        <v>22.9</v>
      </c>
      <c r="CA134" s="37">
        <f t="shared" si="272"/>
        <v>5</v>
      </c>
      <c r="CB134" s="37">
        <f t="shared" si="273"/>
        <v>16.649999999999999</v>
      </c>
      <c r="CC134" s="37">
        <f t="shared" si="274"/>
        <v>5</v>
      </c>
      <c r="CD134" s="37">
        <f t="shared" si="275"/>
        <v>5</v>
      </c>
      <c r="CE134" s="37">
        <f t="shared" si="276"/>
        <v>5</v>
      </c>
      <c r="CF134" s="37">
        <f t="shared" si="277"/>
        <v>5</v>
      </c>
      <c r="CG134" s="38">
        <f t="shared" si="278"/>
        <v>5</v>
      </c>
      <c r="CH134" s="38">
        <f t="shared" si="279"/>
        <v>5</v>
      </c>
      <c r="CI134" s="38">
        <f t="shared" si="280"/>
        <v>22.5</v>
      </c>
      <c r="CJ134" s="38">
        <f t="shared" si="281"/>
        <v>5</v>
      </c>
      <c r="CK134" s="38">
        <f t="shared" si="282"/>
        <v>22.9</v>
      </c>
      <c r="CL134" s="38">
        <f t="shared" si="283"/>
        <v>47.5</v>
      </c>
      <c r="CM134" s="38">
        <f t="shared" si="284"/>
        <v>16.649999999999999</v>
      </c>
      <c r="CN134" s="38">
        <f t="shared" si="285"/>
        <v>41.674999999999997</v>
      </c>
      <c r="CO134" s="38">
        <f t="shared" si="286"/>
        <v>5</v>
      </c>
      <c r="CP134" s="38">
        <f t="shared" si="287"/>
        <v>33.3333333333333</v>
      </c>
      <c r="CQ134" s="38">
        <f t="shared" si="288"/>
        <v>72.5</v>
      </c>
      <c r="CR134" s="38">
        <f t="shared" si="289"/>
        <v>22.9</v>
      </c>
      <c r="CS134" s="38">
        <f t="shared" si="290"/>
        <v>54.2</v>
      </c>
      <c r="CT134" s="38">
        <f t="shared" si="291"/>
        <v>5</v>
      </c>
      <c r="CU134" s="38">
        <f t="shared" si="292"/>
        <v>41.674999999999997</v>
      </c>
      <c r="CV134" s="38">
        <f t="shared" si="293"/>
        <v>90</v>
      </c>
      <c r="CW134" s="38">
        <f t="shared" si="294"/>
        <v>22.5</v>
      </c>
      <c r="CX134" s="38">
        <f t="shared" si="295"/>
        <v>72.5</v>
      </c>
      <c r="CY134" s="38">
        <f t="shared" si="296"/>
        <v>47.5</v>
      </c>
      <c r="CZ134" s="39">
        <f t="shared" si="297"/>
        <v>5</v>
      </c>
      <c r="DA134" s="39">
        <f t="shared" si="298"/>
        <v>22.5</v>
      </c>
      <c r="DB134" s="39">
        <f t="shared" si="299"/>
        <v>5</v>
      </c>
      <c r="DC134" s="39">
        <f t="shared" si="300"/>
        <v>47.5</v>
      </c>
      <c r="DD134" s="39">
        <f t="shared" si="301"/>
        <v>22.9</v>
      </c>
      <c r="DE134" s="39">
        <f t="shared" si="302"/>
        <v>5</v>
      </c>
      <c r="DF134" s="39">
        <f t="shared" si="303"/>
        <v>41.674999999999997</v>
      </c>
      <c r="DG134" s="39">
        <f t="shared" si="304"/>
        <v>16.649999999999999</v>
      </c>
      <c r="DH134" s="39">
        <f t="shared" si="305"/>
        <v>72.5</v>
      </c>
      <c r="DI134" s="39">
        <f t="shared" si="306"/>
        <v>33.3333333333333</v>
      </c>
      <c r="DJ134" s="39">
        <f t="shared" si="307"/>
        <v>5</v>
      </c>
      <c r="DK134" s="39">
        <f t="shared" si="308"/>
        <v>54.2</v>
      </c>
      <c r="DL134" s="39">
        <f t="shared" si="309"/>
        <v>22.9</v>
      </c>
      <c r="DM134" s="39">
        <f t="shared" si="310"/>
        <v>90</v>
      </c>
      <c r="DN134" s="39">
        <f t="shared" si="311"/>
        <v>41.674999999999997</v>
      </c>
      <c r="DO134" s="39">
        <f t="shared" si="312"/>
        <v>5</v>
      </c>
      <c r="DP134" s="39">
        <f t="shared" si="313"/>
        <v>72.5</v>
      </c>
      <c r="DQ134" s="39">
        <f t="shared" si="314"/>
        <v>22.5</v>
      </c>
      <c r="DR134" s="39">
        <f t="shared" si="315"/>
        <v>47.5</v>
      </c>
      <c r="DS134" s="40">
        <f t="shared" si="316"/>
        <v>10167.268133309295</v>
      </c>
      <c r="DT134" s="40">
        <f t="shared" si="317"/>
        <v>5798.0082106908048</v>
      </c>
      <c r="DU134" s="40">
        <f t="shared" si="318"/>
        <v>8551.38817200005</v>
      </c>
      <c r="DV134" s="40">
        <f t="shared" si="319"/>
        <v>1681.2083212358216</v>
      </c>
      <c r="DW134" s="40">
        <f t="shared" si="320"/>
        <v>4714.7850520346419</v>
      </c>
      <c r="DX134" s="40">
        <f t="shared" si="321"/>
        <v>8367.988227272559</v>
      </c>
      <c r="DY134" s="40">
        <f t="shared" si="322"/>
        <v>2059.5420712358218</v>
      </c>
      <c r="DZ134" s="40">
        <f t="shared" si="323"/>
        <v>5996.8754159080399</v>
      </c>
      <c r="EA134" s="40">
        <f t="shared" si="324"/>
        <v>64.408431780837674</v>
      </c>
      <c r="EB134" s="40">
        <f t="shared" si="325"/>
        <v>3310.3749879024881</v>
      </c>
      <c r="EC134" s="40">
        <f t="shared" si="326"/>
        <v>10684.588282545066</v>
      </c>
      <c r="ED134" s="40">
        <f t="shared" si="327"/>
        <v>1125.5515904370013</v>
      </c>
      <c r="EE134" s="40">
        <f t="shared" si="328"/>
        <v>6050.1683212358221</v>
      </c>
      <c r="EF134" s="40">
        <f t="shared" si="329"/>
        <v>420.148509162349</v>
      </c>
      <c r="EG134" s="40">
        <f t="shared" si="330"/>
        <v>3127.2087265636023</v>
      </c>
      <c r="EH134" s="40">
        <f t="shared" si="331"/>
        <v>13793.708321235823</v>
      </c>
      <c r="EI134" s="40">
        <f t="shared" si="332"/>
        <v>811.02847047159344</v>
      </c>
      <c r="EJ134" s="40">
        <f t="shared" si="333"/>
        <v>8677.8283599265778</v>
      </c>
      <c r="EK134" s="40">
        <f t="shared" si="334"/>
        <v>3494.4284151990855</v>
      </c>
      <c r="EL134" s="1">
        <f t="shared" si="231"/>
        <v>64.408431780837674</v>
      </c>
      <c r="EM134" s="2">
        <f t="shared" ref="EM134:EM197" si="337">MATCH($EL134,$DS134:$EK134,0)</f>
        <v>9</v>
      </c>
      <c r="EN134" s="42"/>
      <c r="EO134" s="42"/>
      <c r="EP134" s="43"/>
      <c r="EQ134" s="44"/>
      <c r="ER134" s="45"/>
      <c r="ES134" s="45"/>
      <c r="ET134" s="74"/>
      <c r="EU134" s="75"/>
      <c r="EV134" s="75"/>
      <c r="EW134" s="75"/>
      <c r="EX134" s="75"/>
    </row>
    <row r="135" spans="1:154" s="73" customFormat="1" ht="15">
      <c r="A135" s="190" t="s">
        <v>130</v>
      </c>
      <c r="B135" s="188" t="s">
        <v>109</v>
      </c>
      <c r="C135" s="188" t="s">
        <v>116</v>
      </c>
      <c r="D135" s="188">
        <v>63.36</v>
      </c>
      <c r="E135" s="188">
        <v>56</v>
      </c>
      <c r="F135" s="188">
        <v>5</v>
      </c>
      <c r="G135" s="107">
        <f t="shared" si="247"/>
        <v>8.0492424242424239</v>
      </c>
      <c r="H135" s="107">
        <f t="shared" si="248"/>
        <v>91.071428571428569</v>
      </c>
      <c r="I135" s="107">
        <f t="shared" si="249"/>
        <v>78.914141414141412</v>
      </c>
      <c r="J135" s="183">
        <f t="shared" si="250"/>
        <v>63.36</v>
      </c>
      <c r="K135" s="184">
        <f t="shared" si="251"/>
        <v>8.9285714285714288</v>
      </c>
      <c r="L135" s="184">
        <f t="shared" si="252"/>
        <v>12.672000000000001</v>
      </c>
      <c r="M135" s="76">
        <f t="shared" si="232"/>
        <v>1.3755452646988127</v>
      </c>
      <c r="N135" s="77">
        <f t="shared" si="233"/>
        <v>93.234949018975726</v>
      </c>
      <c r="O135" s="77">
        <f t="shared" si="234"/>
        <v>5.3895057163254725</v>
      </c>
      <c r="P135" s="78" t="str">
        <f t="shared" si="235"/>
        <v>1 : 93 : 5 %</v>
      </c>
      <c r="Q135" s="79" t="str">
        <f t="shared" ca="1" si="335"/>
        <v>S</v>
      </c>
      <c r="R135" s="86">
        <f t="shared" si="223"/>
        <v>93.234949018975726</v>
      </c>
      <c r="S135" s="87">
        <f t="shared" si="224"/>
        <v>1.3755452646988127</v>
      </c>
      <c r="T135" s="87">
        <f t="shared" si="225"/>
        <v>5.3895057163254725</v>
      </c>
      <c r="U135" s="80">
        <f t="shared" si="226"/>
        <v>4</v>
      </c>
      <c r="V135" s="81">
        <f t="shared" si="227"/>
        <v>238</v>
      </c>
      <c r="W135" s="82">
        <f t="shared" si="228"/>
        <v>14</v>
      </c>
      <c r="X135" s="92" t="str">
        <f t="shared" si="236"/>
        <v>@rgb(4,238,14)</v>
      </c>
      <c r="Y135" s="93"/>
      <c r="Z135" s="72">
        <f t="shared" si="253"/>
        <v>56</v>
      </c>
      <c r="AA135" s="72">
        <f t="shared" si="254"/>
        <v>5</v>
      </c>
      <c r="AB135" s="72">
        <f t="shared" si="255"/>
        <v>8.0492424242424239</v>
      </c>
      <c r="AC135" s="72" t="str">
        <f t="shared" si="336"/>
        <v>Suc!</v>
      </c>
      <c r="AD135" s="72">
        <f t="shared" si="237"/>
        <v>91.071428571428569</v>
      </c>
      <c r="AE135" s="33">
        <f t="shared" si="238"/>
        <v>0.84176145924483492</v>
      </c>
      <c r="AF135" s="33">
        <f t="shared" si="239"/>
        <v>2.3223877202902252</v>
      </c>
      <c r="AG135" s="33">
        <f t="shared" si="240"/>
        <v>2.5393948350720699</v>
      </c>
      <c r="AH135" s="34">
        <f t="shared" si="256"/>
        <v>0.51807606650069637</v>
      </c>
      <c r="AI135" s="35">
        <f t="shared" si="257"/>
        <v>3.2511139567141378</v>
      </c>
      <c r="AJ135" s="35">
        <f t="shared" si="258"/>
        <v>0.66732533456673337</v>
      </c>
      <c r="AK135" s="35">
        <v>0</v>
      </c>
      <c r="AL135" s="35">
        <v>-0.75645121485307587</v>
      </c>
      <c r="AM135" s="35">
        <v>-11.346768222796136</v>
      </c>
      <c r="AN135" s="35">
        <f t="shared" si="241"/>
        <v>0.51807606650069637</v>
      </c>
      <c r="AO135" s="35">
        <f t="shared" si="241"/>
        <v>3.2511139567141378</v>
      </c>
      <c r="AP135" s="35">
        <f t="shared" si="241"/>
        <v>0.66732533456673337</v>
      </c>
      <c r="AQ135" s="35">
        <v>57.375671196608707</v>
      </c>
      <c r="AR135" s="35">
        <v>5.7915837760921756</v>
      </c>
      <c r="AS135" s="35">
        <v>1.1079551571654598</v>
      </c>
      <c r="AT135" s="35">
        <f t="shared" si="242"/>
        <v>0.51807606650069637</v>
      </c>
      <c r="AU135" s="35">
        <f t="shared" si="242"/>
        <v>3.2511139567141378</v>
      </c>
      <c r="AV135" s="35">
        <f t="shared" si="242"/>
        <v>0.66732533456673337</v>
      </c>
      <c r="AW135" s="36">
        <f t="shared" si="243"/>
        <v>0</v>
      </c>
      <c r="AX135" s="36">
        <f t="shared" si="243"/>
        <v>0.75645121485307587</v>
      </c>
      <c r="AY135" s="36">
        <f t="shared" si="243"/>
        <v>11.346768222796136</v>
      </c>
      <c r="AZ135" s="36">
        <f t="shared" si="244"/>
        <v>0.51807606650069637</v>
      </c>
      <c r="BA135" s="36">
        <f t="shared" si="244"/>
        <v>4.0075651715672134</v>
      </c>
      <c r="BB135" s="36">
        <f t="shared" si="244"/>
        <v>12.01409355736287</v>
      </c>
      <c r="BC135" s="35">
        <f t="shared" si="245"/>
        <v>57.375671196608707</v>
      </c>
      <c r="BD135" s="35">
        <f t="shared" si="245"/>
        <v>6.5480349909452515</v>
      </c>
      <c r="BE135" s="35">
        <f t="shared" si="245"/>
        <v>12.454723379961596</v>
      </c>
      <c r="BF135" s="36">
        <f t="shared" si="246"/>
        <v>0.90295425865330559</v>
      </c>
      <c r="BG135" s="36">
        <f t="shared" si="246"/>
        <v>61.202561945819646</v>
      </c>
      <c r="BH135" s="36">
        <f t="shared" si="229"/>
        <v>3.5378531433918141</v>
      </c>
      <c r="BI135" s="35">
        <f t="shared" si="230"/>
        <v>1.5233831077449529</v>
      </c>
      <c r="BJ135" s="5"/>
      <c r="BK135" s="5"/>
      <c r="BL135" s="19"/>
      <c r="BM135" s="19"/>
      <c r="BN135" s="37">
        <f t="shared" si="259"/>
        <v>90</v>
      </c>
      <c r="BO135" s="37">
        <f t="shared" si="260"/>
        <v>72.5</v>
      </c>
      <c r="BP135" s="37">
        <f t="shared" si="261"/>
        <v>72.5</v>
      </c>
      <c r="BQ135" s="37">
        <f t="shared" si="262"/>
        <v>47.5</v>
      </c>
      <c r="BR135" s="37">
        <f t="shared" si="263"/>
        <v>54.2</v>
      </c>
      <c r="BS135" s="37">
        <f t="shared" si="264"/>
        <v>47.5</v>
      </c>
      <c r="BT135" s="37">
        <f t="shared" si="265"/>
        <v>41.674999999999997</v>
      </c>
      <c r="BU135" s="37">
        <f t="shared" si="266"/>
        <v>41.674999999999997</v>
      </c>
      <c r="BV135" s="37">
        <f t="shared" si="267"/>
        <v>22.5</v>
      </c>
      <c r="BW135" s="37">
        <f t="shared" si="268"/>
        <v>33.3333333333333</v>
      </c>
      <c r="BX135" s="37">
        <f t="shared" si="269"/>
        <v>22.5</v>
      </c>
      <c r="BY135" s="37">
        <f t="shared" si="270"/>
        <v>22.9</v>
      </c>
      <c r="BZ135" s="37">
        <f t="shared" si="271"/>
        <v>22.9</v>
      </c>
      <c r="CA135" s="37">
        <f t="shared" si="272"/>
        <v>5</v>
      </c>
      <c r="CB135" s="37">
        <f t="shared" si="273"/>
        <v>16.649999999999999</v>
      </c>
      <c r="CC135" s="37">
        <f t="shared" si="274"/>
        <v>5</v>
      </c>
      <c r="CD135" s="37">
        <f t="shared" si="275"/>
        <v>5</v>
      </c>
      <c r="CE135" s="37">
        <f t="shared" si="276"/>
        <v>5</v>
      </c>
      <c r="CF135" s="37">
        <f t="shared" si="277"/>
        <v>5</v>
      </c>
      <c r="CG135" s="38">
        <f t="shared" si="278"/>
        <v>5</v>
      </c>
      <c r="CH135" s="38">
        <f t="shared" si="279"/>
        <v>5</v>
      </c>
      <c r="CI135" s="38">
        <f t="shared" si="280"/>
        <v>22.5</v>
      </c>
      <c r="CJ135" s="38">
        <f t="shared" si="281"/>
        <v>5</v>
      </c>
      <c r="CK135" s="38">
        <f t="shared" si="282"/>
        <v>22.9</v>
      </c>
      <c r="CL135" s="38">
        <f t="shared" si="283"/>
        <v>47.5</v>
      </c>
      <c r="CM135" s="38">
        <f t="shared" si="284"/>
        <v>16.649999999999999</v>
      </c>
      <c r="CN135" s="38">
        <f t="shared" si="285"/>
        <v>41.674999999999997</v>
      </c>
      <c r="CO135" s="38">
        <f t="shared" si="286"/>
        <v>5</v>
      </c>
      <c r="CP135" s="38">
        <f t="shared" si="287"/>
        <v>33.3333333333333</v>
      </c>
      <c r="CQ135" s="38">
        <f t="shared" si="288"/>
        <v>72.5</v>
      </c>
      <c r="CR135" s="38">
        <f t="shared" si="289"/>
        <v>22.9</v>
      </c>
      <c r="CS135" s="38">
        <f t="shared" si="290"/>
        <v>54.2</v>
      </c>
      <c r="CT135" s="38">
        <f t="shared" si="291"/>
        <v>5</v>
      </c>
      <c r="CU135" s="38">
        <f t="shared" si="292"/>
        <v>41.674999999999997</v>
      </c>
      <c r="CV135" s="38">
        <f t="shared" si="293"/>
        <v>90</v>
      </c>
      <c r="CW135" s="38">
        <f t="shared" si="294"/>
        <v>22.5</v>
      </c>
      <c r="CX135" s="38">
        <f t="shared" si="295"/>
        <v>72.5</v>
      </c>
      <c r="CY135" s="38">
        <f t="shared" si="296"/>
        <v>47.5</v>
      </c>
      <c r="CZ135" s="39">
        <f t="shared" si="297"/>
        <v>5</v>
      </c>
      <c r="DA135" s="39">
        <f t="shared" si="298"/>
        <v>22.5</v>
      </c>
      <c r="DB135" s="39">
        <f t="shared" si="299"/>
        <v>5</v>
      </c>
      <c r="DC135" s="39">
        <f t="shared" si="300"/>
        <v>47.5</v>
      </c>
      <c r="DD135" s="39">
        <f t="shared" si="301"/>
        <v>22.9</v>
      </c>
      <c r="DE135" s="39">
        <f t="shared" si="302"/>
        <v>5</v>
      </c>
      <c r="DF135" s="39">
        <f t="shared" si="303"/>
        <v>41.674999999999997</v>
      </c>
      <c r="DG135" s="39">
        <f t="shared" si="304"/>
        <v>16.649999999999999</v>
      </c>
      <c r="DH135" s="39">
        <f t="shared" si="305"/>
        <v>72.5</v>
      </c>
      <c r="DI135" s="39">
        <f t="shared" si="306"/>
        <v>33.3333333333333</v>
      </c>
      <c r="DJ135" s="39">
        <f t="shared" si="307"/>
        <v>5</v>
      </c>
      <c r="DK135" s="39">
        <f t="shared" si="308"/>
        <v>54.2</v>
      </c>
      <c r="DL135" s="39">
        <f t="shared" si="309"/>
        <v>22.9</v>
      </c>
      <c r="DM135" s="39">
        <f t="shared" si="310"/>
        <v>90</v>
      </c>
      <c r="DN135" s="39">
        <f t="shared" si="311"/>
        <v>41.674999999999997</v>
      </c>
      <c r="DO135" s="39">
        <f t="shared" si="312"/>
        <v>5</v>
      </c>
      <c r="DP135" s="39">
        <f t="shared" si="313"/>
        <v>72.5</v>
      </c>
      <c r="DQ135" s="39">
        <f t="shared" si="314"/>
        <v>22.5</v>
      </c>
      <c r="DR135" s="39">
        <f t="shared" si="315"/>
        <v>47.5</v>
      </c>
      <c r="DS135" s="40">
        <f t="shared" si="316"/>
        <v>15639.851920213743</v>
      </c>
      <c r="DT135" s="40">
        <f t="shared" si="317"/>
        <v>13136.86330440681</v>
      </c>
      <c r="DU135" s="40">
        <f t="shared" si="318"/>
        <v>10062.272788814053</v>
      </c>
      <c r="DV135" s="40">
        <f t="shared" si="319"/>
        <v>11686.165281825477</v>
      </c>
      <c r="DW135" s="40">
        <f t="shared" si="320"/>
        <v>8044.0454816423962</v>
      </c>
      <c r="DX135" s="40">
        <f t="shared" si="321"/>
        <v>4219.3026011002066</v>
      </c>
      <c r="DY135" s="40">
        <f t="shared" si="322"/>
        <v>8805.9375636122768</v>
      </c>
      <c r="DZ135" s="40">
        <f t="shared" si="323"/>
        <v>4409.2731263146325</v>
      </c>
      <c r="EA135" s="40">
        <f t="shared" si="324"/>
        <v>12735.467259244146</v>
      </c>
      <c r="EB135" s="40">
        <f t="shared" si="325"/>
        <v>5390.3612818792089</v>
      </c>
      <c r="EC135" s="40">
        <f t="shared" si="326"/>
        <v>876.3324133863614</v>
      </c>
      <c r="ED135" s="40">
        <f t="shared" si="327"/>
        <v>7792.7715573705664</v>
      </c>
      <c r="EE135" s="40">
        <f t="shared" si="328"/>
        <v>2293.6468066246616</v>
      </c>
      <c r="EF135" s="40">
        <f t="shared" si="329"/>
        <v>14957.478643437213</v>
      </c>
      <c r="EG135" s="40">
        <f t="shared" si="330"/>
        <v>4208.3744057107178</v>
      </c>
      <c r="EH135" s="40">
        <f t="shared" si="331"/>
        <v>23.753281986669432</v>
      </c>
      <c r="EI135" s="40">
        <f t="shared" si="332"/>
        <v>9520.3881278444533</v>
      </c>
      <c r="EJ135" s="40">
        <f t="shared" si="333"/>
        <v>735.84379757942827</v>
      </c>
      <c r="EK135" s="40">
        <f t="shared" si="334"/>
        <v>3878.1159627119405</v>
      </c>
      <c r="EL135" s="1">
        <f t="shared" si="231"/>
        <v>23.753281986669432</v>
      </c>
      <c r="EM135" s="2">
        <f t="shared" si="337"/>
        <v>16</v>
      </c>
      <c r="EN135" s="42"/>
      <c r="EO135" s="42"/>
      <c r="EP135" s="43"/>
      <c r="EQ135" s="44"/>
      <c r="ER135" s="45"/>
      <c r="ES135" s="45"/>
      <c r="ET135" s="74"/>
      <c r="EU135" s="75"/>
      <c r="EV135" s="75"/>
      <c r="EW135" s="75"/>
      <c r="EX135" s="75"/>
    </row>
    <row r="136" spans="1:154" s="73" customFormat="1" ht="15">
      <c r="A136" s="190" t="s">
        <v>131</v>
      </c>
      <c r="B136" s="188" t="s">
        <v>110</v>
      </c>
      <c r="C136" s="188" t="s">
        <v>116</v>
      </c>
      <c r="D136" s="188">
        <v>31.58</v>
      </c>
      <c r="E136" s="188">
        <v>111</v>
      </c>
      <c r="F136" s="188">
        <v>58</v>
      </c>
      <c r="G136" s="107">
        <f t="shared" si="247"/>
        <v>16.782773907536416</v>
      </c>
      <c r="H136" s="107">
        <f t="shared" si="248"/>
        <v>47.747747747747752</v>
      </c>
      <c r="I136" s="107">
        <f t="shared" si="249"/>
        <v>1836.6054464851172</v>
      </c>
      <c r="J136" s="183">
        <f t="shared" si="250"/>
        <v>31.58</v>
      </c>
      <c r="K136" s="184">
        <f t="shared" si="251"/>
        <v>52.252252252252248</v>
      </c>
      <c r="L136" s="184">
        <f t="shared" si="252"/>
        <v>0.54448275862068962</v>
      </c>
      <c r="M136" s="76">
        <f t="shared" si="232"/>
        <v>0.62844360658603271</v>
      </c>
      <c r="N136" s="77">
        <f t="shared" si="233"/>
        <v>99.371556393413968</v>
      </c>
      <c r="O136" s="77">
        <f t="shared" si="234"/>
        <v>0</v>
      </c>
      <c r="P136" s="78" t="str">
        <f t="shared" si="235"/>
        <v>1 : 99 : 0 %</v>
      </c>
      <c r="Q136" s="79" t="str">
        <f t="shared" ca="1" si="335"/>
        <v>S</v>
      </c>
      <c r="R136" s="86">
        <f t="shared" si="223"/>
        <v>99.371556393413968</v>
      </c>
      <c r="S136" s="87">
        <f t="shared" si="224"/>
        <v>0.62844360658603271</v>
      </c>
      <c r="T136" s="87">
        <f t="shared" si="225"/>
        <v>0</v>
      </c>
      <c r="U136" s="80">
        <f t="shared" si="226"/>
        <v>2</v>
      </c>
      <c r="V136" s="81">
        <f t="shared" si="227"/>
        <v>253</v>
      </c>
      <c r="W136" s="82">
        <f t="shared" si="228"/>
        <v>0</v>
      </c>
      <c r="X136" s="92" t="str">
        <f t="shared" si="236"/>
        <v>@rgb(2,253,0)</v>
      </c>
      <c r="Y136" s="93"/>
      <c r="Z136" s="72">
        <f t="shared" si="253"/>
        <v>111.00000000000001</v>
      </c>
      <c r="AA136" s="72">
        <f t="shared" si="254"/>
        <v>58</v>
      </c>
      <c r="AB136" s="72">
        <f t="shared" si="255"/>
        <v>16.78277390753642</v>
      </c>
      <c r="AC136" s="72" t="str">
        <f t="shared" si="336"/>
        <v>Suc!</v>
      </c>
      <c r="AD136" s="72">
        <f t="shared" si="237"/>
        <v>47.747747747747752</v>
      </c>
      <c r="AE136" s="33">
        <f t="shared" si="238"/>
        <v>0.59427507548145153</v>
      </c>
      <c r="AF136" s="33">
        <f t="shared" si="239"/>
        <v>-9.0151096994297325E-2</v>
      </c>
      <c r="AG136" s="33">
        <f t="shared" si="240"/>
        <v>-0.60791900171892332</v>
      </c>
      <c r="AH136" s="34">
        <f t="shared" si="256"/>
        <v>0.11061448427266185</v>
      </c>
      <c r="AI136" s="35">
        <f t="shared" si="257"/>
        <v>1.2396887550460802</v>
      </c>
      <c r="AJ136" s="35">
        <f t="shared" si="258"/>
        <v>6.1948722249788162</v>
      </c>
      <c r="AK136" s="35">
        <v>0</v>
      </c>
      <c r="AL136" s="35">
        <v>-0.75645121485307587</v>
      </c>
      <c r="AM136" s="35">
        <v>-11.346768222796136</v>
      </c>
      <c r="AN136" s="35">
        <f t="shared" si="241"/>
        <v>0.11061448427266185</v>
      </c>
      <c r="AO136" s="35">
        <f t="shared" si="241"/>
        <v>1.2396887550460802</v>
      </c>
      <c r="AP136" s="35">
        <f t="shared" si="241"/>
        <v>6.1948722249788162</v>
      </c>
      <c r="AQ136" s="35">
        <v>57.375671196608707</v>
      </c>
      <c r="AR136" s="35">
        <v>5.7915837760921756</v>
      </c>
      <c r="AS136" s="35">
        <v>1.1079551571654598</v>
      </c>
      <c r="AT136" s="35">
        <f t="shared" si="242"/>
        <v>0.11061448427266185</v>
      </c>
      <c r="AU136" s="35">
        <f t="shared" si="242"/>
        <v>1.2396887550460802</v>
      </c>
      <c r="AV136" s="35">
        <f t="shared" si="242"/>
        <v>1.1079551571654598</v>
      </c>
      <c r="AW136" s="36">
        <f t="shared" si="243"/>
        <v>0</v>
      </c>
      <c r="AX136" s="36">
        <f t="shared" si="243"/>
        <v>0.75645121485307587</v>
      </c>
      <c r="AY136" s="36">
        <f t="shared" si="243"/>
        <v>11.346768222796136</v>
      </c>
      <c r="AZ136" s="36">
        <f t="shared" si="244"/>
        <v>0.11061448427266185</v>
      </c>
      <c r="BA136" s="36">
        <f t="shared" si="244"/>
        <v>1.996139969899156</v>
      </c>
      <c r="BB136" s="36">
        <f t="shared" si="244"/>
        <v>12.454723379961596</v>
      </c>
      <c r="BC136" s="35">
        <f t="shared" si="245"/>
        <v>57.375671196608707</v>
      </c>
      <c r="BD136" s="35">
        <f t="shared" si="245"/>
        <v>6.5480349909452515</v>
      </c>
      <c r="BE136" s="35">
        <f t="shared" si="245"/>
        <v>12.454723379961596</v>
      </c>
      <c r="BF136" s="36">
        <f t="shared" si="246"/>
        <v>0.19278987411514573</v>
      </c>
      <c r="BG136" s="36">
        <f t="shared" si="246"/>
        <v>30.484564799355173</v>
      </c>
      <c r="BH136" s="36">
        <f t="shared" si="229"/>
        <v>0</v>
      </c>
      <c r="BI136" s="35">
        <f t="shared" si="230"/>
        <v>3.2597334765138561</v>
      </c>
      <c r="BJ136" s="5"/>
      <c r="BK136" s="5"/>
      <c r="BL136" s="19"/>
      <c r="BM136" s="19"/>
      <c r="BN136" s="37">
        <f t="shared" si="259"/>
        <v>90</v>
      </c>
      <c r="BO136" s="37">
        <f t="shared" si="260"/>
        <v>72.5</v>
      </c>
      <c r="BP136" s="37">
        <f t="shared" si="261"/>
        <v>72.5</v>
      </c>
      <c r="BQ136" s="37">
        <f t="shared" si="262"/>
        <v>47.5</v>
      </c>
      <c r="BR136" s="37">
        <f t="shared" si="263"/>
        <v>54.2</v>
      </c>
      <c r="BS136" s="37">
        <f t="shared" si="264"/>
        <v>47.5</v>
      </c>
      <c r="BT136" s="37">
        <f t="shared" si="265"/>
        <v>41.674999999999997</v>
      </c>
      <c r="BU136" s="37">
        <f t="shared" si="266"/>
        <v>41.674999999999997</v>
      </c>
      <c r="BV136" s="37">
        <f t="shared" si="267"/>
        <v>22.5</v>
      </c>
      <c r="BW136" s="37">
        <f t="shared" si="268"/>
        <v>33.3333333333333</v>
      </c>
      <c r="BX136" s="37">
        <f t="shared" si="269"/>
        <v>22.5</v>
      </c>
      <c r="BY136" s="37">
        <f t="shared" si="270"/>
        <v>22.9</v>
      </c>
      <c r="BZ136" s="37">
        <f t="shared" si="271"/>
        <v>22.9</v>
      </c>
      <c r="CA136" s="37">
        <f t="shared" si="272"/>
        <v>5</v>
      </c>
      <c r="CB136" s="37">
        <f t="shared" si="273"/>
        <v>16.649999999999999</v>
      </c>
      <c r="CC136" s="37">
        <f t="shared" si="274"/>
        <v>5</v>
      </c>
      <c r="CD136" s="37">
        <f t="shared" si="275"/>
        <v>5</v>
      </c>
      <c r="CE136" s="37">
        <f t="shared" si="276"/>
        <v>5</v>
      </c>
      <c r="CF136" s="37">
        <f t="shared" si="277"/>
        <v>5</v>
      </c>
      <c r="CG136" s="38">
        <f t="shared" si="278"/>
        <v>5</v>
      </c>
      <c r="CH136" s="38">
        <f t="shared" si="279"/>
        <v>5</v>
      </c>
      <c r="CI136" s="38">
        <f t="shared" si="280"/>
        <v>22.5</v>
      </c>
      <c r="CJ136" s="38">
        <f t="shared" si="281"/>
        <v>5</v>
      </c>
      <c r="CK136" s="38">
        <f t="shared" si="282"/>
        <v>22.9</v>
      </c>
      <c r="CL136" s="38">
        <f t="shared" si="283"/>
        <v>47.5</v>
      </c>
      <c r="CM136" s="38">
        <f t="shared" si="284"/>
        <v>16.649999999999999</v>
      </c>
      <c r="CN136" s="38">
        <f t="shared" si="285"/>
        <v>41.674999999999997</v>
      </c>
      <c r="CO136" s="38">
        <f t="shared" si="286"/>
        <v>5</v>
      </c>
      <c r="CP136" s="38">
        <f t="shared" si="287"/>
        <v>33.3333333333333</v>
      </c>
      <c r="CQ136" s="38">
        <f t="shared" si="288"/>
        <v>72.5</v>
      </c>
      <c r="CR136" s="38">
        <f t="shared" si="289"/>
        <v>22.9</v>
      </c>
      <c r="CS136" s="38">
        <f t="shared" si="290"/>
        <v>54.2</v>
      </c>
      <c r="CT136" s="38">
        <f t="shared" si="291"/>
        <v>5</v>
      </c>
      <c r="CU136" s="38">
        <f t="shared" si="292"/>
        <v>41.674999999999997</v>
      </c>
      <c r="CV136" s="38">
        <f t="shared" si="293"/>
        <v>90</v>
      </c>
      <c r="CW136" s="38">
        <f t="shared" si="294"/>
        <v>22.5</v>
      </c>
      <c r="CX136" s="38">
        <f t="shared" si="295"/>
        <v>72.5</v>
      </c>
      <c r="CY136" s="38">
        <f t="shared" si="296"/>
        <v>47.5</v>
      </c>
      <c r="CZ136" s="39">
        <f t="shared" si="297"/>
        <v>5</v>
      </c>
      <c r="DA136" s="39">
        <f t="shared" si="298"/>
        <v>22.5</v>
      </c>
      <c r="DB136" s="39">
        <f t="shared" si="299"/>
        <v>5</v>
      </c>
      <c r="DC136" s="39">
        <f t="shared" si="300"/>
        <v>47.5</v>
      </c>
      <c r="DD136" s="39">
        <f t="shared" si="301"/>
        <v>22.9</v>
      </c>
      <c r="DE136" s="39">
        <f t="shared" si="302"/>
        <v>5</v>
      </c>
      <c r="DF136" s="39">
        <f t="shared" si="303"/>
        <v>41.674999999999997</v>
      </c>
      <c r="DG136" s="39">
        <f t="shared" si="304"/>
        <v>16.649999999999999</v>
      </c>
      <c r="DH136" s="39">
        <f t="shared" si="305"/>
        <v>72.5</v>
      </c>
      <c r="DI136" s="39">
        <f t="shared" si="306"/>
        <v>33.3333333333333</v>
      </c>
      <c r="DJ136" s="39">
        <f t="shared" si="307"/>
        <v>5</v>
      </c>
      <c r="DK136" s="39">
        <f t="shared" si="308"/>
        <v>54.2</v>
      </c>
      <c r="DL136" s="39">
        <f t="shared" si="309"/>
        <v>22.9</v>
      </c>
      <c r="DM136" s="39">
        <f t="shared" si="310"/>
        <v>90</v>
      </c>
      <c r="DN136" s="39">
        <f t="shared" si="311"/>
        <v>41.674999999999997</v>
      </c>
      <c r="DO136" s="39">
        <f t="shared" si="312"/>
        <v>5</v>
      </c>
      <c r="DP136" s="39">
        <f t="shared" si="313"/>
        <v>72.5</v>
      </c>
      <c r="DQ136" s="39">
        <f t="shared" si="314"/>
        <v>22.5</v>
      </c>
      <c r="DR136" s="39">
        <f t="shared" si="315"/>
        <v>47.5</v>
      </c>
      <c r="DS136" s="40">
        <f t="shared" si="316"/>
        <v>16918.265748296486</v>
      </c>
      <c r="DT136" s="40">
        <f t="shared" si="317"/>
        <v>14577.761274526998</v>
      </c>
      <c r="DU136" s="40">
        <f t="shared" si="318"/>
        <v>11099.756800757508</v>
      </c>
      <c r="DV136" s="40">
        <f t="shared" si="319"/>
        <v>13359.183454856298</v>
      </c>
      <c r="DW136" s="40">
        <f t="shared" si="320"/>
        <v>9242.220591643827</v>
      </c>
      <c r="DX136" s="40">
        <f t="shared" si="321"/>
        <v>4912.6011614161107</v>
      </c>
      <c r="DY136" s="40">
        <f t="shared" si="322"/>
        <v>10264.481308906481</v>
      </c>
      <c r="DZ136" s="40">
        <f t="shared" si="323"/>
        <v>5290.9349114161114</v>
      </c>
      <c r="EA136" s="40">
        <f t="shared" si="324"/>
        <v>14640.6056351856</v>
      </c>
      <c r="EB136" s="40">
        <f t="shared" si="325"/>
        <v>6541.7678280827777</v>
      </c>
      <c r="EC136" s="40">
        <f t="shared" si="326"/>
        <v>1225.4455220747145</v>
      </c>
      <c r="ED136" s="40">
        <f t="shared" si="327"/>
        <v>9281.5611614161135</v>
      </c>
      <c r="EE136" s="40">
        <f t="shared" si="328"/>
        <v>3060.9017311883963</v>
      </c>
      <c r="EF136" s="40">
        <f t="shared" si="329"/>
        <v>17025.101161416111</v>
      </c>
      <c r="EG136" s="40">
        <f t="shared" si="330"/>
        <v>5322.3885139257418</v>
      </c>
      <c r="EH136" s="40">
        <f t="shared" si="331"/>
        <v>131.93657453573675</v>
      </c>
      <c r="EI136" s="40">
        <f t="shared" si="332"/>
        <v>11184.596687646623</v>
      </c>
      <c r="EJ136" s="40">
        <f t="shared" si="333"/>
        <v>1247.4410483052256</v>
      </c>
      <c r="EK136" s="40">
        <f t="shared" si="334"/>
        <v>4966.018867975924</v>
      </c>
      <c r="EL136" s="1">
        <f t="shared" si="231"/>
        <v>131.93657453573675</v>
      </c>
      <c r="EM136" s="2">
        <f t="shared" si="337"/>
        <v>16</v>
      </c>
      <c r="EN136" s="42"/>
      <c r="EO136" s="42"/>
      <c r="EP136" s="43"/>
      <c r="EQ136" s="44"/>
      <c r="ER136" s="45"/>
      <c r="ES136" s="45"/>
      <c r="ET136" s="74"/>
      <c r="EU136" s="75"/>
      <c r="EV136" s="75"/>
      <c r="EW136" s="75"/>
      <c r="EX136" s="75"/>
    </row>
    <row r="137" spans="1:154" s="73" customFormat="1" ht="15">
      <c r="A137" s="190" t="s">
        <v>131</v>
      </c>
      <c r="B137" s="188" t="s">
        <v>110</v>
      </c>
      <c r="C137" s="188" t="s">
        <v>116</v>
      </c>
      <c r="D137" s="188">
        <v>432.86</v>
      </c>
      <c r="E137" s="188">
        <v>169</v>
      </c>
      <c r="F137" s="188">
        <v>110</v>
      </c>
      <c r="G137" s="107">
        <f t="shared" si="247"/>
        <v>1.3630273067504504</v>
      </c>
      <c r="H137" s="107">
        <f t="shared" si="248"/>
        <v>34.911242603550299</v>
      </c>
      <c r="I137" s="107">
        <f t="shared" si="249"/>
        <v>254.12373515686363</v>
      </c>
      <c r="J137" s="183">
        <f t="shared" si="250"/>
        <v>432.86</v>
      </c>
      <c r="K137" s="184">
        <f t="shared" si="251"/>
        <v>65.088757396449708</v>
      </c>
      <c r="L137" s="184">
        <f t="shared" si="252"/>
        <v>3.9350909090909094</v>
      </c>
      <c r="M137" s="76">
        <f t="shared" si="232"/>
        <v>10.387179761741447</v>
      </c>
      <c r="N137" s="77">
        <f t="shared" si="233"/>
        <v>89.61282023825855</v>
      </c>
      <c r="O137" s="77">
        <f t="shared" si="234"/>
        <v>0</v>
      </c>
      <c r="P137" s="78" t="str">
        <f t="shared" si="235"/>
        <v>10 : 90 : 0 %</v>
      </c>
      <c r="Q137" s="79" t="str">
        <f t="shared" ca="1" si="335"/>
        <v>S</v>
      </c>
      <c r="R137" s="86">
        <f t="shared" ref="R137:R200" si="338">N137</f>
        <v>89.61282023825855</v>
      </c>
      <c r="S137" s="87">
        <f t="shared" ref="S137:S200" si="339">M137</f>
        <v>10.387179761741447</v>
      </c>
      <c r="T137" s="87">
        <f t="shared" ref="T137:T200" si="340">O137</f>
        <v>0</v>
      </c>
      <c r="U137" s="80">
        <f t="shared" ref="U137:U200" si="341">ROUND((255/100*S137),0)</f>
        <v>26</v>
      </c>
      <c r="V137" s="81">
        <f t="shared" ref="V137:V200" si="342">ROUND((255/100*R137),0)</f>
        <v>229</v>
      </c>
      <c r="W137" s="82">
        <f t="shared" ref="W137:W200" si="343">ROUND((255/100*T137),0)</f>
        <v>0</v>
      </c>
      <c r="X137" s="92" t="str">
        <f t="shared" si="236"/>
        <v>@rgb(26,229,0)</v>
      </c>
      <c r="Y137" s="93"/>
      <c r="Z137" s="72">
        <f t="shared" si="253"/>
        <v>169</v>
      </c>
      <c r="AA137" s="72">
        <f t="shared" si="254"/>
        <v>110</v>
      </c>
      <c r="AB137" s="72">
        <f t="shared" si="255"/>
        <v>1.3630273067504504</v>
      </c>
      <c r="AC137" s="72" t="str">
        <f t="shared" si="336"/>
        <v>No</v>
      </c>
      <c r="AD137" s="72">
        <f t="shared" si="237"/>
        <v>65.088757396449708</v>
      </c>
      <c r="AE137" s="33">
        <f t="shared" si="238"/>
        <v>2.2001646398353425</v>
      </c>
      <c r="AF137" s="33">
        <f t="shared" si="239"/>
        <v>0.62294292188669675</v>
      </c>
      <c r="AG137" s="33">
        <f t="shared" si="240"/>
        <v>1.3699339842939671</v>
      </c>
      <c r="AH137" s="34">
        <f t="shared" si="256"/>
        <v>2.7545510630249082</v>
      </c>
      <c r="AI137" s="35">
        <f t="shared" si="257"/>
        <v>1.955654024980847</v>
      </c>
      <c r="AJ137" s="35">
        <f t="shared" si="258"/>
        <v>2.6629587030699966</v>
      </c>
      <c r="AK137" s="35">
        <v>0</v>
      </c>
      <c r="AL137" s="35">
        <v>-0.75645121485307587</v>
      </c>
      <c r="AM137" s="35">
        <v>-11.346768222796136</v>
      </c>
      <c r="AN137" s="35">
        <f t="shared" si="241"/>
        <v>2.7545510630249082</v>
      </c>
      <c r="AO137" s="35">
        <f t="shared" si="241"/>
        <v>1.955654024980847</v>
      </c>
      <c r="AP137" s="35">
        <f t="shared" si="241"/>
        <v>2.6629587030699966</v>
      </c>
      <c r="AQ137" s="35">
        <v>57.375671196608707</v>
      </c>
      <c r="AR137" s="35">
        <v>5.7915837760921756</v>
      </c>
      <c r="AS137" s="35">
        <v>1.1079551571654598</v>
      </c>
      <c r="AT137" s="35">
        <f t="shared" si="242"/>
        <v>2.7545510630249082</v>
      </c>
      <c r="AU137" s="35">
        <f t="shared" si="242"/>
        <v>1.955654024980847</v>
      </c>
      <c r="AV137" s="35">
        <f t="shared" si="242"/>
        <v>1.1079551571654598</v>
      </c>
      <c r="AW137" s="36">
        <f t="shared" si="243"/>
        <v>0</v>
      </c>
      <c r="AX137" s="36">
        <f t="shared" si="243"/>
        <v>0.75645121485307587</v>
      </c>
      <c r="AY137" s="36">
        <f t="shared" si="243"/>
        <v>11.346768222796136</v>
      </c>
      <c r="AZ137" s="36">
        <f t="shared" si="244"/>
        <v>2.7545510630249082</v>
      </c>
      <c r="BA137" s="36">
        <f t="shared" si="244"/>
        <v>2.7121052398339227</v>
      </c>
      <c r="BB137" s="36">
        <f t="shared" si="244"/>
        <v>12.454723379961596</v>
      </c>
      <c r="BC137" s="35">
        <f t="shared" si="245"/>
        <v>57.375671196608707</v>
      </c>
      <c r="BD137" s="35">
        <f t="shared" si="245"/>
        <v>6.5480349909452515</v>
      </c>
      <c r="BE137" s="35">
        <f t="shared" si="245"/>
        <v>12.454723379961596</v>
      </c>
      <c r="BF137" s="36">
        <f t="shared" si="246"/>
        <v>4.8009042954563661</v>
      </c>
      <c r="BG137" s="36">
        <f t="shared" si="246"/>
        <v>41.418612508703355</v>
      </c>
      <c r="BH137" s="36">
        <f t="shared" ref="BH137:BH200" si="344">100-(BB137/BE137*100)</f>
        <v>0</v>
      </c>
      <c r="BI137" s="35">
        <f t="shared" ref="BI137:BI200" si="345">100/(SUM(BF137:BH137))</f>
        <v>2.1635881747469949</v>
      </c>
      <c r="BJ137" s="5"/>
      <c r="BK137" s="5"/>
      <c r="BL137" s="19"/>
      <c r="BM137" s="19"/>
      <c r="BN137" s="37">
        <f t="shared" si="259"/>
        <v>90</v>
      </c>
      <c r="BO137" s="37">
        <f t="shared" si="260"/>
        <v>72.5</v>
      </c>
      <c r="BP137" s="37">
        <f t="shared" si="261"/>
        <v>72.5</v>
      </c>
      <c r="BQ137" s="37">
        <f t="shared" si="262"/>
        <v>47.5</v>
      </c>
      <c r="BR137" s="37">
        <f t="shared" si="263"/>
        <v>54.2</v>
      </c>
      <c r="BS137" s="37">
        <f t="shared" si="264"/>
        <v>47.5</v>
      </c>
      <c r="BT137" s="37">
        <f t="shared" si="265"/>
        <v>41.674999999999997</v>
      </c>
      <c r="BU137" s="37">
        <f t="shared" si="266"/>
        <v>41.674999999999997</v>
      </c>
      <c r="BV137" s="37">
        <f t="shared" si="267"/>
        <v>22.5</v>
      </c>
      <c r="BW137" s="37">
        <f t="shared" si="268"/>
        <v>33.3333333333333</v>
      </c>
      <c r="BX137" s="37">
        <f t="shared" si="269"/>
        <v>22.5</v>
      </c>
      <c r="BY137" s="37">
        <f t="shared" si="270"/>
        <v>22.9</v>
      </c>
      <c r="BZ137" s="37">
        <f t="shared" si="271"/>
        <v>22.9</v>
      </c>
      <c r="CA137" s="37">
        <f t="shared" si="272"/>
        <v>5</v>
      </c>
      <c r="CB137" s="37">
        <f t="shared" si="273"/>
        <v>16.649999999999999</v>
      </c>
      <c r="CC137" s="37">
        <f t="shared" si="274"/>
        <v>5</v>
      </c>
      <c r="CD137" s="37">
        <f t="shared" si="275"/>
        <v>5</v>
      </c>
      <c r="CE137" s="37">
        <f t="shared" si="276"/>
        <v>5</v>
      </c>
      <c r="CF137" s="37">
        <f t="shared" si="277"/>
        <v>5</v>
      </c>
      <c r="CG137" s="38">
        <f t="shared" si="278"/>
        <v>5</v>
      </c>
      <c r="CH137" s="38">
        <f t="shared" si="279"/>
        <v>5</v>
      </c>
      <c r="CI137" s="38">
        <f t="shared" si="280"/>
        <v>22.5</v>
      </c>
      <c r="CJ137" s="38">
        <f t="shared" si="281"/>
        <v>5</v>
      </c>
      <c r="CK137" s="38">
        <f t="shared" si="282"/>
        <v>22.9</v>
      </c>
      <c r="CL137" s="38">
        <f t="shared" si="283"/>
        <v>47.5</v>
      </c>
      <c r="CM137" s="38">
        <f t="shared" si="284"/>
        <v>16.649999999999999</v>
      </c>
      <c r="CN137" s="38">
        <f t="shared" si="285"/>
        <v>41.674999999999997</v>
      </c>
      <c r="CO137" s="38">
        <f t="shared" si="286"/>
        <v>5</v>
      </c>
      <c r="CP137" s="38">
        <f t="shared" si="287"/>
        <v>33.3333333333333</v>
      </c>
      <c r="CQ137" s="38">
        <f t="shared" si="288"/>
        <v>72.5</v>
      </c>
      <c r="CR137" s="38">
        <f t="shared" si="289"/>
        <v>22.9</v>
      </c>
      <c r="CS137" s="38">
        <f t="shared" si="290"/>
        <v>54.2</v>
      </c>
      <c r="CT137" s="38">
        <f t="shared" si="291"/>
        <v>5</v>
      </c>
      <c r="CU137" s="38">
        <f t="shared" si="292"/>
        <v>41.674999999999997</v>
      </c>
      <c r="CV137" s="38">
        <f t="shared" si="293"/>
        <v>90</v>
      </c>
      <c r="CW137" s="38">
        <f t="shared" si="294"/>
        <v>22.5</v>
      </c>
      <c r="CX137" s="38">
        <f t="shared" si="295"/>
        <v>72.5</v>
      </c>
      <c r="CY137" s="38">
        <f t="shared" si="296"/>
        <v>47.5</v>
      </c>
      <c r="CZ137" s="39">
        <f t="shared" si="297"/>
        <v>5</v>
      </c>
      <c r="DA137" s="39">
        <f t="shared" si="298"/>
        <v>22.5</v>
      </c>
      <c r="DB137" s="39">
        <f t="shared" si="299"/>
        <v>5</v>
      </c>
      <c r="DC137" s="39">
        <f t="shared" si="300"/>
        <v>47.5</v>
      </c>
      <c r="DD137" s="39">
        <f t="shared" si="301"/>
        <v>22.9</v>
      </c>
      <c r="DE137" s="39">
        <f t="shared" si="302"/>
        <v>5</v>
      </c>
      <c r="DF137" s="39">
        <f t="shared" si="303"/>
        <v>41.674999999999997</v>
      </c>
      <c r="DG137" s="39">
        <f t="shared" si="304"/>
        <v>16.649999999999999</v>
      </c>
      <c r="DH137" s="39">
        <f t="shared" si="305"/>
        <v>72.5</v>
      </c>
      <c r="DI137" s="39">
        <f t="shared" si="306"/>
        <v>33.3333333333333</v>
      </c>
      <c r="DJ137" s="39">
        <f t="shared" si="307"/>
        <v>5</v>
      </c>
      <c r="DK137" s="39">
        <f t="shared" si="308"/>
        <v>54.2</v>
      </c>
      <c r="DL137" s="39">
        <f t="shared" si="309"/>
        <v>22.9</v>
      </c>
      <c r="DM137" s="39">
        <f t="shared" si="310"/>
        <v>90</v>
      </c>
      <c r="DN137" s="39">
        <f t="shared" si="311"/>
        <v>41.674999999999997</v>
      </c>
      <c r="DO137" s="39">
        <f t="shared" si="312"/>
        <v>5</v>
      </c>
      <c r="DP137" s="39">
        <f t="shared" si="313"/>
        <v>72.5</v>
      </c>
      <c r="DQ137" s="39">
        <f t="shared" si="314"/>
        <v>22.5</v>
      </c>
      <c r="DR137" s="39">
        <f t="shared" si="315"/>
        <v>47.5</v>
      </c>
      <c r="DS137" s="40">
        <f t="shared" si="316"/>
        <v>13522.530494961127</v>
      </c>
      <c r="DT137" s="40">
        <f t="shared" si="317"/>
        <v>11523.581786622077</v>
      </c>
      <c r="DU137" s="40">
        <f t="shared" si="318"/>
        <v>8387.1330782830264</v>
      </c>
      <c r="DV137" s="40">
        <f t="shared" si="319"/>
        <v>10792.94077470915</v>
      </c>
      <c r="DW137" s="40">
        <f t="shared" si="320"/>
        <v>6894.5736013721589</v>
      </c>
      <c r="DX137" s="40">
        <f t="shared" si="321"/>
        <v>3175.8510544571723</v>
      </c>
      <c r="DY137" s="40">
        <f t="shared" si="322"/>
        <v>8039.3064573820138</v>
      </c>
      <c r="DZ137" s="40">
        <f t="shared" si="323"/>
        <v>3554.1848044571725</v>
      </c>
      <c r="EA137" s="40">
        <f t="shared" si="324"/>
        <v>12562.299762796221</v>
      </c>
      <c r="EB137" s="40">
        <f t="shared" si="325"/>
        <v>4805.0177211238388</v>
      </c>
      <c r="EC137" s="40">
        <f t="shared" si="326"/>
        <v>464.56903063131745</v>
      </c>
      <c r="ED137" s="40">
        <f t="shared" si="327"/>
        <v>7544.8110544571737</v>
      </c>
      <c r="EE137" s="40">
        <f t="shared" si="328"/>
        <v>1935.0485075421871</v>
      </c>
      <c r="EF137" s="40">
        <f t="shared" si="329"/>
        <v>15288.351054457173</v>
      </c>
      <c r="EG137" s="40">
        <f t="shared" si="330"/>
        <v>4074.0631515323321</v>
      </c>
      <c r="EH137" s="40">
        <f t="shared" si="331"/>
        <v>54.171613953218795</v>
      </c>
      <c r="EI137" s="40">
        <f t="shared" si="332"/>
        <v>9789.4023461181241</v>
      </c>
      <c r="EJ137" s="40">
        <f t="shared" si="333"/>
        <v>828.12032229226804</v>
      </c>
      <c r="EK137" s="40">
        <f t="shared" si="334"/>
        <v>4058.7613342051955</v>
      </c>
      <c r="EL137" s="1">
        <f t="shared" ref="EL137:EL200" si="346">MIN(DS137:EK137)</f>
        <v>54.171613953218795</v>
      </c>
      <c r="EM137" s="2">
        <f t="shared" si="337"/>
        <v>16</v>
      </c>
      <c r="EN137" s="42"/>
      <c r="EO137" s="42"/>
      <c r="EP137" s="43"/>
      <c r="EQ137" s="44"/>
      <c r="ER137" s="45"/>
      <c r="ES137" s="45"/>
      <c r="ET137" s="74"/>
      <c r="EU137" s="75"/>
      <c r="EV137" s="75"/>
      <c r="EW137" s="75"/>
      <c r="EX137" s="75"/>
    </row>
    <row r="138" spans="1:154" s="73" customFormat="1" ht="15">
      <c r="A138" s="190" t="s">
        <v>131</v>
      </c>
      <c r="B138" s="188" t="s">
        <v>110</v>
      </c>
      <c r="C138" s="188" t="s">
        <v>116</v>
      </c>
      <c r="D138" s="188">
        <v>429.76</v>
      </c>
      <c r="E138" s="188">
        <v>213</v>
      </c>
      <c r="F138" s="188">
        <v>105</v>
      </c>
      <c r="G138" s="107">
        <f t="shared" si="247"/>
        <v>2.513030528667163</v>
      </c>
      <c r="H138" s="107">
        <f t="shared" si="248"/>
        <v>50.704225352112672</v>
      </c>
      <c r="I138" s="107">
        <f t="shared" si="249"/>
        <v>244.32241250930753</v>
      </c>
      <c r="J138" s="183">
        <f t="shared" si="250"/>
        <v>429.76</v>
      </c>
      <c r="K138" s="184">
        <f t="shared" si="251"/>
        <v>49.295774647887328</v>
      </c>
      <c r="L138" s="184">
        <f t="shared" si="252"/>
        <v>4.0929523809523811</v>
      </c>
      <c r="M138" s="76">
        <f t="shared" si="232"/>
        <v>13.168015146749028</v>
      </c>
      <c r="N138" s="77">
        <f t="shared" si="233"/>
        <v>86.831984853250958</v>
      </c>
      <c r="O138" s="77">
        <f t="shared" si="234"/>
        <v>0</v>
      </c>
      <c r="P138" s="78" t="str">
        <f t="shared" si="235"/>
        <v>13 : 87 : 0 %</v>
      </c>
      <c r="Q138" s="79" t="str">
        <f t="shared" ca="1" si="335"/>
        <v>S</v>
      </c>
      <c r="R138" s="86">
        <f t="shared" si="338"/>
        <v>86.831984853250958</v>
      </c>
      <c r="S138" s="87">
        <f t="shared" si="339"/>
        <v>13.168015146749028</v>
      </c>
      <c r="T138" s="87">
        <f t="shared" si="340"/>
        <v>0</v>
      </c>
      <c r="U138" s="80">
        <f t="shared" si="341"/>
        <v>34</v>
      </c>
      <c r="V138" s="81">
        <f t="shared" si="342"/>
        <v>221</v>
      </c>
      <c r="W138" s="82">
        <f t="shared" si="343"/>
        <v>0</v>
      </c>
      <c r="X138" s="92" t="str">
        <f t="shared" si="236"/>
        <v>@rgb(34,221,0)</v>
      </c>
      <c r="Y138" s="93"/>
      <c r="Z138" s="72">
        <f t="shared" si="253"/>
        <v>213</v>
      </c>
      <c r="AA138" s="72">
        <f t="shared" si="254"/>
        <v>105</v>
      </c>
      <c r="AB138" s="72">
        <f t="shared" si="255"/>
        <v>2.513030528667163</v>
      </c>
      <c r="AC138" s="72" t="str">
        <f t="shared" si="336"/>
        <v>No</v>
      </c>
      <c r="AD138" s="72">
        <f t="shared" si="237"/>
        <v>49.29577464788732</v>
      </c>
      <c r="AE138" s="33">
        <f t="shared" si="238"/>
        <v>2.1922720580917665</v>
      </c>
      <c r="AF138" s="33">
        <f t="shared" si="239"/>
        <v>-2.817087696669645E-2</v>
      </c>
      <c r="AG138" s="33">
        <f t="shared" si="240"/>
        <v>1.4092665631773493</v>
      </c>
      <c r="AH138" s="34">
        <f t="shared" si="256"/>
        <v>2.7415567164422847</v>
      </c>
      <c r="AI138" s="35">
        <f t="shared" si="257"/>
        <v>1.3067417978763864</v>
      </c>
      <c r="AJ138" s="35">
        <f t="shared" si="258"/>
        <v>2.5947413868105897</v>
      </c>
      <c r="AK138" s="35">
        <v>0</v>
      </c>
      <c r="AL138" s="35">
        <v>-0.75645121485307587</v>
      </c>
      <c r="AM138" s="35">
        <v>-11.346768222796136</v>
      </c>
      <c r="AN138" s="35">
        <f t="shared" si="241"/>
        <v>2.7415567164422847</v>
      </c>
      <c r="AO138" s="35">
        <f t="shared" si="241"/>
        <v>1.3067417978763864</v>
      </c>
      <c r="AP138" s="35">
        <f t="shared" si="241"/>
        <v>2.5947413868105897</v>
      </c>
      <c r="AQ138" s="35">
        <v>57.375671196608707</v>
      </c>
      <c r="AR138" s="35">
        <v>5.7915837760921756</v>
      </c>
      <c r="AS138" s="35">
        <v>1.1079551571654598</v>
      </c>
      <c r="AT138" s="35">
        <f t="shared" si="242"/>
        <v>2.7415567164422847</v>
      </c>
      <c r="AU138" s="35">
        <f t="shared" si="242"/>
        <v>1.3067417978763864</v>
      </c>
      <c r="AV138" s="35">
        <f t="shared" si="242"/>
        <v>1.1079551571654598</v>
      </c>
      <c r="AW138" s="36">
        <f t="shared" si="243"/>
        <v>0</v>
      </c>
      <c r="AX138" s="36">
        <f t="shared" si="243"/>
        <v>0.75645121485307587</v>
      </c>
      <c r="AY138" s="36">
        <f t="shared" si="243"/>
        <v>11.346768222796136</v>
      </c>
      <c r="AZ138" s="36">
        <f t="shared" si="244"/>
        <v>2.7415567164422847</v>
      </c>
      <c r="BA138" s="36">
        <f t="shared" si="244"/>
        <v>2.0631930127294624</v>
      </c>
      <c r="BB138" s="36">
        <f t="shared" si="244"/>
        <v>12.454723379961596</v>
      </c>
      <c r="BC138" s="35">
        <f t="shared" si="245"/>
        <v>57.375671196608707</v>
      </c>
      <c r="BD138" s="35">
        <f t="shared" si="245"/>
        <v>6.5480349909452515</v>
      </c>
      <c r="BE138" s="35">
        <f t="shared" si="245"/>
        <v>12.454723379961596</v>
      </c>
      <c r="BF138" s="36">
        <f t="shared" si="246"/>
        <v>4.7782564617811909</v>
      </c>
      <c r="BG138" s="36">
        <f t="shared" si="246"/>
        <v>31.508582583668005</v>
      </c>
      <c r="BH138" s="36">
        <f t="shared" si="344"/>
        <v>0</v>
      </c>
      <c r="BI138" s="35">
        <f t="shared" si="345"/>
        <v>2.7558200887861899</v>
      </c>
      <c r="BJ138" s="5"/>
      <c r="BK138" s="5"/>
      <c r="BL138" s="19"/>
      <c r="BM138" s="19"/>
      <c r="BN138" s="37">
        <f t="shared" si="259"/>
        <v>90</v>
      </c>
      <c r="BO138" s="37">
        <f t="shared" si="260"/>
        <v>72.5</v>
      </c>
      <c r="BP138" s="37">
        <f t="shared" si="261"/>
        <v>72.5</v>
      </c>
      <c r="BQ138" s="37">
        <f t="shared" si="262"/>
        <v>47.5</v>
      </c>
      <c r="BR138" s="37">
        <f t="shared" si="263"/>
        <v>54.2</v>
      </c>
      <c r="BS138" s="37">
        <f t="shared" si="264"/>
        <v>47.5</v>
      </c>
      <c r="BT138" s="37">
        <f t="shared" si="265"/>
        <v>41.674999999999997</v>
      </c>
      <c r="BU138" s="37">
        <f t="shared" si="266"/>
        <v>41.674999999999997</v>
      </c>
      <c r="BV138" s="37">
        <f t="shared" si="267"/>
        <v>22.5</v>
      </c>
      <c r="BW138" s="37">
        <f t="shared" si="268"/>
        <v>33.3333333333333</v>
      </c>
      <c r="BX138" s="37">
        <f t="shared" si="269"/>
        <v>22.5</v>
      </c>
      <c r="BY138" s="37">
        <f t="shared" si="270"/>
        <v>22.9</v>
      </c>
      <c r="BZ138" s="37">
        <f t="shared" si="271"/>
        <v>22.9</v>
      </c>
      <c r="CA138" s="37">
        <f t="shared" si="272"/>
        <v>5</v>
      </c>
      <c r="CB138" s="37">
        <f t="shared" si="273"/>
        <v>16.649999999999999</v>
      </c>
      <c r="CC138" s="37">
        <f t="shared" si="274"/>
        <v>5</v>
      </c>
      <c r="CD138" s="37">
        <f t="shared" si="275"/>
        <v>5</v>
      </c>
      <c r="CE138" s="37">
        <f t="shared" si="276"/>
        <v>5</v>
      </c>
      <c r="CF138" s="37">
        <f t="shared" si="277"/>
        <v>5</v>
      </c>
      <c r="CG138" s="38">
        <f t="shared" si="278"/>
        <v>5</v>
      </c>
      <c r="CH138" s="38">
        <f t="shared" si="279"/>
        <v>5</v>
      </c>
      <c r="CI138" s="38">
        <f t="shared" si="280"/>
        <v>22.5</v>
      </c>
      <c r="CJ138" s="38">
        <f t="shared" si="281"/>
        <v>5</v>
      </c>
      <c r="CK138" s="38">
        <f t="shared" si="282"/>
        <v>22.9</v>
      </c>
      <c r="CL138" s="38">
        <f t="shared" si="283"/>
        <v>47.5</v>
      </c>
      <c r="CM138" s="38">
        <f t="shared" si="284"/>
        <v>16.649999999999999</v>
      </c>
      <c r="CN138" s="38">
        <f t="shared" si="285"/>
        <v>41.674999999999997</v>
      </c>
      <c r="CO138" s="38">
        <f t="shared" si="286"/>
        <v>5</v>
      </c>
      <c r="CP138" s="38">
        <f t="shared" si="287"/>
        <v>33.3333333333333</v>
      </c>
      <c r="CQ138" s="38">
        <f t="shared" si="288"/>
        <v>72.5</v>
      </c>
      <c r="CR138" s="38">
        <f t="shared" si="289"/>
        <v>22.9</v>
      </c>
      <c r="CS138" s="38">
        <f t="shared" si="290"/>
        <v>54.2</v>
      </c>
      <c r="CT138" s="38">
        <f t="shared" si="291"/>
        <v>5</v>
      </c>
      <c r="CU138" s="38">
        <f t="shared" si="292"/>
        <v>41.674999999999997</v>
      </c>
      <c r="CV138" s="38">
        <f t="shared" si="293"/>
        <v>90</v>
      </c>
      <c r="CW138" s="38">
        <f t="shared" si="294"/>
        <v>22.5</v>
      </c>
      <c r="CX138" s="38">
        <f t="shared" si="295"/>
        <v>72.5</v>
      </c>
      <c r="CY138" s="38">
        <f t="shared" si="296"/>
        <v>47.5</v>
      </c>
      <c r="CZ138" s="39">
        <f t="shared" si="297"/>
        <v>5</v>
      </c>
      <c r="DA138" s="39">
        <f t="shared" si="298"/>
        <v>22.5</v>
      </c>
      <c r="DB138" s="39">
        <f t="shared" si="299"/>
        <v>5</v>
      </c>
      <c r="DC138" s="39">
        <f t="shared" si="300"/>
        <v>47.5</v>
      </c>
      <c r="DD138" s="39">
        <f t="shared" si="301"/>
        <v>22.9</v>
      </c>
      <c r="DE138" s="39">
        <f t="shared" si="302"/>
        <v>5</v>
      </c>
      <c r="DF138" s="39">
        <f t="shared" si="303"/>
        <v>41.674999999999997</v>
      </c>
      <c r="DG138" s="39">
        <f t="shared" si="304"/>
        <v>16.649999999999999</v>
      </c>
      <c r="DH138" s="39">
        <f t="shared" si="305"/>
        <v>72.5</v>
      </c>
      <c r="DI138" s="39">
        <f t="shared" si="306"/>
        <v>33.3333333333333</v>
      </c>
      <c r="DJ138" s="39">
        <f t="shared" si="307"/>
        <v>5</v>
      </c>
      <c r="DK138" s="39">
        <f t="shared" si="308"/>
        <v>54.2</v>
      </c>
      <c r="DL138" s="39">
        <f t="shared" si="309"/>
        <v>22.9</v>
      </c>
      <c r="DM138" s="39">
        <f t="shared" si="310"/>
        <v>90</v>
      </c>
      <c r="DN138" s="39">
        <f t="shared" si="311"/>
        <v>41.674999999999997</v>
      </c>
      <c r="DO138" s="39">
        <f t="shared" si="312"/>
        <v>5</v>
      </c>
      <c r="DP138" s="39">
        <f t="shared" si="313"/>
        <v>72.5</v>
      </c>
      <c r="DQ138" s="39">
        <f t="shared" si="314"/>
        <v>22.5</v>
      </c>
      <c r="DR138" s="39">
        <f t="shared" si="315"/>
        <v>47.5</v>
      </c>
      <c r="DS138" s="40">
        <f t="shared" si="316"/>
        <v>12624.627641512881</v>
      </c>
      <c r="DT138" s="40">
        <f t="shared" si="317"/>
        <v>10723.008171649097</v>
      </c>
      <c r="DU138" s="40">
        <f t="shared" si="318"/>
        <v>7683.888701785314</v>
      </c>
      <c r="DV138" s="40">
        <f t="shared" si="319"/>
        <v>10131.408928986548</v>
      </c>
      <c r="DW138" s="40">
        <f t="shared" si="320"/>
        <v>6295.3324682737275</v>
      </c>
      <c r="DX138" s="40">
        <f t="shared" si="321"/>
        <v>2750.690216460217</v>
      </c>
      <c r="DY138" s="40">
        <f t="shared" si="322"/>
        <v>7474.9648083654256</v>
      </c>
      <c r="DZ138" s="40">
        <f t="shared" si="323"/>
        <v>3129.0239664602168</v>
      </c>
      <c r="EA138" s="40">
        <f t="shared" si="324"/>
        <v>12039.809686323999</v>
      </c>
      <c r="EB138" s="40">
        <f t="shared" si="325"/>
        <v>4379.8568831268831</v>
      </c>
      <c r="EC138" s="40">
        <f t="shared" si="326"/>
        <v>317.49173113512046</v>
      </c>
      <c r="ED138" s="40">
        <f t="shared" si="327"/>
        <v>7119.6502164602161</v>
      </c>
      <c r="EE138" s="40">
        <f t="shared" si="328"/>
        <v>1683.9679646467062</v>
      </c>
      <c r="EF138" s="40">
        <f t="shared" si="329"/>
        <v>14863.190216460214</v>
      </c>
      <c r="EG138" s="40">
        <f t="shared" si="330"/>
        <v>3788.0831245550053</v>
      </c>
      <c r="EH138" s="40">
        <f t="shared" si="331"/>
        <v>101.75279140755289</v>
      </c>
      <c r="EI138" s="40">
        <f t="shared" si="332"/>
        <v>9461.5707465964333</v>
      </c>
      <c r="EJ138" s="40">
        <f t="shared" si="333"/>
        <v>778.37226127133636</v>
      </c>
      <c r="EK138" s="40">
        <f t="shared" si="334"/>
        <v>3869.9715039338844</v>
      </c>
      <c r="EL138" s="1">
        <f t="shared" si="346"/>
        <v>101.75279140755289</v>
      </c>
      <c r="EM138" s="2">
        <f t="shared" si="337"/>
        <v>16</v>
      </c>
      <c r="EN138" s="42"/>
      <c r="EO138" s="42"/>
      <c r="EP138" s="43"/>
      <c r="EQ138" s="44"/>
      <c r="ER138" s="45"/>
      <c r="ES138" s="45"/>
      <c r="ET138" s="74"/>
      <c r="EU138" s="75"/>
      <c r="EV138" s="75"/>
      <c r="EW138" s="75"/>
      <c r="EX138" s="75"/>
    </row>
    <row r="139" spans="1:154" s="73" customFormat="1" ht="15">
      <c r="A139" s="190" t="s">
        <v>131</v>
      </c>
      <c r="B139" s="188" t="s">
        <v>110</v>
      </c>
      <c r="C139" s="188" t="s">
        <v>116</v>
      </c>
      <c r="D139" s="188">
        <v>441.45</v>
      </c>
      <c r="E139" s="188">
        <v>192</v>
      </c>
      <c r="F139" s="188">
        <v>47</v>
      </c>
      <c r="G139" s="107">
        <f t="shared" si="247"/>
        <v>3.2846301959451809</v>
      </c>
      <c r="H139" s="107">
        <f t="shared" si="248"/>
        <v>75.520833333333343</v>
      </c>
      <c r="I139" s="107">
        <f t="shared" si="249"/>
        <v>106.46732359270585</v>
      </c>
      <c r="J139" s="183">
        <f t="shared" si="250"/>
        <v>441.45</v>
      </c>
      <c r="K139" s="184">
        <f t="shared" si="251"/>
        <v>24.479166666666664</v>
      </c>
      <c r="L139" s="184">
        <f t="shared" si="252"/>
        <v>9.3925531914893607</v>
      </c>
      <c r="M139" s="76">
        <f t="shared" si="232"/>
        <v>30.699159942840478</v>
      </c>
      <c r="N139" s="77">
        <f t="shared" si="233"/>
        <v>69.300840057159533</v>
      </c>
      <c r="O139" s="77">
        <f t="shared" si="234"/>
        <v>0</v>
      </c>
      <c r="P139" s="78" t="str">
        <f t="shared" si="235"/>
        <v>31 : 69 : 0 %</v>
      </c>
      <c r="Q139" s="79" t="str">
        <f t="shared" ca="1" si="335"/>
        <v>S/CS</v>
      </c>
      <c r="R139" s="86">
        <f t="shared" si="338"/>
        <v>69.300840057159533</v>
      </c>
      <c r="S139" s="87">
        <f t="shared" si="339"/>
        <v>30.699159942840478</v>
      </c>
      <c r="T139" s="87">
        <f t="shared" si="340"/>
        <v>0</v>
      </c>
      <c r="U139" s="80">
        <f t="shared" si="341"/>
        <v>78</v>
      </c>
      <c r="V139" s="81">
        <f t="shared" si="342"/>
        <v>177</v>
      </c>
      <c r="W139" s="82">
        <f t="shared" si="343"/>
        <v>0</v>
      </c>
      <c r="X139" s="92" t="str">
        <f t="shared" si="236"/>
        <v>@rgb(78,177,0)</v>
      </c>
      <c r="Y139" s="93"/>
      <c r="Z139" s="72">
        <f t="shared" si="253"/>
        <v>192.00000000000006</v>
      </c>
      <c r="AA139" s="72">
        <f t="shared" si="254"/>
        <v>47.000000000000007</v>
      </c>
      <c r="AB139" s="72">
        <f t="shared" si="255"/>
        <v>3.2846301959451822</v>
      </c>
      <c r="AC139" s="72" t="str">
        <f t="shared" si="336"/>
        <v>No</v>
      </c>
      <c r="AD139" s="72">
        <f t="shared" si="237"/>
        <v>24.479166666666664</v>
      </c>
      <c r="AE139" s="33">
        <f t="shared" si="238"/>
        <v>2.2218882567991938</v>
      </c>
      <c r="AF139" s="33">
        <f t="shared" si="239"/>
        <v>-1.126586140710516</v>
      </c>
      <c r="AG139" s="33">
        <f t="shared" si="240"/>
        <v>2.2399171616375328</v>
      </c>
      <c r="AH139" s="34">
        <f t="shared" si="256"/>
        <v>2.7903168259941928</v>
      </c>
      <c r="AI139" s="35">
        <f t="shared" si="257"/>
        <v>-3.7583899635007301E-2</v>
      </c>
      <c r="AJ139" s="35">
        <f t="shared" si="258"/>
        <v>1.1719861706491912</v>
      </c>
      <c r="AK139" s="35">
        <v>0</v>
      </c>
      <c r="AL139" s="35">
        <v>-0.75645121485307587</v>
      </c>
      <c r="AM139" s="35">
        <v>-11.346768222796136</v>
      </c>
      <c r="AN139" s="35">
        <f t="shared" si="241"/>
        <v>2.7903168259941928</v>
      </c>
      <c r="AO139" s="35">
        <f t="shared" si="241"/>
        <v>-3.7583899635007301E-2</v>
      </c>
      <c r="AP139" s="35">
        <f t="shared" si="241"/>
        <v>1.1719861706491912</v>
      </c>
      <c r="AQ139" s="35">
        <v>57.375671196608707</v>
      </c>
      <c r="AR139" s="35">
        <v>5.7915837760921756</v>
      </c>
      <c r="AS139" s="35">
        <v>1.1079551571654598</v>
      </c>
      <c r="AT139" s="35">
        <f t="shared" si="242"/>
        <v>2.7903168259941928</v>
      </c>
      <c r="AU139" s="35">
        <f t="shared" si="242"/>
        <v>-3.7583899635007301E-2</v>
      </c>
      <c r="AV139" s="35">
        <f t="shared" si="242"/>
        <v>1.1079551571654598</v>
      </c>
      <c r="AW139" s="36">
        <f t="shared" si="243"/>
        <v>0</v>
      </c>
      <c r="AX139" s="36">
        <f t="shared" si="243"/>
        <v>0.75645121485307587</v>
      </c>
      <c r="AY139" s="36">
        <f t="shared" si="243"/>
        <v>11.346768222796136</v>
      </c>
      <c r="AZ139" s="36">
        <f t="shared" si="244"/>
        <v>2.7903168259941928</v>
      </c>
      <c r="BA139" s="36">
        <f t="shared" si="244"/>
        <v>0.71886731521806857</v>
      </c>
      <c r="BB139" s="36">
        <f t="shared" si="244"/>
        <v>12.454723379961596</v>
      </c>
      <c r="BC139" s="35">
        <f t="shared" si="245"/>
        <v>57.375671196608707</v>
      </c>
      <c r="BD139" s="35">
        <f t="shared" si="245"/>
        <v>6.5480349909452515</v>
      </c>
      <c r="BE139" s="35">
        <f t="shared" si="245"/>
        <v>12.454723379961596</v>
      </c>
      <c r="BF139" s="36">
        <f t="shared" si="246"/>
        <v>4.8632404079991298</v>
      </c>
      <c r="BG139" s="36">
        <f t="shared" si="246"/>
        <v>10.978367040068235</v>
      </c>
      <c r="BH139" s="36">
        <f t="shared" si="344"/>
        <v>0</v>
      </c>
      <c r="BI139" s="35">
        <f t="shared" si="345"/>
        <v>6.3124907196333631</v>
      </c>
      <c r="BJ139" s="5"/>
      <c r="BK139" s="5"/>
      <c r="BL139" s="19"/>
      <c r="BM139" s="19"/>
      <c r="BN139" s="37">
        <f t="shared" si="259"/>
        <v>90</v>
      </c>
      <c r="BO139" s="37">
        <f t="shared" si="260"/>
        <v>72.5</v>
      </c>
      <c r="BP139" s="37">
        <f t="shared" si="261"/>
        <v>72.5</v>
      </c>
      <c r="BQ139" s="37">
        <f t="shared" si="262"/>
        <v>47.5</v>
      </c>
      <c r="BR139" s="37">
        <f t="shared" si="263"/>
        <v>54.2</v>
      </c>
      <c r="BS139" s="37">
        <f t="shared" si="264"/>
        <v>47.5</v>
      </c>
      <c r="BT139" s="37">
        <f t="shared" si="265"/>
        <v>41.674999999999997</v>
      </c>
      <c r="BU139" s="37">
        <f t="shared" si="266"/>
        <v>41.674999999999997</v>
      </c>
      <c r="BV139" s="37">
        <f t="shared" si="267"/>
        <v>22.5</v>
      </c>
      <c r="BW139" s="37">
        <f t="shared" si="268"/>
        <v>33.3333333333333</v>
      </c>
      <c r="BX139" s="37">
        <f t="shared" si="269"/>
        <v>22.5</v>
      </c>
      <c r="BY139" s="37">
        <f t="shared" si="270"/>
        <v>22.9</v>
      </c>
      <c r="BZ139" s="37">
        <f t="shared" si="271"/>
        <v>22.9</v>
      </c>
      <c r="CA139" s="37">
        <f t="shared" si="272"/>
        <v>5</v>
      </c>
      <c r="CB139" s="37">
        <f t="shared" si="273"/>
        <v>16.649999999999999</v>
      </c>
      <c r="CC139" s="37">
        <f t="shared" si="274"/>
        <v>5</v>
      </c>
      <c r="CD139" s="37">
        <f t="shared" si="275"/>
        <v>5</v>
      </c>
      <c r="CE139" s="37">
        <f t="shared" si="276"/>
        <v>5</v>
      </c>
      <c r="CF139" s="37">
        <f t="shared" si="277"/>
        <v>5</v>
      </c>
      <c r="CG139" s="38">
        <f t="shared" si="278"/>
        <v>5</v>
      </c>
      <c r="CH139" s="38">
        <f t="shared" si="279"/>
        <v>5</v>
      </c>
      <c r="CI139" s="38">
        <f t="shared" si="280"/>
        <v>22.5</v>
      </c>
      <c r="CJ139" s="38">
        <f t="shared" si="281"/>
        <v>5</v>
      </c>
      <c r="CK139" s="38">
        <f t="shared" si="282"/>
        <v>22.9</v>
      </c>
      <c r="CL139" s="38">
        <f t="shared" si="283"/>
        <v>47.5</v>
      </c>
      <c r="CM139" s="38">
        <f t="shared" si="284"/>
        <v>16.649999999999999</v>
      </c>
      <c r="CN139" s="38">
        <f t="shared" si="285"/>
        <v>41.674999999999997</v>
      </c>
      <c r="CO139" s="38">
        <f t="shared" si="286"/>
        <v>5</v>
      </c>
      <c r="CP139" s="38">
        <f t="shared" si="287"/>
        <v>33.3333333333333</v>
      </c>
      <c r="CQ139" s="38">
        <f t="shared" si="288"/>
        <v>72.5</v>
      </c>
      <c r="CR139" s="38">
        <f t="shared" si="289"/>
        <v>22.9</v>
      </c>
      <c r="CS139" s="38">
        <f t="shared" si="290"/>
        <v>54.2</v>
      </c>
      <c r="CT139" s="38">
        <f t="shared" si="291"/>
        <v>5</v>
      </c>
      <c r="CU139" s="38">
        <f t="shared" si="292"/>
        <v>41.674999999999997</v>
      </c>
      <c r="CV139" s="38">
        <f t="shared" si="293"/>
        <v>90</v>
      </c>
      <c r="CW139" s="38">
        <f t="shared" si="294"/>
        <v>22.5</v>
      </c>
      <c r="CX139" s="38">
        <f t="shared" si="295"/>
        <v>72.5</v>
      </c>
      <c r="CY139" s="38">
        <f t="shared" si="296"/>
        <v>47.5</v>
      </c>
      <c r="CZ139" s="39">
        <f t="shared" si="297"/>
        <v>5</v>
      </c>
      <c r="DA139" s="39">
        <f t="shared" si="298"/>
        <v>22.5</v>
      </c>
      <c r="DB139" s="39">
        <f t="shared" si="299"/>
        <v>5</v>
      </c>
      <c r="DC139" s="39">
        <f t="shared" si="300"/>
        <v>47.5</v>
      </c>
      <c r="DD139" s="39">
        <f t="shared" si="301"/>
        <v>22.9</v>
      </c>
      <c r="DE139" s="39">
        <f t="shared" si="302"/>
        <v>5</v>
      </c>
      <c r="DF139" s="39">
        <f t="shared" si="303"/>
        <v>41.674999999999997</v>
      </c>
      <c r="DG139" s="39">
        <f t="shared" si="304"/>
        <v>16.649999999999999</v>
      </c>
      <c r="DH139" s="39">
        <f t="shared" si="305"/>
        <v>72.5</v>
      </c>
      <c r="DI139" s="39">
        <f t="shared" si="306"/>
        <v>33.3333333333333</v>
      </c>
      <c r="DJ139" s="39">
        <f t="shared" si="307"/>
        <v>5</v>
      </c>
      <c r="DK139" s="39">
        <f t="shared" si="308"/>
        <v>54.2</v>
      </c>
      <c r="DL139" s="39">
        <f t="shared" si="309"/>
        <v>22.9</v>
      </c>
      <c r="DM139" s="39">
        <f t="shared" si="310"/>
        <v>90</v>
      </c>
      <c r="DN139" s="39">
        <f t="shared" si="311"/>
        <v>41.674999999999997</v>
      </c>
      <c r="DO139" s="39">
        <f t="shared" si="312"/>
        <v>5</v>
      </c>
      <c r="DP139" s="39">
        <f t="shared" si="313"/>
        <v>72.5</v>
      </c>
      <c r="DQ139" s="39">
        <f t="shared" si="314"/>
        <v>22.5</v>
      </c>
      <c r="DR139" s="39">
        <f t="shared" si="315"/>
        <v>47.5</v>
      </c>
      <c r="DS139" s="40">
        <f t="shared" si="316"/>
        <v>7676.1876635412273</v>
      </c>
      <c r="DT139" s="40">
        <f t="shared" si="317"/>
        <v>6388.1582615406442</v>
      </c>
      <c r="DU139" s="40">
        <f t="shared" si="318"/>
        <v>3962.6288595400601</v>
      </c>
      <c r="DV139" s="40">
        <f t="shared" si="319"/>
        <v>6673.1162586826686</v>
      </c>
      <c r="DW139" s="40">
        <f t="shared" si="320"/>
        <v>3229.7374414022943</v>
      </c>
      <c r="DX139" s="40">
        <f t="shared" si="321"/>
        <v>782.54485382410758</v>
      </c>
      <c r="DY139" s="40">
        <f t="shared" si="322"/>
        <v>4629.3856486849427</v>
      </c>
      <c r="DZ139" s="40">
        <f t="shared" si="323"/>
        <v>1160.8786038241078</v>
      </c>
      <c r="EA139" s="40">
        <f t="shared" si="324"/>
        <v>9458.074255824693</v>
      </c>
      <c r="EB139" s="40">
        <f t="shared" si="325"/>
        <v>2411.7115204907745</v>
      </c>
      <c r="EC139" s="40">
        <f t="shared" si="326"/>
        <v>102.46084810815489</v>
      </c>
      <c r="ED139" s="40">
        <f t="shared" si="327"/>
        <v>5151.5048538241081</v>
      </c>
      <c r="EE139" s="40">
        <f t="shared" si="328"/>
        <v>813.27226624592129</v>
      </c>
      <c r="EF139" s="40">
        <f t="shared" si="329"/>
        <v>12895.044853824109</v>
      </c>
      <c r="EG139" s="40">
        <f t="shared" si="330"/>
        <v>2697.3715589632739</v>
      </c>
      <c r="EH139" s="40">
        <f t="shared" si="331"/>
        <v>1113.9020441069879</v>
      </c>
      <c r="EI139" s="40">
        <f t="shared" si="332"/>
        <v>8107.0154518235249</v>
      </c>
      <c r="EJ139" s="40">
        <f t="shared" si="333"/>
        <v>1176.9314461075717</v>
      </c>
      <c r="EK139" s="40">
        <f t="shared" si="334"/>
        <v>3391.9734489655484</v>
      </c>
      <c r="EL139" s="1">
        <f t="shared" si="346"/>
        <v>102.46084810815489</v>
      </c>
      <c r="EM139" s="2">
        <f t="shared" si="337"/>
        <v>11</v>
      </c>
      <c r="EN139" s="42"/>
      <c r="EO139" s="42"/>
      <c r="EP139" s="43"/>
      <c r="EQ139" s="44"/>
      <c r="ER139" s="45"/>
      <c r="ES139" s="45"/>
      <c r="ET139" s="74"/>
      <c r="EU139" s="75"/>
      <c r="EV139" s="75"/>
      <c r="EW139" s="75"/>
      <c r="EX139" s="75"/>
    </row>
    <row r="140" spans="1:154" s="73" customFormat="1" ht="15">
      <c r="A140" s="190" t="s">
        <v>131</v>
      </c>
      <c r="B140" s="188" t="s">
        <v>110</v>
      </c>
      <c r="C140" s="188" t="s">
        <v>116</v>
      </c>
      <c r="D140" s="188">
        <v>389.03</v>
      </c>
      <c r="E140" s="188">
        <v>188</v>
      </c>
      <c r="F140" s="188">
        <v>69</v>
      </c>
      <c r="G140" s="107">
        <f t="shared" si="247"/>
        <v>3.0588900598925535</v>
      </c>
      <c r="H140" s="107">
        <f t="shared" si="248"/>
        <v>63.297872340425535</v>
      </c>
      <c r="I140" s="107">
        <f t="shared" si="249"/>
        <v>177.36421355679511</v>
      </c>
      <c r="J140" s="183">
        <f t="shared" si="250"/>
        <v>389.03</v>
      </c>
      <c r="K140" s="184">
        <f t="shared" si="251"/>
        <v>36.702127659574465</v>
      </c>
      <c r="L140" s="184">
        <f t="shared" si="252"/>
        <v>5.6381159420289855</v>
      </c>
      <c r="M140" s="76">
        <f t="shared" si="232"/>
        <v>16.582590347347164</v>
      </c>
      <c r="N140" s="77">
        <f t="shared" si="233"/>
        <v>83.417409652652836</v>
      </c>
      <c r="O140" s="77">
        <f t="shared" si="234"/>
        <v>0</v>
      </c>
      <c r="P140" s="78" t="str">
        <f t="shared" si="235"/>
        <v>17 : 83 : 0 %</v>
      </c>
      <c r="Q140" s="79" t="str">
        <f t="shared" ca="1" si="335"/>
        <v>S/CS</v>
      </c>
      <c r="R140" s="86">
        <f t="shared" si="338"/>
        <v>83.417409652652836</v>
      </c>
      <c r="S140" s="87">
        <f t="shared" si="339"/>
        <v>16.582590347347164</v>
      </c>
      <c r="T140" s="87">
        <f t="shared" si="340"/>
        <v>0</v>
      </c>
      <c r="U140" s="80">
        <f t="shared" si="341"/>
        <v>42</v>
      </c>
      <c r="V140" s="81">
        <f t="shared" si="342"/>
        <v>213</v>
      </c>
      <c r="W140" s="82">
        <f t="shared" si="343"/>
        <v>0</v>
      </c>
      <c r="X140" s="92" t="str">
        <f t="shared" si="236"/>
        <v>@rgb(42,213,0)</v>
      </c>
      <c r="Y140" s="93"/>
      <c r="Z140" s="72">
        <f t="shared" si="253"/>
        <v>188</v>
      </c>
      <c r="AA140" s="72">
        <f t="shared" si="254"/>
        <v>69</v>
      </c>
      <c r="AB140" s="72">
        <f t="shared" si="255"/>
        <v>3.0588900598925535</v>
      </c>
      <c r="AC140" s="72" t="str">
        <f t="shared" si="336"/>
        <v>No</v>
      </c>
      <c r="AD140" s="72">
        <f t="shared" si="237"/>
        <v>36.702127659574465</v>
      </c>
      <c r="AE140" s="33">
        <f t="shared" si="238"/>
        <v>2.0858016161587796</v>
      </c>
      <c r="AF140" s="33">
        <f t="shared" si="239"/>
        <v>-0.54501698851427027</v>
      </c>
      <c r="AG140" s="33">
        <f t="shared" si="240"/>
        <v>1.7295499568701513</v>
      </c>
      <c r="AH140" s="34">
        <f t="shared" si="256"/>
        <v>2.5662637808438151</v>
      </c>
      <c r="AI140" s="35">
        <f t="shared" si="257"/>
        <v>0.71684079814264912</v>
      </c>
      <c r="AJ140" s="35">
        <f t="shared" si="258"/>
        <v>2.0421181216098532</v>
      </c>
      <c r="AK140" s="35">
        <v>0</v>
      </c>
      <c r="AL140" s="35">
        <v>-0.75645121485307587</v>
      </c>
      <c r="AM140" s="35">
        <v>-11.346768222796136</v>
      </c>
      <c r="AN140" s="35">
        <f t="shared" si="241"/>
        <v>2.5662637808438151</v>
      </c>
      <c r="AO140" s="35">
        <f t="shared" si="241"/>
        <v>0.71684079814264912</v>
      </c>
      <c r="AP140" s="35">
        <f t="shared" si="241"/>
        <v>2.0421181216098532</v>
      </c>
      <c r="AQ140" s="35">
        <v>57.375671196608707</v>
      </c>
      <c r="AR140" s="35">
        <v>5.7915837760921756</v>
      </c>
      <c r="AS140" s="35">
        <v>1.1079551571654598</v>
      </c>
      <c r="AT140" s="35">
        <f t="shared" si="242"/>
        <v>2.5662637808438151</v>
      </c>
      <c r="AU140" s="35">
        <f t="shared" si="242"/>
        <v>0.71684079814264912</v>
      </c>
      <c r="AV140" s="35">
        <f t="shared" si="242"/>
        <v>1.1079551571654598</v>
      </c>
      <c r="AW140" s="36">
        <f t="shared" si="243"/>
        <v>0</v>
      </c>
      <c r="AX140" s="36">
        <f t="shared" si="243"/>
        <v>0.75645121485307587</v>
      </c>
      <c r="AY140" s="36">
        <f t="shared" si="243"/>
        <v>11.346768222796136</v>
      </c>
      <c r="AZ140" s="36">
        <f t="shared" si="244"/>
        <v>2.5662637808438151</v>
      </c>
      <c r="BA140" s="36">
        <f t="shared" si="244"/>
        <v>1.473292012995725</v>
      </c>
      <c r="BB140" s="36">
        <f t="shared" si="244"/>
        <v>12.454723379961596</v>
      </c>
      <c r="BC140" s="35">
        <f t="shared" si="245"/>
        <v>57.375671196608707</v>
      </c>
      <c r="BD140" s="35">
        <f t="shared" si="245"/>
        <v>6.5480349909452515</v>
      </c>
      <c r="BE140" s="35">
        <f t="shared" si="245"/>
        <v>12.454723379961596</v>
      </c>
      <c r="BF140" s="36">
        <f t="shared" si="246"/>
        <v>4.4727385794756485</v>
      </c>
      <c r="BG140" s="36">
        <f t="shared" si="246"/>
        <v>22.499757790436696</v>
      </c>
      <c r="BH140" s="36">
        <f t="shared" si="344"/>
        <v>0</v>
      </c>
      <c r="BI140" s="35">
        <f t="shared" si="345"/>
        <v>3.7074803395487481</v>
      </c>
      <c r="BJ140" s="5"/>
      <c r="BK140" s="5"/>
      <c r="BL140" s="19"/>
      <c r="BM140" s="19"/>
      <c r="BN140" s="37">
        <f t="shared" si="259"/>
        <v>90</v>
      </c>
      <c r="BO140" s="37">
        <f t="shared" si="260"/>
        <v>72.5</v>
      </c>
      <c r="BP140" s="37">
        <f t="shared" si="261"/>
        <v>72.5</v>
      </c>
      <c r="BQ140" s="37">
        <f t="shared" si="262"/>
        <v>47.5</v>
      </c>
      <c r="BR140" s="37">
        <f t="shared" si="263"/>
        <v>54.2</v>
      </c>
      <c r="BS140" s="37">
        <f t="shared" si="264"/>
        <v>47.5</v>
      </c>
      <c r="BT140" s="37">
        <f t="shared" si="265"/>
        <v>41.674999999999997</v>
      </c>
      <c r="BU140" s="37">
        <f t="shared" si="266"/>
        <v>41.674999999999997</v>
      </c>
      <c r="BV140" s="37">
        <f t="shared" si="267"/>
        <v>22.5</v>
      </c>
      <c r="BW140" s="37">
        <f t="shared" si="268"/>
        <v>33.3333333333333</v>
      </c>
      <c r="BX140" s="37">
        <f t="shared" si="269"/>
        <v>22.5</v>
      </c>
      <c r="BY140" s="37">
        <f t="shared" si="270"/>
        <v>22.9</v>
      </c>
      <c r="BZ140" s="37">
        <f t="shared" si="271"/>
        <v>22.9</v>
      </c>
      <c r="CA140" s="37">
        <f t="shared" si="272"/>
        <v>5</v>
      </c>
      <c r="CB140" s="37">
        <f t="shared" si="273"/>
        <v>16.649999999999999</v>
      </c>
      <c r="CC140" s="37">
        <f t="shared" si="274"/>
        <v>5</v>
      </c>
      <c r="CD140" s="37">
        <f t="shared" si="275"/>
        <v>5</v>
      </c>
      <c r="CE140" s="37">
        <f t="shared" si="276"/>
        <v>5</v>
      </c>
      <c r="CF140" s="37">
        <f t="shared" si="277"/>
        <v>5</v>
      </c>
      <c r="CG140" s="38">
        <f t="shared" si="278"/>
        <v>5</v>
      </c>
      <c r="CH140" s="38">
        <f t="shared" si="279"/>
        <v>5</v>
      </c>
      <c r="CI140" s="38">
        <f t="shared" si="280"/>
        <v>22.5</v>
      </c>
      <c r="CJ140" s="38">
        <f t="shared" si="281"/>
        <v>5</v>
      </c>
      <c r="CK140" s="38">
        <f t="shared" si="282"/>
        <v>22.9</v>
      </c>
      <c r="CL140" s="38">
        <f t="shared" si="283"/>
        <v>47.5</v>
      </c>
      <c r="CM140" s="38">
        <f t="shared" si="284"/>
        <v>16.649999999999999</v>
      </c>
      <c r="CN140" s="38">
        <f t="shared" si="285"/>
        <v>41.674999999999997</v>
      </c>
      <c r="CO140" s="38">
        <f t="shared" si="286"/>
        <v>5</v>
      </c>
      <c r="CP140" s="38">
        <f t="shared" si="287"/>
        <v>33.3333333333333</v>
      </c>
      <c r="CQ140" s="38">
        <f t="shared" si="288"/>
        <v>72.5</v>
      </c>
      <c r="CR140" s="38">
        <f t="shared" si="289"/>
        <v>22.9</v>
      </c>
      <c r="CS140" s="38">
        <f t="shared" si="290"/>
        <v>54.2</v>
      </c>
      <c r="CT140" s="38">
        <f t="shared" si="291"/>
        <v>5</v>
      </c>
      <c r="CU140" s="38">
        <f t="shared" si="292"/>
        <v>41.674999999999997</v>
      </c>
      <c r="CV140" s="38">
        <f t="shared" si="293"/>
        <v>90</v>
      </c>
      <c r="CW140" s="38">
        <f t="shared" si="294"/>
        <v>22.5</v>
      </c>
      <c r="CX140" s="38">
        <f t="shared" si="295"/>
        <v>72.5</v>
      </c>
      <c r="CY140" s="38">
        <f t="shared" si="296"/>
        <v>47.5</v>
      </c>
      <c r="CZ140" s="39">
        <f t="shared" si="297"/>
        <v>5</v>
      </c>
      <c r="DA140" s="39">
        <f t="shared" si="298"/>
        <v>22.5</v>
      </c>
      <c r="DB140" s="39">
        <f t="shared" si="299"/>
        <v>5</v>
      </c>
      <c r="DC140" s="39">
        <f t="shared" si="300"/>
        <v>47.5</v>
      </c>
      <c r="DD140" s="39">
        <f t="shared" si="301"/>
        <v>22.9</v>
      </c>
      <c r="DE140" s="39">
        <f t="shared" si="302"/>
        <v>5</v>
      </c>
      <c r="DF140" s="39">
        <f t="shared" si="303"/>
        <v>41.674999999999997</v>
      </c>
      <c r="DG140" s="39">
        <f t="shared" si="304"/>
        <v>16.649999999999999</v>
      </c>
      <c r="DH140" s="39">
        <f t="shared" si="305"/>
        <v>72.5</v>
      </c>
      <c r="DI140" s="39">
        <f t="shared" si="306"/>
        <v>33.3333333333333</v>
      </c>
      <c r="DJ140" s="39">
        <f t="shared" si="307"/>
        <v>5</v>
      </c>
      <c r="DK140" s="39">
        <f t="shared" si="308"/>
        <v>54.2</v>
      </c>
      <c r="DL140" s="39">
        <f t="shared" si="309"/>
        <v>22.9</v>
      </c>
      <c r="DM140" s="39">
        <f t="shared" si="310"/>
        <v>90</v>
      </c>
      <c r="DN140" s="39">
        <f t="shared" si="311"/>
        <v>41.674999999999997</v>
      </c>
      <c r="DO140" s="39">
        <f t="shared" si="312"/>
        <v>5</v>
      </c>
      <c r="DP140" s="39">
        <f t="shared" si="313"/>
        <v>72.5</v>
      </c>
      <c r="DQ140" s="39">
        <f t="shared" si="314"/>
        <v>22.5</v>
      </c>
      <c r="DR140" s="39">
        <f t="shared" si="315"/>
        <v>47.5</v>
      </c>
      <c r="DS140" s="40">
        <f t="shared" si="316"/>
        <v>11564.406176737411</v>
      </c>
      <c r="DT140" s="40">
        <f t="shared" si="317"/>
        <v>9782.2968388945628</v>
      </c>
      <c r="DU140" s="40">
        <f t="shared" si="318"/>
        <v>6862.6875010517142</v>
      </c>
      <c r="DV140" s="40">
        <f t="shared" si="319"/>
        <v>9361.4263562619199</v>
      </c>
      <c r="DW140" s="40">
        <f t="shared" si="320"/>
        <v>5601.8363800424977</v>
      </c>
      <c r="DX140" s="40">
        <f t="shared" si="321"/>
        <v>2270.9465357864301</v>
      </c>
      <c r="DY140" s="40">
        <f t="shared" si="322"/>
        <v>6824.3216389017052</v>
      </c>
      <c r="DZ140" s="40">
        <f t="shared" si="323"/>
        <v>2649.2802857864299</v>
      </c>
      <c r="EA140" s="40">
        <f t="shared" si="324"/>
        <v>11440.555873629279</v>
      </c>
      <c r="EB140" s="40">
        <f t="shared" si="325"/>
        <v>3900.1132024530962</v>
      </c>
      <c r="EC140" s="40">
        <f t="shared" si="326"/>
        <v>179.20557052114629</v>
      </c>
      <c r="ED140" s="40">
        <f t="shared" si="327"/>
        <v>6639.9065357864301</v>
      </c>
      <c r="EE140" s="40">
        <f t="shared" si="328"/>
        <v>1417.9766915303621</v>
      </c>
      <c r="EF140" s="40">
        <f t="shared" si="329"/>
        <v>14383.44653578643</v>
      </c>
      <c r="EG140" s="40">
        <f t="shared" si="330"/>
        <v>3479.2389326711555</v>
      </c>
      <c r="EH140" s="40">
        <f t="shared" si="331"/>
        <v>202.48689483544777</v>
      </c>
      <c r="EI140" s="40">
        <f t="shared" si="332"/>
        <v>9101.3371979435815</v>
      </c>
      <c r="EJ140" s="40">
        <f t="shared" si="333"/>
        <v>759.59623267829704</v>
      </c>
      <c r="EK140" s="40">
        <f t="shared" si="334"/>
        <v>3680.4667153109385</v>
      </c>
      <c r="EL140" s="1">
        <f t="shared" si="346"/>
        <v>179.20557052114629</v>
      </c>
      <c r="EM140" s="2">
        <f t="shared" si="337"/>
        <v>11</v>
      </c>
      <c r="EN140" s="42"/>
      <c r="EO140" s="42"/>
      <c r="EP140" s="43"/>
      <c r="EQ140" s="44"/>
      <c r="ER140" s="45"/>
      <c r="ES140" s="45"/>
      <c r="ET140" s="74"/>
      <c r="EU140" s="75"/>
      <c r="EV140" s="75"/>
      <c r="EW140" s="75"/>
      <c r="EX140" s="75"/>
    </row>
    <row r="141" spans="1:154" s="73" customFormat="1" ht="15">
      <c r="A141" s="190" t="s">
        <v>126</v>
      </c>
      <c r="B141" s="188" t="s">
        <v>110</v>
      </c>
      <c r="C141" s="188" t="s">
        <v>116</v>
      </c>
      <c r="D141" s="188">
        <v>1988.04</v>
      </c>
      <c r="E141" s="188">
        <v>847</v>
      </c>
      <c r="F141" s="188">
        <v>565</v>
      </c>
      <c r="G141" s="107">
        <f t="shared" si="247"/>
        <v>1.4184825255025049</v>
      </c>
      <c r="H141" s="107">
        <f t="shared" si="248"/>
        <v>33.293978748524204</v>
      </c>
      <c r="I141" s="107">
        <f t="shared" si="249"/>
        <v>284.19951308826785</v>
      </c>
      <c r="J141" s="183">
        <f t="shared" si="250"/>
        <v>1988.04</v>
      </c>
      <c r="K141" s="184">
        <f t="shared" si="251"/>
        <v>66.706021251475804</v>
      </c>
      <c r="L141" s="184">
        <f t="shared" si="252"/>
        <v>3.5186548672566369</v>
      </c>
      <c r="M141" s="76">
        <f t="shared" si="232"/>
        <v>22.074051837425571</v>
      </c>
      <c r="N141" s="77">
        <f t="shared" si="233"/>
        <v>77.925948162574429</v>
      </c>
      <c r="O141" s="77">
        <f t="shared" si="234"/>
        <v>0</v>
      </c>
      <c r="P141" s="78" t="str">
        <f t="shared" si="235"/>
        <v>22 : 78 : 0 %</v>
      </c>
      <c r="Q141" s="79" t="str">
        <f t="shared" ca="1" si="335"/>
        <v>S/CS</v>
      </c>
      <c r="R141" s="86">
        <f t="shared" si="338"/>
        <v>77.925948162574429</v>
      </c>
      <c r="S141" s="87">
        <f t="shared" si="339"/>
        <v>22.074051837425571</v>
      </c>
      <c r="T141" s="87">
        <f t="shared" si="340"/>
        <v>0</v>
      </c>
      <c r="U141" s="80">
        <f t="shared" si="341"/>
        <v>56</v>
      </c>
      <c r="V141" s="81">
        <f t="shared" si="342"/>
        <v>199</v>
      </c>
      <c r="W141" s="82">
        <f t="shared" si="343"/>
        <v>0</v>
      </c>
      <c r="X141" s="92" t="str">
        <f t="shared" si="236"/>
        <v>@rgb(56,199,0)</v>
      </c>
      <c r="Y141" s="93"/>
      <c r="Z141" s="72">
        <f t="shared" si="253"/>
        <v>846.99999999999989</v>
      </c>
      <c r="AA141" s="72">
        <f t="shared" si="254"/>
        <v>565</v>
      </c>
      <c r="AB141" s="72">
        <f t="shared" si="255"/>
        <v>1.4184825255025044</v>
      </c>
      <c r="AC141" s="72" t="str">
        <f t="shared" si="336"/>
        <v>No</v>
      </c>
      <c r="AD141" s="72">
        <f t="shared" si="237"/>
        <v>66.706021251475804</v>
      </c>
      <c r="AE141" s="33">
        <f t="shared" si="238"/>
        <v>4.7151337032343923</v>
      </c>
      <c r="AF141" s="33">
        <f t="shared" si="239"/>
        <v>0.6949186602083276</v>
      </c>
      <c r="AG141" s="33">
        <f t="shared" si="240"/>
        <v>1.2580787765920054</v>
      </c>
      <c r="AH141" s="34">
        <f t="shared" si="256"/>
        <v>6.8951961290051038</v>
      </c>
      <c r="AI141" s="35">
        <f t="shared" si="257"/>
        <v>2.0215336385753697</v>
      </c>
      <c r="AJ141" s="35">
        <f t="shared" si="258"/>
        <v>2.8573801115025006</v>
      </c>
      <c r="AK141" s="35">
        <v>0</v>
      </c>
      <c r="AL141" s="35">
        <v>-0.75645121485307587</v>
      </c>
      <c r="AM141" s="35">
        <v>-11.346768222796136</v>
      </c>
      <c r="AN141" s="35">
        <f t="shared" si="241"/>
        <v>6.8951961290051038</v>
      </c>
      <c r="AO141" s="35">
        <f t="shared" si="241"/>
        <v>2.0215336385753697</v>
      </c>
      <c r="AP141" s="35">
        <f t="shared" si="241"/>
        <v>2.8573801115025006</v>
      </c>
      <c r="AQ141" s="35">
        <v>57.375671196608707</v>
      </c>
      <c r="AR141" s="35">
        <v>5.7915837760921756</v>
      </c>
      <c r="AS141" s="35">
        <v>1.1079551571654598</v>
      </c>
      <c r="AT141" s="35">
        <f t="shared" si="242"/>
        <v>6.8951961290051038</v>
      </c>
      <c r="AU141" s="35">
        <f t="shared" si="242"/>
        <v>2.0215336385753697</v>
      </c>
      <c r="AV141" s="35">
        <f t="shared" si="242"/>
        <v>1.1079551571654598</v>
      </c>
      <c r="AW141" s="36">
        <f t="shared" si="243"/>
        <v>0</v>
      </c>
      <c r="AX141" s="36">
        <f t="shared" si="243"/>
        <v>0.75645121485307587</v>
      </c>
      <c r="AY141" s="36">
        <f t="shared" si="243"/>
        <v>11.346768222796136</v>
      </c>
      <c r="AZ141" s="36">
        <f t="shared" si="244"/>
        <v>6.8951961290051038</v>
      </c>
      <c r="BA141" s="36">
        <f t="shared" si="244"/>
        <v>2.7779848534284457</v>
      </c>
      <c r="BB141" s="36">
        <f t="shared" si="244"/>
        <v>12.454723379961596</v>
      </c>
      <c r="BC141" s="35">
        <f t="shared" si="245"/>
        <v>57.375671196608707</v>
      </c>
      <c r="BD141" s="35">
        <f t="shared" si="245"/>
        <v>6.5480349909452515</v>
      </c>
      <c r="BE141" s="35">
        <f t="shared" si="245"/>
        <v>12.454723379961596</v>
      </c>
      <c r="BF141" s="36">
        <f t="shared" si="246"/>
        <v>12.017630443707397</v>
      </c>
      <c r="BG141" s="36">
        <f t="shared" si="246"/>
        <v>42.424709966728898</v>
      </c>
      <c r="BH141" s="36">
        <f t="shared" si="344"/>
        <v>0</v>
      </c>
      <c r="BI141" s="35">
        <f t="shared" si="345"/>
        <v>1.836805678192897</v>
      </c>
      <c r="BJ141" s="5"/>
      <c r="BK141" s="5"/>
      <c r="BL141" s="19"/>
      <c r="BM141" s="19"/>
      <c r="BN141" s="37">
        <f t="shared" si="259"/>
        <v>90</v>
      </c>
      <c r="BO141" s="37">
        <f t="shared" si="260"/>
        <v>72.5</v>
      </c>
      <c r="BP141" s="37">
        <f t="shared" si="261"/>
        <v>72.5</v>
      </c>
      <c r="BQ141" s="37">
        <f t="shared" si="262"/>
        <v>47.5</v>
      </c>
      <c r="BR141" s="37">
        <f t="shared" si="263"/>
        <v>54.2</v>
      </c>
      <c r="BS141" s="37">
        <f t="shared" si="264"/>
        <v>47.5</v>
      </c>
      <c r="BT141" s="37">
        <f t="shared" si="265"/>
        <v>41.674999999999997</v>
      </c>
      <c r="BU141" s="37">
        <f t="shared" si="266"/>
        <v>41.674999999999997</v>
      </c>
      <c r="BV141" s="37">
        <f t="shared" si="267"/>
        <v>22.5</v>
      </c>
      <c r="BW141" s="37">
        <f t="shared" si="268"/>
        <v>33.3333333333333</v>
      </c>
      <c r="BX141" s="37">
        <f t="shared" si="269"/>
        <v>22.5</v>
      </c>
      <c r="BY141" s="37">
        <f t="shared" si="270"/>
        <v>22.9</v>
      </c>
      <c r="BZ141" s="37">
        <f t="shared" si="271"/>
        <v>22.9</v>
      </c>
      <c r="CA141" s="37">
        <f t="shared" si="272"/>
        <v>5</v>
      </c>
      <c r="CB141" s="37">
        <f t="shared" si="273"/>
        <v>16.649999999999999</v>
      </c>
      <c r="CC141" s="37">
        <f t="shared" si="274"/>
        <v>5</v>
      </c>
      <c r="CD141" s="37">
        <f t="shared" si="275"/>
        <v>5</v>
      </c>
      <c r="CE141" s="37">
        <f t="shared" si="276"/>
        <v>5</v>
      </c>
      <c r="CF141" s="37">
        <f t="shared" si="277"/>
        <v>5</v>
      </c>
      <c r="CG141" s="38">
        <f t="shared" si="278"/>
        <v>5</v>
      </c>
      <c r="CH141" s="38">
        <f t="shared" si="279"/>
        <v>5</v>
      </c>
      <c r="CI141" s="38">
        <f t="shared" si="280"/>
        <v>22.5</v>
      </c>
      <c r="CJ141" s="38">
        <f t="shared" si="281"/>
        <v>5</v>
      </c>
      <c r="CK141" s="38">
        <f t="shared" si="282"/>
        <v>22.9</v>
      </c>
      <c r="CL141" s="38">
        <f t="shared" si="283"/>
        <v>47.5</v>
      </c>
      <c r="CM141" s="38">
        <f t="shared" si="284"/>
        <v>16.649999999999999</v>
      </c>
      <c r="CN141" s="38">
        <f t="shared" si="285"/>
        <v>41.674999999999997</v>
      </c>
      <c r="CO141" s="38">
        <f t="shared" si="286"/>
        <v>5</v>
      </c>
      <c r="CP141" s="38">
        <f t="shared" si="287"/>
        <v>33.3333333333333</v>
      </c>
      <c r="CQ141" s="38">
        <f t="shared" si="288"/>
        <v>72.5</v>
      </c>
      <c r="CR141" s="38">
        <f t="shared" si="289"/>
        <v>22.9</v>
      </c>
      <c r="CS141" s="38">
        <f t="shared" si="290"/>
        <v>54.2</v>
      </c>
      <c r="CT141" s="38">
        <f t="shared" si="291"/>
        <v>5</v>
      </c>
      <c r="CU141" s="38">
        <f t="shared" si="292"/>
        <v>41.674999999999997</v>
      </c>
      <c r="CV141" s="38">
        <f t="shared" si="293"/>
        <v>90</v>
      </c>
      <c r="CW141" s="38">
        <f t="shared" si="294"/>
        <v>22.5</v>
      </c>
      <c r="CX141" s="38">
        <f t="shared" si="295"/>
        <v>72.5</v>
      </c>
      <c r="CY141" s="38">
        <f t="shared" si="296"/>
        <v>47.5</v>
      </c>
      <c r="CZ141" s="39">
        <f t="shared" si="297"/>
        <v>5</v>
      </c>
      <c r="DA141" s="39">
        <f t="shared" si="298"/>
        <v>22.5</v>
      </c>
      <c r="DB141" s="39">
        <f t="shared" si="299"/>
        <v>5</v>
      </c>
      <c r="DC141" s="39">
        <f t="shared" si="300"/>
        <v>47.5</v>
      </c>
      <c r="DD141" s="39">
        <f t="shared" si="301"/>
        <v>22.9</v>
      </c>
      <c r="DE141" s="39">
        <f t="shared" si="302"/>
        <v>5</v>
      </c>
      <c r="DF141" s="39">
        <f t="shared" si="303"/>
        <v>41.674999999999997</v>
      </c>
      <c r="DG141" s="39">
        <f t="shared" si="304"/>
        <v>16.649999999999999</v>
      </c>
      <c r="DH141" s="39">
        <f t="shared" si="305"/>
        <v>72.5</v>
      </c>
      <c r="DI141" s="39">
        <f t="shared" si="306"/>
        <v>33.3333333333333</v>
      </c>
      <c r="DJ141" s="39">
        <f t="shared" si="307"/>
        <v>5</v>
      </c>
      <c r="DK141" s="39">
        <f t="shared" si="308"/>
        <v>54.2</v>
      </c>
      <c r="DL141" s="39">
        <f t="shared" si="309"/>
        <v>22.9</v>
      </c>
      <c r="DM141" s="39">
        <f t="shared" si="310"/>
        <v>90</v>
      </c>
      <c r="DN141" s="39">
        <f t="shared" si="311"/>
        <v>41.674999999999997</v>
      </c>
      <c r="DO141" s="39">
        <f t="shared" si="312"/>
        <v>5</v>
      </c>
      <c r="DP141" s="39">
        <f t="shared" si="313"/>
        <v>72.5</v>
      </c>
      <c r="DQ141" s="39">
        <f t="shared" si="314"/>
        <v>22.5</v>
      </c>
      <c r="DR141" s="39">
        <f t="shared" si="315"/>
        <v>47.5</v>
      </c>
      <c r="DS141" s="40">
        <f t="shared" si="316"/>
        <v>9957.1283491952418</v>
      </c>
      <c r="DT141" s="40">
        <f t="shared" si="317"/>
        <v>8367.220163505137</v>
      </c>
      <c r="DU141" s="40">
        <f t="shared" si="318"/>
        <v>5639.8119778150312</v>
      </c>
      <c r="DV141" s="40">
        <f t="shared" si="319"/>
        <v>8220.922755376414</v>
      </c>
      <c r="DW141" s="40">
        <f t="shared" si="320"/>
        <v>4584.3415165347478</v>
      </c>
      <c r="DX141" s="40">
        <f t="shared" si="321"/>
        <v>1597.217161557588</v>
      </c>
      <c r="DY141" s="40">
        <f t="shared" si="322"/>
        <v>5875.7446170944386</v>
      </c>
      <c r="DZ141" s="40">
        <f t="shared" si="323"/>
        <v>1975.5509115575883</v>
      </c>
      <c r="EA141" s="40">
        <f t="shared" si="324"/>
        <v>10574.625347247693</v>
      </c>
      <c r="EB141" s="40">
        <f t="shared" si="325"/>
        <v>3226.383828224255</v>
      </c>
      <c r="EC141" s="40">
        <f t="shared" si="326"/>
        <v>54.622345300145348</v>
      </c>
      <c r="ED141" s="40">
        <f t="shared" si="327"/>
        <v>5966.177161557589</v>
      </c>
      <c r="EE141" s="40">
        <f t="shared" si="328"/>
        <v>1088.0128065804288</v>
      </c>
      <c r="EF141" s="40">
        <f t="shared" si="329"/>
        <v>13709.717161557588</v>
      </c>
      <c r="EG141" s="40">
        <f t="shared" si="330"/>
        <v>3080.357206020738</v>
      </c>
      <c r="EH141" s="40">
        <f t="shared" si="331"/>
        <v>462.30597391993535</v>
      </c>
      <c r="EI141" s="40">
        <f t="shared" si="332"/>
        <v>8619.8089758674832</v>
      </c>
      <c r="EJ141" s="40">
        <f t="shared" si="333"/>
        <v>827.21415961004027</v>
      </c>
      <c r="EK141" s="40">
        <f t="shared" si="334"/>
        <v>3473.5115677387616</v>
      </c>
      <c r="EL141" s="1">
        <f t="shared" si="346"/>
        <v>54.622345300145348</v>
      </c>
      <c r="EM141" s="2">
        <f t="shared" si="337"/>
        <v>11</v>
      </c>
      <c r="EN141" s="42"/>
      <c r="EO141" s="42"/>
      <c r="EP141" s="43"/>
      <c r="EQ141" s="44"/>
      <c r="ER141" s="45"/>
      <c r="ES141" s="45"/>
      <c r="ET141" s="74"/>
      <c r="EU141" s="75"/>
      <c r="EV141" s="75"/>
      <c r="EW141" s="75"/>
      <c r="EX141" s="75"/>
    </row>
    <row r="142" spans="1:154" s="73" customFormat="1" ht="15">
      <c r="A142" s="190" t="s">
        <v>126</v>
      </c>
      <c r="B142" s="188" t="s">
        <v>110</v>
      </c>
      <c r="C142" s="188" t="s">
        <v>116</v>
      </c>
      <c r="D142" s="188">
        <v>2528.56</v>
      </c>
      <c r="E142" s="188">
        <v>1265</v>
      </c>
      <c r="F142" s="188">
        <v>866</v>
      </c>
      <c r="G142" s="107">
        <f t="shared" si="247"/>
        <v>1.5779732337773278</v>
      </c>
      <c r="H142" s="107">
        <f t="shared" si="248"/>
        <v>31.541501976284586</v>
      </c>
      <c r="I142" s="107">
        <f t="shared" si="249"/>
        <v>342.48742367197138</v>
      </c>
      <c r="J142" s="183">
        <f t="shared" si="250"/>
        <v>2528.56</v>
      </c>
      <c r="K142" s="184">
        <f t="shared" si="251"/>
        <v>68.458498023715421</v>
      </c>
      <c r="L142" s="184">
        <f t="shared" si="252"/>
        <v>2.9198152424942263</v>
      </c>
      <c r="M142" s="76">
        <f t="shared" si="232"/>
        <v>24.002993401292777</v>
      </c>
      <c r="N142" s="77">
        <f t="shared" si="233"/>
        <v>75.997006598707216</v>
      </c>
      <c r="O142" s="77">
        <f t="shared" si="234"/>
        <v>0</v>
      </c>
      <c r="P142" s="78" t="str">
        <f t="shared" si="235"/>
        <v>24 : 76 : 0 %</v>
      </c>
      <c r="Q142" s="79" t="str">
        <f t="shared" ca="1" si="335"/>
        <v>S/CS</v>
      </c>
      <c r="R142" s="86">
        <f t="shared" si="338"/>
        <v>75.997006598707216</v>
      </c>
      <c r="S142" s="87">
        <f t="shared" si="339"/>
        <v>24.002993401292777</v>
      </c>
      <c r="T142" s="87">
        <f t="shared" si="340"/>
        <v>0</v>
      </c>
      <c r="U142" s="80">
        <f t="shared" si="341"/>
        <v>61</v>
      </c>
      <c r="V142" s="81">
        <f t="shared" si="342"/>
        <v>194</v>
      </c>
      <c r="W142" s="82">
        <f t="shared" si="343"/>
        <v>0</v>
      </c>
      <c r="X142" s="92" t="str">
        <f t="shared" si="236"/>
        <v>@rgb(61,194,0)</v>
      </c>
      <c r="Y142" s="93"/>
      <c r="Z142" s="72">
        <f t="shared" si="253"/>
        <v>1264.9999999999998</v>
      </c>
      <c r="AA142" s="72">
        <f t="shared" si="254"/>
        <v>866</v>
      </c>
      <c r="AB142" s="72">
        <f t="shared" si="255"/>
        <v>1.5779732337773269</v>
      </c>
      <c r="AC142" s="72" t="str">
        <f t="shared" si="336"/>
        <v>No</v>
      </c>
      <c r="AD142" s="72">
        <f t="shared" si="237"/>
        <v>68.458498023715421</v>
      </c>
      <c r="AE142" s="33">
        <f t="shared" si="238"/>
        <v>5.3176296187195531</v>
      </c>
      <c r="AF142" s="33">
        <f t="shared" si="239"/>
        <v>0.77492349167257202</v>
      </c>
      <c r="AG142" s="33">
        <f t="shared" si="240"/>
        <v>1.0715203411599465</v>
      </c>
      <c r="AH142" s="34">
        <f t="shared" si="256"/>
        <v>7.887145404259873</v>
      </c>
      <c r="AI142" s="35">
        <f t="shared" si="257"/>
        <v>2.0934784407759404</v>
      </c>
      <c r="AJ142" s="35">
        <f t="shared" si="258"/>
        <v>3.1830437968123064</v>
      </c>
      <c r="AK142" s="35">
        <v>0</v>
      </c>
      <c r="AL142" s="35">
        <v>-0.75645121485307587</v>
      </c>
      <c r="AM142" s="35">
        <v>-11.346768222796136</v>
      </c>
      <c r="AN142" s="35">
        <f t="shared" si="241"/>
        <v>7.887145404259873</v>
      </c>
      <c r="AO142" s="35">
        <f t="shared" si="241"/>
        <v>2.0934784407759404</v>
      </c>
      <c r="AP142" s="35">
        <f t="shared" si="241"/>
        <v>3.1830437968123064</v>
      </c>
      <c r="AQ142" s="35">
        <v>57.375671196608707</v>
      </c>
      <c r="AR142" s="35">
        <v>5.7915837760921756</v>
      </c>
      <c r="AS142" s="35">
        <v>1.1079551571654598</v>
      </c>
      <c r="AT142" s="35">
        <f t="shared" si="242"/>
        <v>7.887145404259873</v>
      </c>
      <c r="AU142" s="35">
        <f t="shared" si="242"/>
        <v>2.0934784407759404</v>
      </c>
      <c r="AV142" s="35">
        <f t="shared" si="242"/>
        <v>1.1079551571654598</v>
      </c>
      <c r="AW142" s="36">
        <f t="shared" si="243"/>
        <v>0</v>
      </c>
      <c r="AX142" s="36">
        <f t="shared" si="243"/>
        <v>0.75645121485307587</v>
      </c>
      <c r="AY142" s="36">
        <f t="shared" si="243"/>
        <v>11.346768222796136</v>
      </c>
      <c r="AZ142" s="36">
        <f t="shared" si="244"/>
        <v>7.887145404259873</v>
      </c>
      <c r="BA142" s="36">
        <f t="shared" si="244"/>
        <v>2.8499296556290163</v>
      </c>
      <c r="BB142" s="36">
        <f t="shared" si="244"/>
        <v>12.454723379961596</v>
      </c>
      <c r="BC142" s="35">
        <f t="shared" si="245"/>
        <v>57.375671196608707</v>
      </c>
      <c r="BD142" s="35">
        <f t="shared" si="245"/>
        <v>6.5480349909452515</v>
      </c>
      <c r="BE142" s="35">
        <f t="shared" si="245"/>
        <v>12.454723379961596</v>
      </c>
      <c r="BF142" s="36">
        <f t="shared" si="246"/>
        <v>13.746497844413987</v>
      </c>
      <c r="BG142" s="36">
        <f t="shared" si="246"/>
        <v>43.523433512037641</v>
      </c>
      <c r="BH142" s="36">
        <f t="shared" si="344"/>
        <v>0</v>
      </c>
      <c r="BI142" s="35">
        <f t="shared" si="345"/>
        <v>1.7461169872475271</v>
      </c>
      <c r="BJ142" s="5"/>
      <c r="BK142" s="5"/>
      <c r="BL142" s="19"/>
      <c r="BM142" s="19"/>
      <c r="BN142" s="37">
        <f t="shared" si="259"/>
        <v>90</v>
      </c>
      <c r="BO142" s="37">
        <f t="shared" si="260"/>
        <v>72.5</v>
      </c>
      <c r="BP142" s="37">
        <f t="shared" si="261"/>
        <v>72.5</v>
      </c>
      <c r="BQ142" s="37">
        <f t="shared" si="262"/>
        <v>47.5</v>
      </c>
      <c r="BR142" s="37">
        <f t="shared" si="263"/>
        <v>54.2</v>
      </c>
      <c r="BS142" s="37">
        <f t="shared" si="264"/>
        <v>47.5</v>
      </c>
      <c r="BT142" s="37">
        <f t="shared" si="265"/>
        <v>41.674999999999997</v>
      </c>
      <c r="BU142" s="37">
        <f t="shared" si="266"/>
        <v>41.674999999999997</v>
      </c>
      <c r="BV142" s="37">
        <f t="shared" si="267"/>
        <v>22.5</v>
      </c>
      <c r="BW142" s="37">
        <f t="shared" si="268"/>
        <v>33.3333333333333</v>
      </c>
      <c r="BX142" s="37">
        <f t="shared" si="269"/>
        <v>22.5</v>
      </c>
      <c r="BY142" s="37">
        <f t="shared" si="270"/>
        <v>22.9</v>
      </c>
      <c r="BZ142" s="37">
        <f t="shared" si="271"/>
        <v>22.9</v>
      </c>
      <c r="CA142" s="37">
        <f t="shared" si="272"/>
        <v>5</v>
      </c>
      <c r="CB142" s="37">
        <f t="shared" si="273"/>
        <v>16.649999999999999</v>
      </c>
      <c r="CC142" s="37">
        <f t="shared" si="274"/>
        <v>5</v>
      </c>
      <c r="CD142" s="37">
        <f t="shared" si="275"/>
        <v>5</v>
      </c>
      <c r="CE142" s="37">
        <f t="shared" si="276"/>
        <v>5</v>
      </c>
      <c r="CF142" s="37">
        <f t="shared" si="277"/>
        <v>5</v>
      </c>
      <c r="CG142" s="38">
        <f t="shared" si="278"/>
        <v>5</v>
      </c>
      <c r="CH142" s="38">
        <f t="shared" si="279"/>
        <v>5</v>
      </c>
      <c r="CI142" s="38">
        <f t="shared" si="280"/>
        <v>22.5</v>
      </c>
      <c r="CJ142" s="38">
        <f t="shared" si="281"/>
        <v>5</v>
      </c>
      <c r="CK142" s="38">
        <f t="shared" si="282"/>
        <v>22.9</v>
      </c>
      <c r="CL142" s="38">
        <f t="shared" si="283"/>
        <v>47.5</v>
      </c>
      <c r="CM142" s="38">
        <f t="shared" si="284"/>
        <v>16.649999999999999</v>
      </c>
      <c r="CN142" s="38">
        <f t="shared" si="285"/>
        <v>41.674999999999997</v>
      </c>
      <c r="CO142" s="38">
        <f t="shared" si="286"/>
        <v>5</v>
      </c>
      <c r="CP142" s="38">
        <f t="shared" si="287"/>
        <v>33.3333333333333</v>
      </c>
      <c r="CQ142" s="38">
        <f t="shared" si="288"/>
        <v>72.5</v>
      </c>
      <c r="CR142" s="38">
        <f t="shared" si="289"/>
        <v>22.9</v>
      </c>
      <c r="CS142" s="38">
        <f t="shared" si="290"/>
        <v>54.2</v>
      </c>
      <c r="CT142" s="38">
        <f t="shared" si="291"/>
        <v>5</v>
      </c>
      <c r="CU142" s="38">
        <f t="shared" si="292"/>
        <v>41.674999999999997</v>
      </c>
      <c r="CV142" s="38">
        <f t="shared" si="293"/>
        <v>90</v>
      </c>
      <c r="CW142" s="38">
        <f t="shared" si="294"/>
        <v>22.5</v>
      </c>
      <c r="CX142" s="38">
        <f t="shared" si="295"/>
        <v>72.5</v>
      </c>
      <c r="CY142" s="38">
        <f t="shared" si="296"/>
        <v>47.5</v>
      </c>
      <c r="CZ142" s="39">
        <f t="shared" si="297"/>
        <v>5</v>
      </c>
      <c r="DA142" s="39">
        <f t="shared" si="298"/>
        <v>22.5</v>
      </c>
      <c r="DB142" s="39">
        <f t="shared" si="299"/>
        <v>5</v>
      </c>
      <c r="DC142" s="39">
        <f t="shared" si="300"/>
        <v>47.5</v>
      </c>
      <c r="DD142" s="39">
        <f t="shared" si="301"/>
        <v>22.9</v>
      </c>
      <c r="DE142" s="39">
        <f t="shared" si="302"/>
        <v>5</v>
      </c>
      <c r="DF142" s="39">
        <f t="shared" si="303"/>
        <v>41.674999999999997</v>
      </c>
      <c r="DG142" s="39">
        <f t="shared" si="304"/>
        <v>16.649999999999999</v>
      </c>
      <c r="DH142" s="39">
        <f t="shared" si="305"/>
        <v>72.5</v>
      </c>
      <c r="DI142" s="39">
        <f t="shared" si="306"/>
        <v>33.3333333333333</v>
      </c>
      <c r="DJ142" s="39">
        <f t="shared" si="307"/>
        <v>5</v>
      </c>
      <c r="DK142" s="39">
        <f t="shared" si="308"/>
        <v>54.2</v>
      </c>
      <c r="DL142" s="39">
        <f t="shared" si="309"/>
        <v>22.9</v>
      </c>
      <c r="DM142" s="39">
        <f t="shared" si="310"/>
        <v>90</v>
      </c>
      <c r="DN142" s="39">
        <f t="shared" si="311"/>
        <v>41.674999999999997</v>
      </c>
      <c r="DO142" s="39">
        <f t="shared" si="312"/>
        <v>5</v>
      </c>
      <c r="DP142" s="39">
        <f t="shared" si="313"/>
        <v>72.5</v>
      </c>
      <c r="DQ142" s="39">
        <f t="shared" si="314"/>
        <v>22.5</v>
      </c>
      <c r="DR142" s="39">
        <f t="shared" si="315"/>
        <v>47.5</v>
      </c>
      <c r="DS142" s="40">
        <f t="shared" si="316"/>
        <v>9421.1798259666812</v>
      </c>
      <c r="DT142" s="40">
        <f t="shared" si="317"/>
        <v>7898.7845950119281</v>
      </c>
      <c r="DU142" s="40">
        <f t="shared" si="318"/>
        <v>5238.889364057175</v>
      </c>
      <c r="DV142" s="40">
        <f t="shared" si="319"/>
        <v>7848.9342650765666</v>
      </c>
      <c r="DW142" s="40">
        <f t="shared" si="320"/>
        <v>4255.5613172655258</v>
      </c>
      <c r="DX142" s="40">
        <f t="shared" si="321"/>
        <v>1389.1887041864534</v>
      </c>
      <c r="DY142" s="40">
        <f t="shared" si="322"/>
        <v>5571.1726344517492</v>
      </c>
      <c r="DZ142" s="40">
        <f t="shared" si="323"/>
        <v>1767.5224541864532</v>
      </c>
      <c r="EA142" s="40">
        <f t="shared" si="324"/>
        <v>10299.083935141205</v>
      </c>
      <c r="EB142" s="40">
        <f t="shared" si="325"/>
        <v>3018.3553708531199</v>
      </c>
      <c r="EC142" s="40">
        <f t="shared" si="326"/>
        <v>39.488044315731443</v>
      </c>
      <c r="ED142" s="40">
        <f t="shared" si="327"/>
        <v>5758.148704186453</v>
      </c>
      <c r="EE142" s="40">
        <f t="shared" si="328"/>
        <v>1000.7360911073812</v>
      </c>
      <c r="EF142" s="40">
        <f t="shared" si="329"/>
        <v>13501.688704186454</v>
      </c>
      <c r="EG142" s="40">
        <f t="shared" si="330"/>
        <v>2968.8722739211566</v>
      </c>
      <c r="EH142" s="40">
        <f t="shared" si="331"/>
        <v>582.19758240622605</v>
      </c>
      <c r="EI142" s="40">
        <f t="shared" si="332"/>
        <v>8479.2934732317008</v>
      </c>
      <c r="EJ142" s="40">
        <f t="shared" si="333"/>
        <v>879.59281336097865</v>
      </c>
      <c r="EK142" s="40">
        <f t="shared" si="334"/>
        <v>3429.4431432963393</v>
      </c>
      <c r="EL142" s="1">
        <f t="shared" si="346"/>
        <v>39.488044315731443</v>
      </c>
      <c r="EM142" s="2">
        <f t="shared" si="337"/>
        <v>11</v>
      </c>
      <c r="EN142" s="42"/>
      <c r="EO142" s="42"/>
      <c r="EP142" s="43"/>
      <c r="EQ142" s="44"/>
      <c r="ER142" s="45"/>
      <c r="ES142" s="45"/>
      <c r="ET142" s="74"/>
      <c r="EU142" s="75"/>
      <c r="EV142" s="75"/>
      <c r="EW142" s="75"/>
      <c r="EX142" s="75"/>
    </row>
    <row r="143" spans="1:154" s="73" customFormat="1" ht="15">
      <c r="A143" s="190" t="s">
        <v>126</v>
      </c>
      <c r="B143" s="188" t="s">
        <v>110</v>
      </c>
      <c r="C143" s="188" t="s">
        <v>116</v>
      </c>
      <c r="D143" s="188">
        <v>1031.24</v>
      </c>
      <c r="E143" s="188">
        <v>470</v>
      </c>
      <c r="F143" s="188">
        <v>243</v>
      </c>
      <c r="G143" s="107">
        <f t="shared" si="247"/>
        <v>2.2012334665063418</v>
      </c>
      <c r="H143" s="107">
        <f t="shared" si="248"/>
        <v>48.297872340425528</v>
      </c>
      <c r="I143" s="107">
        <f t="shared" si="249"/>
        <v>235.63864861719873</v>
      </c>
      <c r="J143" s="183">
        <f t="shared" si="250"/>
        <v>1031.24</v>
      </c>
      <c r="K143" s="184">
        <f t="shared" si="251"/>
        <v>51.702127659574472</v>
      </c>
      <c r="L143" s="184">
        <f t="shared" si="252"/>
        <v>4.2437860082304528</v>
      </c>
      <c r="M143" s="76">
        <f t="shared" ref="M143:M206" si="347">BF143*$BI143</f>
        <v>19.931518069575645</v>
      </c>
      <c r="N143" s="77">
        <f t="shared" ref="N143:N206" si="348">BG143*$BI143</f>
        <v>80.068481930424355</v>
      </c>
      <c r="O143" s="77">
        <f t="shared" ref="O143:O206" si="349">BH143*$BI143</f>
        <v>0</v>
      </c>
      <c r="P143" s="78" t="str">
        <f t="shared" ref="P143:P206" si="350">CONCATENATE("",ROUND(M143,0)," : ",ROUND(N143,0)," : ",ROUND(O143,0)," %")</f>
        <v>20 : 80 : 0 %</v>
      </c>
      <c r="Q143" s="79" t="str">
        <f t="shared" ca="1" si="335"/>
        <v>S/CS</v>
      </c>
      <c r="R143" s="86">
        <f t="shared" si="338"/>
        <v>80.068481930424355</v>
      </c>
      <c r="S143" s="87">
        <f t="shared" si="339"/>
        <v>19.931518069575645</v>
      </c>
      <c r="T143" s="87">
        <f t="shared" si="340"/>
        <v>0</v>
      </c>
      <c r="U143" s="80">
        <f t="shared" si="341"/>
        <v>51</v>
      </c>
      <c r="V143" s="81">
        <f t="shared" si="342"/>
        <v>204</v>
      </c>
      <c r="W143" s="82">
        <f t="shared" si="343"/>
        <v>0</v>
      </c>
      <c r="X143" s="92" t="str">
        <f t="shared" si="236"/>
        <v>@rgb(51,204,0)</v>
      </c>
      <c r="Y143" s="93"/>
      <c r="Z143" s="72">
        <f t="shared" si="253"/>
        <v>469.99999999999994</v>
      </c>
      <c r="AA143" s="72">
        <f t="shared" si="254"/>
        <v>243</v>
      </c>
      <c r="AB143" s="72">
        <f t="shared" si="255"/>
        <v>2.2012334665063413</v>
      </c>
      <c r="AC143" s="72" t="str">
        <f t="shared" si="336"/>
        <v>No</v>
      </c>
      <c r="AD143" s="72">
        <f t="shared" si="237"/>
        <v>51.702127659574472</v>
      </c>
      <c r="AE143" s="33">
        <f t="shared" si="238"/>
        <v>3.3959503191816869</v>
      </c>
      <c r="AF143" s="33">
        <f t="shared" si="239"/>
        <v>6.8111425859145883E-2</v>
      </c>
      <c r="AG143" s="33">
        <f t="shared" si="240"/>
        <v>1.4454557972916295</v>
      </c>
      <c r="AH143" s="34">
        <f t="shared" si="256"/>
        <v>4.7232926055007294</v>
      </c>
      <c r="AI143" s="35">
        <f t="shared" si="257"/>
        <v>1.409004367710766</v>
      </c>
      <c r="AJ143" s="35">
        <f t="shared" si="258"/>
        <v>2.5320440210000257</v>
      </c>
      <c r="AK143" s="35">
        <v>0</v>
      </c>
      <c r="AL143" s="35">
        <v>-0.75645121485307587</v>
      </c>
      <c r="AM143" s="35">
        <v>-11.346768222796136</v>
      </c>
      <c r="AN143" s="35">
        <f t="shared" si="241"/>
        <v>4.7232926055007294</v>
      </c>
      <c r="AO143" s="35">
        <f t="shared" si="241"/>
        <v>1.409004367710766</v>
      </c>
      <c r="AP143" s="35">
        <f t="shared" si="241"/>
        <v>2.5320440210000257</v>
      </c>
      <c r="AQ143" s="35">
        <v>57.375671196608707</v>
      </c>
      <c r="AR143" s="35">
        <v>5.7915837760921756</v>
      </c>
      <c r="AS143" s="35">
        <v>1.1079551571654598</v>
      </c>
      <c r="AT143" s="35">
        <f t="shared" si="242"/>
        <v>4.7232926055007294</v>
      </c>
      <c r="AU143" s="35">
        <f t="shared" si="242"/>
        <v>1.409004367710766</v>
      </c>
      <c r="AV143" s="35">
        <f t="shared" si="242"/>
        <v>1.1079551571654598</v>
      </c>
      <c r="AW143" s="36">
        <f t="shared" si="243"/>
        <v>0</v>
      </c>
      <c r="AX143" s="36">
        <f t="shared" si="243"/>
        <v>0.75645121485307587</v>
      </c>
      <c r="AY143" s="36">
        <f t="shared" si="243"/>
        <v>11.346768222796136</v>
      </c>
      <c r="AZ143" s="36">
        <f t="shared" si="244"/>
        <v>4.7232926055007294</v>
      </c>
      <c r="BA143" s="36">
        <f t="shared" si="244"/>
        <v>2.1654555825638417</v>
      </c>
      <c r="BB143" s="36">
        <f t="shared" si="244"/>
        <v>12.454723379961596</v>
      </c>
      <c r="BC143" s="35">
        <f t="shared" si="245"/>
        <v>57.375671196608707</v>
      </c>
      <c r="BD143" s="35">
        <f t="shared" si="245"/>
        <v>6.5480349909452515</v>
      </c>
      <c r="BE143" s="35">
        <f t="shared" si="245"/>
        <v>12.454723379961596</v>
      </c>
      <c r="BF143" s="36">
        <f t="shared" si="246"/>
        <v>8.2322219627121473</v>
      </c>
      <c r="BG143" s="36">
        <f t="shared" si="246"/>
        <v>33.070311712724127</v>
      </c>
      <c r="BH143" s="36">
        <f t="shared" si="344"/>
        <v>0</v>
      </c>
      <c r="BI143" s="35">
        <f t="shared" si="345"/>
        <v>2.4211589726146192</v>
      </c>
      <c r="BJ143" s="5"/>
      <c r="BK143" s="5"/>
      <c r="BL143" s="19"/>
      <c r="BM143" s="19"/>
      <c r="BN143" s="37">
        <f t="shared" si="259"/>
        <v>90</v>
      </c>
      <c r="BO143" s="37">
        <f t="shared" si="260"/>
        <v>72.5</v>
      </c>
      <c r="BP143" s="37">
        <f t="shared" si="261"/>
        <v>72.5</v>
      </c>
      <c r="BQ143" s="37">
        <f t="shared" si="262"/>
        <v>47.5</v>
      </c>
      <c r="BR143" s="37">
        <f t="shared" si="263"/>
        <v>54.2</v>
      </c>
      <c r="BS143" s="37">
        <f t="shared" si="264"/>
        <v>47.5</v>
      </c>
      <c r="BT143" s="37">
        <f t="shared" si="265"/>
        <v>41.674999999999997</v>
      </c>
      <c r="BU143" s="37">
        <f t="shared" si="266"/>
        <v>41.674999999999997</v>
      </c>
      <c r="BV143" s="37">
        <f t="shared" si="267"/>
        <v>22.5</v>
      </c>
      <c r="BW143" s="37">
        <f t="shared" si="268"/>
        <v>33.3333333333333</v>
      </c>
      <c r="BX143" s="37">
        <f t="shared" si="269"/>
        <v>22.5</v>
      </c>
      <c r="BY143" s="37">
        <f t="shared" si="270"/>
        <v>22.9</v>
      </c>
      <c r="BZ143" s="37">
        <f t="shared" si="271"/>
        <v>22.9</v>
      </c>
      <c r="CA143" s="37">
        <f t="shared" si="272"/>
        <v>5</v>
      </c>
      <c r="CB143" s="37">
        <f t="shared" si="273"/>
        <v>16.649999999999999</v>
      </c>
      <c r="CC143" s="37">
        <f t="shared" si="274"/>
        <v>5</v>
      </c>
      <c r="CD143" s="37">
        <f t="shared" si="275"/>
        <v>5</v>
      </c>
      <c r="CE143" s="37">
        <f t="shared" si="276"/>
        <v>5</v>
      </c>
      <c r="CF143" s="37">
        <f t="shared" si="277"/>
        <v>5</v>
      </c>
      <c r="CG143" s="38">
        <f t="shared" si="278"/>
        <v>5</v>
      </c>
      <c r="CH143" s="38">
        <f t="shared" si="279"/>
        <v>5</v>
      </c>
      <c r="CI143" s="38">
        <f t="shared" si="280"/>
        <v>22.5</v>
      </c>
      <c r="CJ143" s="38">
        <f t="shared" si="281"/>
        <v>5</v>
      </c>
      <c r="CK143" s="38">
        <f t="shared" si="282"/>
        <v>22.9</v>
      </c>
      <c r="CL143" s="38">
        <f t="shared" si="283"/>
        <v>47.5</v>
      </c>
      <c r="CM143" s="38">
        <f t="shared" si="284"/>
        <v>16.649999999999999</v>
      </c>
      <c r="CN143" s="38">
        <f t="shared" si="285"/>
        <v>41.674999999999997</v>
      </c>
      <c r="CO143" s="38">
        <f t="shared" si="286"/>
        <v>5</v>
      </c>
      <c r="CP143" s="38">
        <f t="shared" si="287"/>
        <v>33.3333333333333</v>
      </c>
      <c r="CQ143" s="38">
        <f t="shared" si="288"/>
        <v>72.5</v>
      </c>
      <c r="CR143" s="38">
        <f t="shared" si="289"/>
        <v>22.9</v>
      </c>
      <c r="CS143" s="38">
        <f t="shared" si="290"/>
        <v>54.2</v>
      </c>
      <c r="CT143" s="38">
        <f t="shared" si="291"/>
        <v>5</v>
      </c>
      <c r="CU143" s="38">
        <f t="shared" si="292"/>
        <v>41.674999999999997</v>
      </c>
      <c r="CV143" s="38">
        <f t="shared" si="293"/>
        <v>90</v>
      </c>
      <c r="CW143" s="38">
        <f t="shared" si="294"/>
        <v>22.5</v>
      </c>
      <c r="CX143" s="38">
        <f t="shared" si="295"/>
        <v>72.5</v>
      </c>
      <c r="CY143" s="38">
        <f t="shared" si="296"/>
        <v>47.5</v>
      </c>
      <c r="CZ143" s="39">
        <f t="shared" si="297"/>
        <v>5</v>
      </c>
      <c r="DA143" s="39">
        <f t="shared" si="298"/>
        <v>22.5</v>
      </c>
      <c r="DB143" s="39">
        <f t="shared" si="299"/>
        <v>5</v>
      </c>
      <c r="DC143" s="39">
        <f t="shared" si="300"/>
        <v>47.5</v>
      </c>
      <c r="DD143" s="39">
        <f t="shared" si="301"/>
        <v>22.9</v>
      </c>
      <c r="DE143" s="39">
        <f t="shared" si="302"/>
        <v>5</v>
      </c>
      <c r="DF143" s="39">
        <f t="shared" si="303"/>
        <v>41.674999999999997</v>
      </c>
      <c r="DG143" s="39">
        <f t="shared" si="304"/>
        <v>16.649999999999999</v>
      </c>
      <c r="DH143" s="39">
        <f t="shared" si="305"/>
        <v>72.5</v>
      </c>
      <c r="DI143" s="39">
        <f t="shared" si="306"/>
        <v>33.3333333333333</v>
      </c>
      <c r="DJ143" s="39">
        <f t="shared" si="307"/>
        <v>5</v>
      </c>
      <c r="DK143" s="39">
        <f t="shared" si="308"/>
        <v>54.2</v>
      </c>
      <c r="DL143" s="39">
        <f t="shared" si="309"/>
        <v>22.9</v>
      </c>
      <c r="DM143" s="39">
        <f t="shared" si="310"/>
        <v>90</v>
      </c>
      <c r="DN143" s="39">
        <f t="shared" si="311"/>
        <v>41.674999999999997</v>
      </c>
      <c r="DO143" s="39">
        <f t="shared" si="312"/>
        <v>5</v>
      </c>
      <c r="DP143" s="39">
        <f t="shared" si="313"/>
        <v>72.5</v>
      </c>
      <c r="DQ143" s="39">
        <f t="shared" si="314"/>
        <v>22.5</v>
      </c>
      <c r="DR143" s="39">
        <f t="shared" si="315"/>
        <v>47.5</v>
      </c>
      <c r="DS143" s="40">
        <f t="shared" si="316"/>
        <v>10569.869139372651</v>
      </c>
      <c r="DT143" s="40">
        <f t="shared" si="317"/>
        <v>8904.9722718077992</v>
      </c>
      <c r="DU143" s="40">
        <f t="shared" si="318"/>
        <v>6102.5754042429471</v>
      </c>
      <c r="DV143" s="40">
        <f t="shared" si="319"/>
        <v>8651.5481752865817</v>
      </c>
      <c r="DW143" s="40">
        <f t="shared" si="320"/>
        <v>4966.9741800450765</v>
      </c>
      <c r="DX143" s="40">
        <f t="shared" si="321"/>
        <v>1845.7272112005119</v>
      </c>
      <c r="DY143" s="40">
        <f t="shared" si="322"/>
        <v>6231.4884818182509</v>
      </c>
      <c r="DZ143" s="40">
        <f t="shared" si="323"/>
        <v>2224.0609612005119</v>
      </c>
      <c r="EA143" s="40">
        <f t="shared" si="324"/>
        <v>10898.124078765364</v>
      </c>
      <c r="EB143" s="40">
        <f t="shared" si="325"/>
        <v>3474.8938778671782</v>
      </c>
      <c r="EC143" s="40">
        <f t="shared" si="326"/>
        <v>88.879018158076391</v>
      </c>
      <c r="ED143" s="40">
        <f t="shared" si="327"/>
        <v>6214.687211200513</v>
      </c>
      <c r="EE143" s="40">
        <f t="shared" si="328"/>
        <v>1202.4002423559473</v>
      </c>
      <c r="EF143" s="40">
        <f t="shared" si="329"/>
        <v>13958.227211200512</v>
      </c>
      <c r="EG143" s="40">
        <f t="shared" si="330"/>
        <v>3221.6334405827729</v>
      </c>
      <c r="EH143" s="40">
        <f t="shared" si="331"/>
        <v>346.58528302837158</v>
      </c>
      <c r="EI143" s="40">
        <f t="shared" si="332"/>
        <v>8793.3303436356582</v>
      </c>
      <c r="EJ143" s="40">
        <f t="shared" si="333"/>
        <v>786.48215059322399</v>
      </c>
      <c r="EK143" s="40">
        <f t="shared" si="334"/>
        <v>3539.9062471144416</v>
      </c>
      <c r="EL143" s="1">
        <f t="shared" si="346"/>
        <v>88.879018158076391</v>
      </c>
      <c r="EM143" s="2">
        <f t="shared" si="337"/>
        <v>11</v>
      </c>
      <c r="EN143" s="42"/>
      <c r="EO143" s="42"/>
      <c r="EP143" s="43"/>
      <c r="EQ143" s="44"/>
      <c r="ER143" s="45"/>
      <c r="ES143" s="45"/>
      <c r="ET143" s="74"/>
      <c r="EU143" s="75"/>
      <c r="EV143" s="75"/>
      <c r="EW143" s="75"/>
      <c r="EX143" s="75"/>
    </row>
    <row r="144" spans="1:154" s="73" customFormat="1" ht="15">
      <c r="A144" s="190" t="s">
        <v>126</v>
      </c>
      <c r="B144" s="188" t="s">
        <v>110</v>
      </c>
      <c r="C144" s="188" t="s">
        <v>116</v>
      </c>
      <c r="D144" s="188">
        <v>1154.95</v>
      </c>
      <c r="E144" s="188">
        <v>656</v>
      </c>
      <c r="F144" s="188">
        <v>393</v>
      </c>
      <c r="G144" s="107">
        <f t="shared" si="247"/>
        <v>2.2771548551885363</v>
      </c>
      <c r="H144" s="107">
        <f t="shared" si="248"/>
        <v>40.091463414634148</v>
      </c>
      <c r="I144" s="107">
        <f t="shared" si="249"/>
        <v>340.27447075630977</v>
      </c>
      <c r="J144" s="183">
        <f t="shared" si="250"/>
        <v>1154.95</v>
      </c>
      <c r="K144" s="184">
        <f t="shared" si="251"/>
        <v>59.908536585365859</v>
      </c>
      <c r="L144" s="184">
        <f t="shared" si="252"/>
        <v>2.9388040712468193</v>
      </c>
      <c r="M144" s="76">
        <f t="shared" si="347"/>
        <v>18.716663979731994</v>
      </c>
      <c r="N144" s="77">
        <f t="shared" si="348"/>
        <v>81.283336020267996</v>
      </c>
      <c r="O144" s="77">
        <f t="shared" si="349"/>
        <v>0</v>
      </c>
      <c r="P144" s="78" t="str">
        <f t="shared" si="350"/>
        <v>19 : 81 : 0 %</v>
      </c>
      <c r="Q144" s="79" t="str">
        <f t="shared" ca="1" si="335"/>
        <v>S/CS</v>
      </c>
      <c r="R144" s="86">
        <f t="shared" si="338"/>
        <v>81.283336020267996</v>
      </c>
      <c r="S144" s="87">
        <f t="shared" si="339"/>
        <v>18.716663979731994</v>
      </c>
      <c r="T144" s="87">
        <f t="shared" si="340"/>
        <v>0</v>
      </c>
      <c r="U144" s="80">
        <f t="shared" si="341"/>
        <v>48</v>
      </c>
      <c r="V144" s="81">
        <f t="shared" si="342"/>
        <v>207</v>
      </c>
      <c r="W144" s="82">
        <f t="shared" si="343"/>
        <v>0</v>
      </c>
      <c r="X144" s="92" t="str">
        <f t="shared" si="236"/>
        <v>@rgb(48,207,0)</v>
      </c>
      <c r="Y144" s="93"/>
      <c r="Z144" s="72">
        <f t="shared" si="253"/>
        <v>655.99999999999989</v>
      </c>
      <c r="AA144" s="72">
        <f t="shared" si="254"/>
        <v>393</v>
      </c>
      <c r="AB144" s="72">
        <f t="shared" si="255"/>
        <v>2.2771548551885354</v>
      </c>
      <c r="AC144" s="72" t="str">
        <f t="shared" si="336"/>
        <v>No</v>
      </c>
      <c r="AD144" s="72">
        <f t="shared" si="237"/>
        <v>59.908536585365866</v>
      </c>
      <c r="AE144" s="33">
        <f t="shared" si="238"/>
        <v>3.5938756369433786</v>
      </c>
      <c r="AF144" s="33">
        <f t="shared" si="239"/>
        <v>0.40165557969149729</v>
      </c>
      <c r="AG144" s="33">
        <f t="shared" si="240"/>
        <v>1.0780027201063016</v>
      </c>
      <c r="AH144" s="34">
        <f t="shared" si="256"/>
        <v>5.0491568486635794</v>
      </c>
      <c r="AI144" s="35">
        <f t="shared" si="257"/>
        <v>1.7460549177646918</v>
      </c>
      <c r="AJ144" s="35">
        <f t="shared" si="258"/>
        <v>3.1716985355120144</v>
      </c>
      <c r="AK144" s="35">
        <v>0</v>
      </c>
      <c r="AL144" s="35">
        <v>-0.75645121485307587</v>
      </c>
      <c r="AM144" s="35">
        <v>-11.346768222796136</v>
      </c>
      <c r="AN144" s="35">
        <f t="shared" si="241"/>
        <v>5.0491568486635794</v>
      </c>
      <c r="AO144" s="35">
        <f t="shared" si="241"/>
        <v>1.7460549177646918</v>
      </c>
      <c r="AP144" s="35">
        <f t="shared" si="241"/>
        <v>3.1716985355120144</v>
      </c>
      <c r="AQ144" s="35">
        <v>57.375671196608707</v>
      </c>
      <c r="AR144" s="35">
        <v>5.7915837760921756</v>
      </c>
      <c r="AS144" s="35">
        <v>1.1079551571654598</v>
      </c>
      <c r="AT144" s="35">
        <f t="shared" si="242"/>
        <v>5.0491568486635794</v>
      </c>
      <c r="AU144" s="35">
        <f t="shared" si="242"/>
        <v>1.7460549177646918</v>
      </c>
      <c r="AV144" s="35">
        <f t="shared" si="242"/>
        <v>1.1079551571654598</v>
      </c>
      <c r="AW144" s="36">
        <f t="shared" si="243"/>
        <v>0</v>
      </c>
      <c r="AX144" s="36">
        <f t="shared" si="243"/>
        <v>0.75645121485307587</v>
      </c>
      <c r="AY144" s="36">
        <f t="shared" si="243"/>
        <v>11.346768222796136</v>
      </c>
      <c r="AZ144" s="36">
        <f t="shared" si="244"/>
        <v>5.0491568486635794</v>
      </c>
      <c r="BA144" s="36">
        <f t="shared" si="244"/>
        <v>2.5025061326177678</v>
      </c>
      <c r="BB144" s="36">
        <f t="shared" si="244"/>
        <v>12.454723379961596</v>
      </c>
      <c r="BC144" s="35">
        <f t="shared" si="245"/>
        <v>57.375671196608707</v>
      </c>
      <c r="BD144" s="35">
        <f t="shared" si="245"/>
        <v>6.5480349909452515</v>
      </c>
      <c r="BE144" s="35">
        <f t="shared" si="245"/>
        <v>12.454723379961596</v>
      </c>
      <c r="BF144" s="36">
        <f t="shared" si="246"/>
        <v>8.80017042652395</v>
      </c>
      <c r="BG144" s="36">
        <f t="shared" si="246"/>
        <v>38.217665850568629</v>
      </c>
      <c r="BH144" s="36">
        <f t="shared" si="344"/>
        <v>0</v>
      </c>
      <c r="BI144" s="35">
        <f t="shared" si="345"/>
        <v>2.1268524440526138</v>
      </c>
      <c r="BJ144" s="5"/>
      <c r="BK144" s="5"/>
      <c r="BL144" s="19"/>
      <c r="BM144" s="19"/>
      <c r="BN144" s="37">
        <f t="shared" si="259"/>
        <v>90</v>
      </c>
      <c r="BO144" s="37">
        <f t="shared" si="260"/>
        <v>72.5</v>
      </c>
      <c r="BP144" s="37">
        <f t="shared" si="261"/>
        <v>72.5</v>
      </c>
      <c r="BQ144" s="37">
        <f t="shared" si="262"/>
        <v>47.5</v>
      </c>
      <c r="BR144" s="37">
        <f t="shared" si="263"/>
        <v>54.2</v>
      </c>
      <c r="BS144" s="37">
        <f t="shared" si="264"/>
        <v>47.5</v>
      </c>
      <c r="BT144" s="37">
        <f t="shared" si="265"/>
        <v>41.674999999999997</v>
      </c>
      <c r="BU144" s="37">
        <f t="shared" si="266"/>
        <v>41.674999999999997</v>
      </c>
      <c r="BV144" s="37">
        <f t="shared" si="267"/>
        <v>22.5</v>
      </c>
      <c r="BW144" s="37">
        <f t="shared" si="268"/>
        <v>33.3333333333333</v>
      </c>
      <c r="BX144" s="37">
        <f t="shared" si="269"/>
        <v>22.5</v>
      </c>
      <c r="BY144" s="37">
        <f t="shared" si="270"/>
        <v>22.9</v>
      </c>
      <c r="BZ144" s="37">
        <f t="shared" si="271"/>
        <v>22.9</v>
      </c>
      <c r="CA144" s="37">
        <f t="shared" si="272"/>
        <v>5</v>
      </c>
      <c r="CB144" s="37">
        <f t="shared" si="273"/>
        <v>16.649999999999999</v>
      </c>
      <c r="CC144" s="37">
        <f t="shared" si="274"/>
        <v>5</v>
      </c>
      <c r="CD144" s="37">
        <f t="shared" si="275"/>
        <v>5</v>
      </c>
      <c r="CE144" s="37">
        <f t="shared" si="276"/>
        <v>5</v>
      </c>
      <c r="CF144" s="37">
        <f t="shared" si="277"/>
        <v>5</v>
      </c>
      <c r="CG144" s="38">
        <f t="shared" si="278"/>
        <v>5</v>
      </c>
      <c r="CH144" s="38">
        <f t="shared" si="279"/>
        <v>5</v>
      </c>
      <c r="CI144" s="38">
        <f t="shared" si="280"/>
        <v>22.5</v>
      </c>
      <c r="CJ144" s="38">
        <f t="shared" si="281"/>
        <v>5</v>
      </c>
      <c r="CK144" s="38">
        <f t="shared" si="282"/>
        <v>22.9</v>
      </c>
      <c r="CL144" s="38">
        <f t="shared" si="283"/>
        <v>47.5</v>
      </c>
      <c r="CM144" s="38">
        <f t="shared" si="284"/>
        <v>16.649999999999999</v>
      </c>
      <c r="CN144" s="38">
        <f t="shared" si="285"/>
        <v>41.674999999999997</v>
      </c>
      <c r="CO144" s="38">
        <f t="shared" si="286"/>
        <v>5</v>
      </c>
      <c r="CP144" s="38">
        <f t="shared" si="287"/>
        <v>33.3333333333333</v>
      </c>
      <c r="CQ144" s="38">
        <f t="shared" si="288"/>
        <v>72.5</v>
      </c>
      <c r="CR144" s="38">
        <f t="shared" si="289"/>
        <v>22.9</v>
      </c>
      <c r="CS144" s="38">
        <f t="shared" si="290"/>
        <v>54.2</v>
      </c>
      <c r="CT144" s="38">
        <f t="shared" si="291"/>
        <v>5</v>
      </c>
      <c r="CU144" s="38">
        <f t="shared" si="292"/>
        <v>41.674999999999997</v>
      </c>
      <c r="CV144" s="38">
        <f t="shared" si="293"/>
        <v>90</v>
      </c>
      <c r="CW144" s="38">
        <f t="shared" si="294"/>
        <v>22.5</v>
      </c>
      <c r="CX144" s="38">
        <f t="shared" si="295"/>
        <v>72.5</v>
      </c>
      <c r="CY144" s="38">
        <f t="shared" si="296"/>
        <v>47.5</v>
      </c>
      <c r="CZ144" s="39">
        <f t="shared" si="297"/>
        <v>5</v>
      </c>
      <c r="DA144" s="39">
        <f t="shared" si="298"/>
        <v>22.5</v>
      </c>
      <c r="DB144" s="39">
        <f t="shared" si="299"/>
        <v>5</v>
      </c>
      <c r="DC144" s="39">
        <f t="shared" si="300"/>
        <v>47.5</v>
      </c>
      <c r="DD144" s="39">
        <f t="shared" si="301"/>
        <v>22.9</v>
      </c>
      <c r="DE144" s="39">
        <f t="shared" si="302"/>
        <v>5</v>
      </c>
      <c r="DF144" s="39">
        <f t="shared" si="303"/>
        <v>41.674999999999997</v>
      </c>
      <c r="DG144" s="39">
        <f t="shared" si="304"/>
        <v>16.649999999999999</v>
      </c>
      <c r="DH144" s="39">
        <f t="shared" si="305"/>
        <v>72.5</v>
      </c>
      <c r="DI144" s="39">
        <f t="shared" si="306"/>
        <v>33.3333333333333</v>
      </c>
      <c r="DJ144" s="39">
        <f t="shared" si="307"/>
        <v>5</v>
      </c>
      <c r="DK144" s="39">
        <f t="shared" si="308"/>
        <v>54.2</v>
      </c>
      <c r="DL144" s="39">
        <f t="shared" si="309"/>
        <v>22.9</v>
      </c>
      <c r="DM144" s="39">
        <f t="shared" si="310"/>
        <v>90</v>
      </c>
      <c r="DN144" s="39">
        <f t="shared" si="311"/>
        <v>41.674999999999997</v>
      </c>
      <c r="DO144" s="39">
        <f t="shared" si="312"/>
        <v>5</v>
      </c>
      <c r="DP144" s="39">
        <f t="shared" si="313"/>
        <v>72.5</v>
      </c>
      <c r="DQ144" s="39">
        <f t="shared" si="314"/>
        <v>22.5</v>
      </c>
      <c r="DR144" s="39">
        <f t="shared" si="315"/>
        <v>47.5</v>
      </c>
      <c r="DS144" s="40">
        <f t="shared" si="316"/>
        <v>10925.461348559555</v>
      </c>
      <c r="DT144" s="40">
        <f t="shared" si="317"/>
        <v>9218.0445878501741</v>
      </c>
      <c r="DU144" s="40">
        <f t="shared" si="318"/>
        <v>6373.1278271407955</v>
      </c>
      <c r="DV144" s="40">
        <f t="shared" si="319"/>
        <v>8903.8777868367742</v>
      </c>
      <c r="DW144" s="40">
        <f t="shared" si="320"/>
        <v>5192.0910599827712</v>
      </c>
      <c r="DX144" s="40">
        <f t="shared" si="321"/>
        <v>1994.7942251139948</v>
      </c>
      <c r="DY144" s="40">
        <f t="shared" si="322"/>
        <v>6441.3589429284066</v>
      </c>
      <c r="DZ144" s="40">
        <f t="shared" si="323"/>
        <v>2373.1279751139946</v>
      </c>
      <c r="EA144" s="40">
        <f t="shared" si="324"/>
        <v>11089.710985823374</v>
      </c>
      <c r="EB144" s="40">
        <f t="shared" si="325"/>
        <v>3623.9608917806609</v>
      </c>
      <c r="EC144" s="40">
        <f t="shared" si="326"/>
        <v>116.46062308719459</v>
      </c>
      <c r="ED144" s="40">
        <f t="shared" si="327"/>
        <v>6363.7542251139948</v>
      </c>
      <c r="EE144" s="40">
        <f t="shared" si="328"/>
        <v>1275.4173902452176</v>
      </c>
      <c r="EF144" s="40">
        <f t="shared" si="329"/>
        <v>14107.294225113994</v>
      </c>
      <c r="EG144" s="40">
        <f t="shared" si="330"/>
        <v>3309.8970072995808</v>
      </c>
      <c r="EH144" s="40">
        <f t="shared" si="331"/>
        <v>289.12710166843453</v>
      </c>
      <c r="EI144" s="40">
        <f t="shared" si="332"/>
        <v>8899.8774644046134</v>
      </c>
      <c r="EJ144" s="40">
        <f t="shared" si="333"/>
        <v>771.54386237781432</v>
      </c>
      <c r="EK144" s="40">
        <f t="shared" si="334"/>
        <v>3585.7106633912144</v>
      </c>
      <c r="EL144" s="1">
        <f t="shared" si="346"/>
        <v>116.46062308719459</v>
      </c>
      <c r="EM144" s="2">
        <f t="shared" si="337"/>
        <v>11</v>
      </c>
      <c r="EN144" s="42"/>
      <c r="EO144" s="42"/>
      <c r="EP144" s="43"/>
      <c r="EQ144" s="44"/>
      <c r="ER144" s="45"/>
      <c r="ES144" s="45"/>
      <c r="ET144" s="74"/>
      <c r="EU144" s="75"/>
      <c r="EV144" s="75"/>
      <c r="EW144" s="75"/>
      <c r="EX144" s="75"/>
    </row>
    <row r="145" spans="1:154" s="73" customFormat="1" ht="15">
      <c r="A145" s="190" t="s">
        <v>126</v>
      </c>
      <c r="B145" s="188" t="s">
        <v>110</v>
      </c>
      <c r="C145" s="188" t="s">
        <v>116</v>
      </c>
      <c r="D145" s="188">
        <v>1482.22</v>
      </c>
      <c r="E145" s="188">
        <v>622</v>
      </c>
      <c r="F145" s="188">
        <v>319</v>
      </c>
      <c r="G145" s="107">
        <f t="shared" si="247"/>
        <v>2.0442309508709906</v>
      </c>
      <c r="H145" s="107">
        <f t="shared" si="248"/>
        <v>48.713826366559488</v>
      </c>
      <c r="I145" s="107">
        <f t="shared" si="249"/>
        <v>215.21771396958616</v>
      </c>
      <c r="J145" s="183">
        <f t="shared" si="250"/>
        <v>1482.22</v>
      </c>
      <c r="K145" s="184">
        <f t="shared" si="251"/>
        <v>51.286173633440512</v>
      </c>
      <c r="L145" s="184">
        <f t="shared" si="252"/>
        <v>4.6464576802507835</v>
      </c>
      <c r="M145" s="76">
        <f t="shared" si="347"/>
        <v>23.666672747528988</v>
      </c>
      <c r="N145" s="77">
        <f t="shared" si="348"/>
        <v>76.333327252471008</v>
      </c>
      <c r="O145" s="77">
        <f t="shared" si="349"/>
        <v>0</v>
      </c>
      <c r="P145" s="78" t="str">
        <f t="shared" si="350"/>
        <v>24 : 76 : 0 %</v>
      </c>
      <c r="Q145" s="79" t="str">
        <f t="shared" ca="1" si="335"/>
        <v>S/CS</v>
      </c>
      <c r="R145" s="86">
        <f t="shared" si="338"/>
        <v>76.333327252471008</v>
      </c>
      <c r="S145" s="87">
        <f t="shared" si="339"/>
        <v>23.666672747528988</v>
      </c>
      <c r="T145" s="87">
        <f t="shared" si="340"/>
        <v>0</v>
      </c>
      <c r="U145" s="80">
        <f t="shared" si="341"/>
        <v>60</v>
      </c>
      <c r="V145" s="81">
        <f t="shared" si="342"/>
        <v>195</v>
      </c>
      <c r="W145" s="82">
        <f t="shared" si="343"/>
        <v>0</v>
      </c>
      <c r="X145" s="92" t="str">
        <f t="shared" si="236"/>
        <v>@rgb(60,195,0)</v>
      </c>
      <c r="Y145" s="93"/>
      <c r="Z145" s="72">
        <f t="shared" si="253"/>
        <v>622.00000000000011</v>
      </c>
      <c r="AA145" s="72">
        <f t="shared" si="254"/>
        <v>319</v>
      </c>
      <c r="AB145" s="72">
        <f t="shared" si="255"/>
        <v>2.0442309508709915</v>
      </c>
      <c r="AC145" s="72" t="str">
        <f t="shared" si="336"/>
        <v>No</v>
      </c>
      <c r="AD145" s="72">
        <f t="shared" si="237"/>
        <v>51.286173633440505</v>
      </c>
      <c r="AE145" s="33">
        <f t="shared" si="238"/>
        <v>4.0713438948656684</v>
      </c>
      <c r="AF145" s="33">
        <f t="shared" si="239"/>
        <v>5.1458297275474983E-2</v>
      </c>
      <c r="AG145" s="33">
        <f t="shared" si="240"/>
        <v>1.536105140097052</v>
      </c>
      <c r="AH145" s="34">
        <f t="shared" si="256"/>
        <v>5.8352605885068369</v>
      </c>
      <c r="AI145" s="35">
        <f t="shared" si="257"/>
        <v>1.3914804241814782</v>
      </c>
      <c r="AJ145" s="35">
        <f t="shared" si="258"/>
        <v>2.375281789194311</v>
      </c>
      <c r="AK145" s="35">
        <v>0</v>
      </c>
      <c r="AL145" s="35">
        <v>-0.75645121485307587</v>
      </c>
      <c r="AM145" s="35">
        <v>-11.346768222796136</v>
      </c>
      <c r="AN145" s="35">
        <f t="shared" si="241"/>
        <v>5.8352605885068369</v>
      </c>
      <c r="AO145" s="35">
        <f t="shared" si="241"/>
        <v>1.3914804241814782</v>
      </c>
      <c r="AP145" s="35">
        <f t="shared" si="241"/>
        <v>2.375281789194311</v>
      </c>
      <c r="AQ145" s="35">
        <v>57.375671196608707</v>
      </c>
      <c r="AR145" s="35">
        <v>5.7915837760921756</v>
      </c>
      <c r="AS145" s="35">
        <v>1.1079551571654598</v>
      </c>
      <c r="AT145" s="35">
        <f t="shared" si="242"/>
        <v>5.8352605885068369</v>
      </c>
      <c r="AU145" s="35">
        <f t="shared" si="242"/>
        <v>1.3914804241814782</v>
      </c>
      <c r="AV145" s="35">
        <f t="shared" si="242"/>
        <v>1.1079551571654598</v>
      </c>
      <c r="AW145" s="36">
        <f t="shared" si="243"/>
        <v>0</v>
      </c>
      <c r="AX145" s="36">
        <f t="shared" si="243"/>
        <v>0.75645121485307587</v>
      </c>
      <c r="AY145" s="36">
        <f t="shared" si="243"/>
        <v>11.346768222796136</v>
      </c>
      <c r="AZ145" s="36">
        <f t="shared" si="244"/>
        <v>5.8352605885068369</v>
      </c>
      <c r="BA145" s="36">
        <f t="shared" si="244"/>
        <v>2.147931639034554</v>
      </c>
      <c r="BB145" s="36">
        <f t="shared" si="244"/>
        <v>12.454723379961596</v>
      </c>
      <c r="BC145" s="35">
        <f t="shared" si="245"/>
        <v>57.375671196608707</v>
      </c>
      <c r="BD145" s="35">
        <f t="shared" si="245"/>
        <v>6.5480349909452515</v>
      </c>
      <c r="BE145" s="35">
        <f t="shared" si="245"/>
        <v>12.454723379961596</v>
      </c>
      <c r="BF145" s="36">
        <f t="shared" si="246"/>
        <v>10.170269849238366</v>
      </c>
      <c r="BG145" s="36">
        <f t="shared" si="246"/>
        <v>32.802690303346807</v>
      </c>
      <c r="BH145" s="36">
        <f t="shared" si="344"/>
        <v>0</v>
      </c>
      <c r="BI145" s="35">
        <f t="shared" si="345"/>
        <v>2.327044719398605</v>
      </c>
      <c r="BJ145" s="5"/>
      <c r="BK145" s="5"/>
      <c r="BL145" s="19"/>
      <c r="BM145" s="19"/>
      <c r="BN145" s="37">
        <f t="shared" si="259"/>
        <v>90</v>
      </c>
      <c r="BO145" s="37">
        <f t="shared" si="260"/>
        <v>72.5</v>
      </c>
      <c r="BP145" s="37">
        <f t="shared" si="261"/>
        <v>72.5</v>
      </c>
      <c r="BQ145" s="37">
        <f t="shared" si="262"/>
        <v>47.5</v>
      </c>
      <c r="BR145" s="37">
        <f t="shared" si="263"/>
        <v>54.2</v>
      </c>
      <c r="BS145" s="37">
        <f t="shared" si="264"/>
        <v>47.5</v>
      </c>
      <c r="BT145" s="37">
        <f t="shared" si="265"/>
        <v>41.674999999999997</v>
      </c>
      <c r="BU145" s="37">
        <f t="shared" si="266"/>
        <v>41.674999999999997</v>
      </c>
      <c r="BV145" s="37">
        <f t="shared" si="267"/>
        <v>22.5</v>
      </c>
      <c r="BW145" s="37">
        <f t="shared" si="268"/>
        <v>33.3333333333333</v>
      </c>
      <c r="BX145" s="37">
        <f t="shared" si="269"/>
        <v>22.5</v>
      </c>
      <c r="BY145" s="37">
        <f t="shared" si="270"/>
        <v>22.9</v>
      </c>
      <c r="BZ145" s="37">
        <f t="shared" si="271"/>
        <v>22.9</v>
      </c>
      <c r="CA145" s="37">
        <f t="shared" si="272"/>
        <v>5</v>
      </c>
      <c r="CB145" s="37">
        <f t="shared" si="273"/>
        <v>16.649999999999999</v>
      </c>
      <c r="CC145" s="37">
        <f t="shared" si="274"/>
        <v>5</v>
      </c>
      <c r="CD145" s="37">
        <f t="shared" si="275"/>
        <v>5</v>
      </c>
      <c r="CE145" s="37">
        <f t="shared" si="276"/>
        <v>5</v>
      </c>
      <c r="CF145" s="37">
        <f t="shared" si="277"/>
        <v>5</v>
      </c>
      <c r="CG145" s="38">
        <f t="shared" si="278"/>
        <v>5</v>
      </c>
      <c r="CH145" s="38">
        <f t="shared" si="279"/>
        <v>5</v>
      </c>
      <c r="CI145" s="38">
        <f t="shared" si="280"/>
        <v>22.5</v>
      </c>
      <c r="CJ145" s="38">
        <f t="shared" si="281"/>
        <v>5</v>
      </c>
      <c r="CK145" s="38">
        <f t="shared" si="282"/>
        <v>22.9</v>
      </c>
      <c r="CL145" s="38">
        <f t="shared" si="283"/>
        <v>47.5</v>
      </c>
      <c r="CM145" s="38">
        <f t="shared" si="284"/>
        <v>16.649999999999999</v>
      </c>
      <c r="CN145" s="38">
        <f t="shared" si="285"/>
        <v>41.674999999999997</v>
      </c>
      <c r="CO145" s="38">
        <f t="shared" si="286"/>
        <v>5</v>
      </c>
      <c r="CP145" s="38">
        <f t="shared" si="287"/>
        <v>33.3333333333333</v>
      </c>
      <c r="CQ145" s="38">
        <f t="shared" si="288"/>
        <v>72.5</v>
      </c>
      <c r="CR145" s="38">
        <f t="shared" si="289"/>
        <v>22.9</v>
      </c>
      <c r="CS145" s="38">
        <f t="shared" si="290"/>
        <v>54.2</v>
      </c>
      <c r="CT145" s="38">
        <f t="shared" si="291"/>
        <v>5</v>
      </c>
      <c r="CU145" s="38">
        <f t="shared" si="292"/>
        <v>41.674999999999997</v>
      </c>
      <c r="CV145" s="38">
        <f t="shared" si="293"/>
        <v>90</v>
      </c>
      <c r="CW145" s="38">
        <f t="shared" si="294"/>
        <v>22.5</v>
      </c>
      <c r="CX145" s="38">
        <f t="shared" si="295"/>
        <v>72.5</v>
      </c>
      <c r="CY145" s="38">
        <f t="shared" si="296"/>
        <v>47.5</v>
      </c>
      <c r="CZ145" s="39">
        <f t="shared" si="297"/>
        <v>5</v>
      </c>
      <c r="DA145" s="39">
        <f t="shared" si="298"/>
        <v>22.5</v>
      </c>
      <c r="DB145" s="39">
        <f t="shared" si="299"/>
        <v>5</v>
      </c>
      <c r="DC145" s="39">
        <f t="shared" si="300"/>
        <v>47.5</v>
      </c>
      <c r="DD145" s="39">
        <f t="shared" si="301"/>
        <v>22.9</v>
      </c>
      <c r="DE145" s="39">
        <f t="shared" si="302"/>
        <v>5</v>
      </c>
      <c r="DF145" s="39">
        <f t="shared" si="303"/>
        <v>41.674999999999997</v>
      </c>
      <c r="DG145" s="39">
        <f t="shared" si="304"/>
        <v>16.649999999999999</v>
      </c>
      <c r="DH145" s="39">
        <f t="shared" si="305"/>
        <v>72.5</v>
      </c>
      <c r="DI145" s="39">
        <f t="shared" si="306"/>
        <v>33.3333333333333</v>
      </c>
      <c r="DJ145" s="39">
        <f t="shared" si="307"/>
        <v>5</v>
      </c>
      <c r="DK145" s="39">
        <f t="shared" si="308"/>
        <v>54.2</v>
      </c>
      <c r="DL145" s="39">
        <f t="shared" si="309"/>
        <v>22.9</v>
      </c>
      <c r="DM145" s="39">
        <f t="shared" si="310"/>
        <v>90</v>
      </c>
      <c r="DN145" s="39">
        <f t="shared" si="311"/>
        <v>41.674999999999997</v>
      </c>
      <c r="DO145" s="39">
        <f t="shared" si="312"/>
        <v>5</v>
      </c>
      <c r="DP145" s="39">
        <f t="shared" si="313"/>
        <v>72.5</v>
      </c>
      <c r="DQ145" s="39">
        <f t="shared" si="314"/>
        <v>22.5</v>
      </c>
      <c r="DR145" s="39">
        <f t="shared" si="315"/>
        <v>47.5</v>
      </c>
      <c r="DS145" s="40">
        <f t="shared" si="316"/>
        <v>9513.5538812915365</v>
      </c>
      <c r="DT145" s="40">
        <f t="shared" si="317"/>
        <v>7979.3874274550508</v>
      </c>
      <c r="DU145" s="40">
        <f t="shared" si="318"/>
        <v>5307.720973618565</v>
      </c>
      <c r="DV145" s="40">
        <f t="shared" si="319"/>
        <v>7912.7210648315004</v>
      </c>
      <c r="DW145" s="40">
        <f t="shared" si="320"/>
        <v>4311.8145343761498</v>
      </c>
      <c r="DX145" s="40">
        <f t="shared" si="321"/>
        <v>1424.3882483714647</v>
      </c>
      <c r="DY145" s="40">
        <f t="shared" si="322"/>
        <v>5623.2050273576388</v>
      </c>
      <c r="DZ145" s="40">
        <f t="shared" si="323"/>
        <v>1802.7219983714645</v>
      </c>
      <c r="EA145" s="40">
        <f t="shared" si="324"/>
        <v>10346.05470220795</v>
      </c>
      <c r="EB145" s="40">
        <f t="shared" si="325"/>
        <v>3053.5549150381312</v>
      </c>
      <c r="EC145" s="40">
        <f t="shared" si="326"/>
        <v>41.055523124363766</v>
      </c>
      <c r="ED145" s="40">
        <f t="shared" si="327"/>
        <v>5793.3482483714652</v>
      </c>
      <c r="EE145" s="40">
        <f t="shared" si="328"/>
        <v>1014.8819623667794</v>
      </c>
      <c r="EF145" s="40">
        <f t="shared" si="329"/>
        <v>13536.888248371464</v>
      </c>
      <c r="EG145" s="40">
        <f t="shared" si="330"/>
        <v>2987.2389693852901</v>
      </c>
      <c r="EH145" s="40">
        <f t="shared" si="331"/>
        <v>560.22261545139304</v>
      </c>
      <c r="EI145" s="40">
        <f t="shared" si="332"/>
        <v>8502.7217945349785</v>
      </c>
      <c r="EJ145" s="40">
        <f t="shared" si="333"/>
        <v>869.38906928787833</v>
      </c>
      <c r="EK145" s="40">
        <f t="shared" si="334"/>
        <v>3436.055431911429</v>
      </c>
      <c r="EL145" s="1">
        <f t="shared" si="346"/>
        <v>41.055523124363766</v>
      </c>
      <c r="EM145" s="2">
        <f t="shared" si="337"/>
        <v>11</v>
      </c>
      <c r="EN145" s="42"/>
      <c r="EO145" s="42"/>
      <c r="EP145" s="43"/>
      <c r="EQ145" s="44"/>
      <c r="ER145" s="45"/>
      <c r="ES145" s="45"/>
      <c r="ET145" s="74"/>
      <c r="EU145" s="75"/>
      <c r="EV145" s="75"/>
      <c r="EW145" s="75"/>
      <c r="EX145" s="75"/>
    </row>
    <row r="146" spans="1:154" s="73" customFormat="1" ht="15">
      <c r="A146" s="190" t="s">
        <v>126</v>
      </c>
      <c r="B146" s="188" t="s">
        <v>110</v>
      </c>
      <c r="C146" s="188" t="s">
        <v>116</v>
      </c>
      <c r="D146" s="188">
        <v>1570.67</v>
      </c>
      <c r="E146" s="188">
        <v>880</v>
      </c>
      <c r="F146" s="188">
        <v>400</v>
      </c>
      <c r="G146" s="107">
        <f t="shared" si="247"/>
        <v>3.0560206790732618</v>
      </c>
      <c r="H146" s="107">
        <f t="shared" si="248"/>
        <v>54.54545454545454</v>
      </c>
      <c r="I146" s="107">
        <f t="shared" si="249"/>
        <v>254.66838992277181</v>
      </c>
      <c r="J146" s="183">
        <f t="shared" si="250"/>
        <v>1570.67</v>
      </c>
      <c r="K146" s="184">
        <f t="shared" si="251"/>
        <v>45.454545454545453</v>
      </c>
      <c r="L146" s="184">
        <f t="shared" si="252"/>
        <v>3.9266750000000004</v>
      </c>
      <c r="M146" s="76">
        <f t="shared" si="347"/>
        <v>26.652320073087239</v>
      </c>
      <c r="N146" s="77">
        <f t="shared" si="348"/>
        <v>73.347679926912775</v>
      </c>
      <c r="O146" s="77">
        <f t="shared" si="349"/>
        <v>0</v>
      </c>
      <c r="P146" s="78" t="str">
        <f t="shared" si="350"/>
        <v>27 : 73 : 0 %</v>
      </c>
      <c r="Q146" s="79" t="str">
        <f t="shared" ca="1" si="335"/>
        <v>S/CS</v>
      </c>
      <c r="R146" s="86">
        <f t="shared" si="338"/>
        <v>73.347679926912775</v>
      </c>
      <c r="S146" s="87">
        <f t="shared" si="339"/>
        <v>26.652320073087239</v>
      </c>
      <c r="T146" s="87">
        <f t="shared" si="340"/>
        <v>0</v>
      </c>
      <c r="U146" s="80">
        <f t="shared" si="341"/>
        <v>68</v>
      </c>
      <c r="V146" s="81">
        <f t="shared" si="342"/>
        <v>187</v>
      </c>
      <c r="W146" s="82">
        <f t="shared" si="343"/>
        <v>0</v>
      </c>
      <c r="X146" s="92" t="str">
        <f t="shared" si="236"/>
        <v>@rgb(68,187,0)</v>
      </c>
      <c r="Y146" s="93"/>
      <c r="Z146" s="72">
        <f t="shared" si="253"/>
        <v>880.00000000000011</v>
      </c>
      <c r="AA146" s="72">
        <f t="shared" si="254"/>
        <v>400</v>
      </c>
      <c r="AB146" s="72">
        <f t="shared" si="255"/>
        <v>3.0560206790732622</v>
      </c>
      <c r="AC146" s="72" t="str">
        <f t="shared" si="336"/>
        <v>No</v>
      </c>
      <c r="AD146" s="72">
        <f t="shared" si="237"/>
        <v>45.454545454545446</v>
      </c>
      <c r="AE146" s="33">
        <f t="shared" si="238"/>
        <v>4.1910604737076751</v>
      </c>
      <c r="AF146" s="33">
        <f t="shared" si="239"/>
        <v>-0.18232155679395484</v>
      </c>
      <c r="AG146" s="33">
        <f t="shared" si="240"/>
        <v>1.3677930117941657</v>
      </c>
      <c r="AH146" s="34">
        <f t="shared" si="256"/>
        <v>6.0323619639123169</v>
      </c>
      <c r="AI146" s="35">
        <f t="shared" si="257"/>
        <v>1.138168125694075</v>
      </c>
      <c r="AJ146" s="35">
        <f t="shared" si="258"/>
        <v>2.6666741635158075</v>
      </c>
      <c r="AK146" s="35">
        <v>0</v>
      </c>
      <c r="AL146" s="35">
        <v>-0.75645121485307587</v>
      </c>
      <c r="AM146" s="35">
        <v>-11.346768222796136</v>
      </c>
      <c r="AN146" s="35">
        <f t="shared" si="241"/>
        <v>6.0323619639123169</v>
      </c>
      <c r="AO146" s="35">
        <f t="shared" si="241"/>
        <v>1.138168125694075</v>
      </c>
      <c r="AP146" s="35">
        <f t="shared" si="241"/>
        <v>2.6666741635158075</v>
      </c>
      <c r="AQ146" s="35">
        <v>57.375671196608707</v>
      </c>
      <c r="AR146" s="35">
        <v>5.7915837760921756</v>
      </c>
      <c r="AS146" s="35">
        <v>1.1079551571654598</v>
      </c>
      <c r="AT146" s="35">
        <f t="shared" si="242"/>
        <v>6.0323619639123169</v>
      </c>
      <c r="AU146" s="35">
        <f t="shared" si="242"/>
        <v>1.138168125694075</v>
      </c>
      <c r="AV146" s="35">
        <f t="shared" si="242"/>
        <v>1.1079551571654598</v>
      </c>
      <c r="AW146" s="36">
        <f t="shared" si="243"/>
        <v>0</v>
      </c>
      <c r="AX146" s="36">
        <f t="shared" si="243"/>
        <v>0.75645121485307587</v>
      </c>
      <c r="AY146" s="36">
        <f t="shared" si="243"/>
        <v>11.346768222796136</v>
      </c>
      <c r="AZ146" s="36">
        <f t="shared" si="244"/>
        <v>6.0323619639123169</v>
      </c>
      <c r="BA146" s="36">
        <f t="shared" si="244"/>
        <v>1.894619340547151</v>
      </c>
      <c r="BB146" s="36">
        <f t="shared" si="244"/>
        <v>12.454723379961596</v>
      </c>
      <c r="BC146" s="35">
        <f t="shared" si="245"/>
        <v>57.375671196608707</v>
      </c>
      <c r="BD146" s="35">
        <f t="shared" si="245"/>
        <v>6.5480349909452515</v>
      </c>
      <c r="BE146" s="35">
        <f t="shared" si="245"/>
        <v>12.454723379961596</v>
      </c>
      <c r="BF146" s="36">
        <f t="shared" si="246"/>
        <v>10.51379763949301</v>
      </c>
      <c r="BG146" s="36">
        <f t="shared" si="246"/>
        <v>28.934166405143941</v>
      </c>
      <c r="BH146" s="36">
        <f t="shared" si="344"/>
        <v>0</v>
      </c>
      <c r="BI146" s="35">
        <f t="shared" si="345"/>
        <v>2.5349850726604295</v>
      </c>
      <c r="BJ146" s="5"/>
      <c r="BK146" s="5"/>
      <c r="BL146" s="19"/>
      <c r="BM146" s="19"/>
      <c r="BN146" s="37">
        <f t="shared" si="259"/>
        <v>90</v>
      </c>
      <c r="BO146" s="37">
        <f t="shared" si="260"/>
        <v>72.5</v>
      </c>
      <c r="BP146" s="37">
        <f t="shared" si="261"/>
        <v>72.5</v>
      </c>
      <c r="BQ146" s="37">
        <f t="shared" si="262"/>
        <v>47.5</v>
      </c>
      <c r="BR146" s="37">
        <f t="shared" si="263"/>
        <v>54.2</v>
      </c>
      <c r="BS146" s="37">
        <f t="shared" si="264"/>
        <v>47.5</v>
      </c>
      <c r="BT146" s="37">
        <f t="shared" si="265"/>
        <v>41.674999999999997</v>
      </c>
      <c r="BU146" s="37">
        <f t="shared" si="266"/>
        <v>41.674999999999997</v>
      </c>
      <c r="BV146" s="37">
        <f t="shared" si="267"/>
        <v>22.5</v>
      </c>
      <c r="BW146" s="37">
        <f t="shared" si="268"/>
        <v>33.3333333333333</v>
      </c>
      <c r="BX146" s="37">
        <f t="shared" si="269"/>
        <v>22.5</v>
      </c>
      <c r="BY146" s="37">
        <f t="shared" si="270"/>
        <v>22.9</v>
      </c>
      <c r="BZ146" s="37">
        <f t="shared" si="271"/>
        <v>22.9</v>
      </c>
      <c r="CA146" s="37">
        <f t="shared" si="272"/>
        <v>5</v>
      </c>
      <c r="CB146" s="37">
        <f t="shared" si="273"/>
        <v>16.649999999999999</v>
      </c>
      <c r="CC146" s="37">
        <f t="shared" si="274"/>
        <v>5</v>
      </c>
      <c r="CD146" s="37">
        <f t="shared" si="275"/>
        <v>5</v>
      </c>
      <c r="CE146" s="37">
        <f t="shared" si="276"/>
        <v>5</v>
      </c>
      <c r="CF146" s="37">
        <f t="shared" si="277"/>
        <v>5</v>
      </c>
      <c r="CG146" s="38">
        <f t="shared" si="278"/>
        <v>5</v>
      </c>
      <c r="CH146" s="38">
        <f t="shared" si="279"/>
        <v>5</v>
      </c>
      <c r="CI146" s="38">
        <f t="shared" si="280"/>
        <v>22.5</v>
      </c>
      <c r="CJ146" s="38">
        <f t="shared" si="281"/>
        <v>5</v>
      </c>
      <c r="CK146" s="38">
        <f t="shared" si="282"/>
        <v>22.9</v>
      </c>
      <c r="CL146" s="38">
        <f t="shared" si="283"/>
        <v>47.5</v>
      </c>
      <c r="CM146" s="38">
        <f t="shared" si="284"/>
        <v>16.649999999999999</v>
      </c>
      <c r="CN146" s="38">
        <f t="shared" si="285"/>
        <v>41.674999999999997</v>
      </c>
      <c r="CO146" s="38">
        <f t="shared" si="286"/>
        <v>5</v>
      </c>
      <c r="CP146" s="38">
        <f t="shared" si="287"/>
        <v>33.3333333333333</v>
      </c>
      <c r="CQ146" s="38">
        <f t="shared" si="288"/>
        <v>72.5</v>
      </c>
      <c r="CR146" s="38">
        <f t="shared" si="289"/>
        <v>22.9</v>
      </c>
      <c r="CS146" s="38">
        <f t="shared" si="290"/>
        <v>54.2</v>
      </c>
      <c r="CT146" s="38">
        <f t="shared" si="291"/>
        <v>5</v>
      </c>
      <c r="CU146" s="38">
        <f t="shared" si="292"/>
        <v>41.674999999999997</v>
      </c>
      <c r="CV146" s="38">
        <f t="shared" si="293"/>
        <v>90</v>
      </c>
      <c r="CW146" s="38">
        <f t="shared" si="294"/>
        <v>22.5</v>
      </c>
      <c r="CX146" s="38">
        <f t="shared" si="295"/>
        <v>72.5</v>
      </c>
      <c r="CY146" s="38">
        <f t="shared" si="296"/>
        <v>47.5</v>
      </c>
      <c r="CZ146" s="39">
        <f t="shared" si="297"/>
        <v>5</v>
      </c>
      <c r="DA146" s="39">
        <f t="shared" si="298"/>
        <v>22.5</v>
      </c>
      <c r="DB146" s="39">
        <f t="shared" si="299"/>
        <v>5</v>
      </c>
      <c r="DC146" s="39">
        <f t="shared" si="300"/>
        <v>47.5</v>
      </c>
      <c r="DD146" s="39">
        <f t="shared" si="301"/>
        <v>22.9</v>
      </c>
      <c r="DE146" s="39">
        <f t="shared" si="302"/>
        <v>5</v>
      </c>
      <c r="DF146" s="39">
        <f t="shared" si="303"/>
        <v>41.674999999999997</v>
      </c>
      <c r="DG146" s="39">
        <f t="shared" si="304"/>
        <v>16.649999999999999</v>
      </c>
      <c r="DH146" s="39">
        <f t="shared" si="305"/>
        <v>72.5</v>
      </c>
      <c r="DI146" s="39">
        <f t="shared" si="306"/>
        <v>33.3333333333333</v>
      </c>
      <c r="DJ146" s="39">
        <f t="shared" si="307"/>
        <v>5</v>
      </c>
      <c r="DK146" s="39">
        <f t="shared" si="308"/>
        <v>54.2</v>
      </c>
      <c r="DL146" s="39">
        <f t="shared" si="309"/>
        <v>22.9</v>
      </c>
      <c r="DM146" s="39">
        <f t="shared" si="310"/>
        <v>90</v>
      </c>
      <c r="DN146" s="39">
        <f t="shared" si="311"/>
        <v>41.674999999999997</v>
      </c>
      <c r="DO146" s="39">
        <f t="shared" si="312"/>
        <v>5</v>
      </c>
      <c r="DP146" s="39">
        <f t="shared" si="313"/>
        <v>72.5</v>
      </c>
      <c r="DQ146" s="39">
        <f t="shared" si="314"/>
        <v>22.5</v>
      </c>
      <c r="DR146" s="39">
        <f t="shared" si="315"/>
        <v>47.5</v>
      </c>
      <c r="DS146" s="40">
        <f t="shared" si="316"/>
        <v>8709.3339035143017</v>
      </c>
      <c r="DT146" s="40">
        <f t="shared" si="317"/>
        <v>7279.6651060723543</v>
      </c>
      <c r="DU146" s="40">
        <f t="shared" si="318"/>
        <v>4712.4963086304069</v>
      </c>
      <c r="DV146" s="40">
        <f t="shared" si="319"/>
        <v>7362.2811097267167</v>
      </c>
      <c r="DW146" s="40">
        <f t="shared" si="320"/>
        <v>3828.2530793638707</v>
      </c>
      <c r="DX146" s="40">
        <f t="shared" si="321"/>
        <v>1127.7283159391309</v>
      </c>
      <c r="DY146" s="40">
        <f t="shared" si="322"/>
        <v>5177.1134462811151</v>
      </c>
      <c r="DZ146" s="40">
        <f t="shared" si="323"/>
        <v>1506.0620659391311</v>
      </c>
      <c r="EA146" s="40">
        <f t="shared" si="324"/>
        <v>9944.8971133810774</v>
      </c>
      <c r="EB146" s="40">
        <f t="shared" si="325"/>
        <v>2756.8949826057978</v>
      </c>
      <c r="EC146" s="40">
        <f t="shared" si="326"/>
        <v>42.960323247854063</v>
      </c>
      <c r="ED146" s="40">
        <f t="shared" si="327"/>
        <v>5496.6883159391318</v>
      </c>
      <c r="EE146" s="40">
        <f t="shared" si="328"/>
        <v>905.1235525143918</v>
      </c>
      <c r="EF146" s="40">
        <f t="shared" si="329"/>
        <v>13240.228315939132</v>
      </c>
      <c r="EG146" s="40">
        <f t="shared" si="330"/>
        <v>2840.0106855971471</v>
      </c>
      <c r="EH146" s="40">
        <f t="shared" si="331"/>
        <v>771.12272836396028</v>
      </c>
      <c r="EI146" s="40">
        <f t="shared" si="332"/>
        <v>8310.5595184971844</v>
      </c>
      <c r="EJ146" s="40">
        <f t="shared" si="333"/>
        <v>975.79152580590744</v>
      </c>
      <c r="EK146" s="40">
        <f t="shared" si="334"/>
        <v>3393.1755221515459</v>
      </c>
      <c r="EL146" s="1">
        <f t="shared" si="346"/>
        <v>42.960323247854063</v>
      </c>
      <c r="EM146" s="2">
        <f t="shared" si="337"/>
        <v>11</v>
      </c>
      <c r="EN146" s="42"/>
      <c r="EO146" s="42"/>
      <c r="EP146" s="43"/>
      <c r="EQ146" s="44"/>
      <c r="ER146" s="45"/>
      <c r="ES146" s="45"/>
      <c r="ET146" s="74"/>
      <c r="EU146" s="75"/>
      <c r="EV146" s="75"/>
      <c r="EW146" s="75"/>
      <c r="EX146" s="75"/>
    </row>
    <row r="147" spans="1:154" s="73" customFormat="1" ht="15">
      <c r="A147" s="190"/>
      <c r="B147" s="188"/>
      <c r="C147" s="188"/>
      <c r="D147" s="188"/>
      <c r="E147" s="188"/>
      <c r="F147" s="188"/>
      <c r="G147" s="107" t="e">
        <f t="shared" si="247"/>
        <v>#DIV/0!</v>
      </c>
      <c r="H147" s="107" t="e">
        <f t="shared" si="248"/>
        <v>#DIV/0!</v>
      </c>
      <c r="I147" s="107" t="e">
        <f t="shared" si="249"/>
        <v>#DIV/0!</v>
      </c>
      <c r="J147" s="183">
        <f t="shared" si="250"/>
        <v>0</v>
      </c>
      <c r="K147" s="184" t="e">
        <f t="shared" si="251"/>
        <v>#DIV/0!</v>
      </c>
      <c r="L147" s="184" t="e">
        <f t="shared" si="252"/>
        <v>#DIV/0!</v>
      </c>
      <c r="M147" s="76" t="e">
        <f t="shared" si="347"/>
        <v>#DIV/0!</v>
      </c>
      <c r="N147" s="77" t="e">
        <f t="shared" si="348"/>
        <v>#DIV/0!</v>
      </c>
      <c r="O147" s="77" t="e">
        <f t="shared" si="349"/>
        <v>#DIV/0!</v>
      </c>
      <c r="P147" s="78" t="e">
        <f t="shared" si="350"/>
        <v>#DIV/0!</v>
      </c>
      <c r="Q147" s="79" t="e">
        <f t="shared" ca="1" si="335"/>
        <v>#DIV/0!</v>
      </c>
      <c r="R147" s="86" t="e">
        <f t="shared" si="338"/>
        <v>#DIV/0!</v>
      </c>
      <c r="S147" s="87" t="e">
        <f t="shared" si="339"/>
        <v>#DIV/0!</v>
      </c>
      <c r="T147" s="87" t="e">
        <f t="shared" si="340"/>
        <v>#DIV/0!</v>
      </c>
      <c r="U147" s="80" t="e">
        <f t="shared" si="341"/>
        <v>#DIV/0!</v>
      </c>
      <c r="V147" s="81" t="e">
        <f t="shared" si="342"/>
        <v>#DIV/0!</v>
      </c>
      <c r="W147" s="82" t="e">
        <f t="shared" si="343"/>
        <v>#DIV/0!</v>
      </c>
      <c r="X147" s="92" t="e">
        <f t="shared" si="236"/>
        <v>#DIV/0!</v>
      </c>
      <c r="Y147" s="93"/>
      <c r="Z147" s="72" t="e">
        <f t="shared" si="253"/>
        <v>#DIV/0!</v>
      </c>
      <c r="AA147" s="72" t="e">
        <f t="shared" si="254"/>
        <v>#DIV/0!</v>
      </c>
      <c r="AB147" s="72" t="e">
        <f t="shared" si="255"/>
        <v>#DIV/0!</v>
      </c>
      <c r="AC147" s="72" t="e">
        <f t="shared" si="336"/>
        <v>#DIV/0!</v>
      </c>
      <c r="AD147" s="72" t="e">
        <f t="shared" si="237"/>
        <v>#DIV/0!</v>
      </c>
      <c r="AE147" s="33">
        <f t="shared" si="238"/>
        <v>0</v>
      </c>
      <c r="AF147" s="33" t="e">
        <f t="shared" si="239"/>
        <v>#DIV/0!</v>
      </c>
      <c r="AG147" s="33" t="e">
        <f t="shared" si="240"/>
        <v>#DIV/0!</v>
      </c>
      <c r="AH147" s="34">
        <f t="shared" si="256"/>
        <v>-0.86780000000000002</v>
      </c>
      <c r="AI147" s="35" t="e">
        <f t="shared" si="257"/>
        <v>#DIV/0!</v>
      </c>
      <c r="AJ147" s="35" t="e">
        <f t="shared" si="258"/>
        <v>#DIV/0!</v>
      </c>
      <c r="AK147" s="35">
        <v>0</v>
      </c>
      <c r="AL147" s="35">
        <v>-0.75645121485307587</v>
      </c>
      <c r="AM147" s="35">
        <v>-11.346768222796136</v>
      </c>
      <c r="AN147" s="35">
        <f t="shared" si="241"/>
        <v>0</v>
      </c>
      <c r="AO147" s="35" t="e">
        <f t="shared" si="241"/>
        <v>#DIV/0!</v>
      </c>
      <c r="AP147" s="35" t="e">
        <f t="shared" si="241"/>
        <v>#DIV/0!</v>
      </c>
      <c r="AQ147" s="35">
        <v>57.375671196608707</v>
      </c>
      <c r="AR147" s="35">
        <v>5.7915837760921756</v>
      </c>
      <c r="AS147" s="35">
        <v>1.1079551571654598</v>
      </c>
      <c r="AT147" s="35">
        <f t="shared" si="242"/>
        <v>0</v>
      </c>
      <c r="AU147" s="35" t="e">
        <f t="shared" si="242"/>
        <v>#DIV/0!</v>
      </c>
      <c r="AV147" s="35" t="e">
        <f t="shared" si="242"/>
        <v>#DIV/0!</v>
      </c>
      <c r="AW147" s="36">
        <f t="shared" si="243"/>
        <v>0</v>
      </c>
      <c r="AX147" s="36">
        <f t="shared" si="243"/>
        <v>0.75645121485307587</v>
      </c>
      <c r="AY147" s="36">
        <f t="shared" si="243"/>
        <v>11.346768222796136</v>
      </c>
      <c r="AZ147" s="36">
        <f t="shared" si="244"/>
        <v>0</v>
      </c>
      <c r="BA147" s="36" t="e">
        <f t="shared" si="244"/>
        <v>#DIV/0!</v>
      </c>
      <c r="BB147" s="36" t="e">
        <f t="shared" si="244"/>
        <v>#DIV/0!</v>
      </c>
      <c r="BC147" s="35">
        <f t="shared" si="245"/>
        <v>57.375671196608707</v>
      </c>
      <c r="BD147" s="35">
        <f t="shared" si="245"/>
        <v>6.5480349909452515</v>
      </c>
      <c r="BE147" s="35">
        <f t="shared" si="245"/>
        <v>12.454723379961596</v>
      </c>
      <c r="BF147" s="36">
        <f t="shared" si="246"/>
        <v>0</v>
      </c>
      <c r="BG147" s="36" t="e">
        <f t="shared" si="246"/>
        <v>#DIV/0!</v>
      </c>
      <c r="BH147" s="36" t="e">
        <f t="shared" si="344"/>
        <v>#DIV/0!</v>
      </c>
      <c r="BI147" s="35" t="e">
        <f t="shared" si="345"/>
        <v>#DIV/0!</v>
      </c>
      <c r="BJ147" s="5"/>
      <c r="BK147" s="5"/>
      <c r="BL147" s="19"/>
      <c r="BM147" s="19"/>
      <c r="BN147" s="37">
        <f t="shared" si="259"/>
        <v>90</v>
      </c>
      <c r="BO147" s="37">
        <f t="shared" si="260"/>
        <v>72.5</v>
      </c>
      <c r="BP147" s="37">
        <f t="shared" si="261"/>
        <v>72.5</v>
      </c>
      <c r="BQ147" s="37">
        <f t="shared" si="262"/>
        <v>47.5</v>
      </c>
      <c r="BR147" s="37">
        <f t="shared" si="263"/>
        <v>54.2</v>
      </c>
      <c r="BS147" s="37">
        <f t="shared" si="264"/>
        <v>47.5</v>
      </c>
      <c r="BT147" s="37">
        <f t="shared" si="265"/>
        <v>41.674999999999997</v>
      </c>
      <c r="BU147" s="37">
        <f t="shared" si="266"/>
        <v>41.674999999999997</v>
      </c>
      <c r="BV147" s="37">
        <f t="shared" si="267"/>
        <v>22.5</v>
      </c>
      <c r="BW147" s="37">
        <f t="shared" si="268"/>
        <v>33.3333333333333</v>
      </c>
      <c r="BX147" s="37">
        <f t="shared" si="269"/>
        <v>22.5</v>
      </c>
      <c r="BY147" s="37">
        <f t="shared" si="270"/>
        <v>22.9</v>
      </c>
      <c r="BZ147" s="37">
        <f t="shared" si="271"/>
        <v>22.9</v>
      </c>
      <c r="CA147" s="37">
        <f t="shared" si="272"/>
        <v>5</v>
      </c>
      <c r="CB147" s="37">
        <f t="shared" si="273"/>
        <v>16.649999999999999</v>
      </c>
      <c r="CC147" s="37">
        <f t="shared" si="274"/>
        <v>5</v>
      </c>
      <c r="CD147" s="37">
        <f t="shared" si="275"/>
        <v>5</v>
      </c>
      <c r="CE147" s="37">
        <f t="shared" si="276"/>
        <v>5</v>
      </c>
      <c r="CF147" s="37">
        <f t="shared" si="277"/>
        <v>5</v>
      </c>
      <c r="CG147" s="38">
        <f t="shared" si="278"/>
        <v>5</v>
      </c>
      <c r="CH147" s="38">
        <f t="shared" si="279"/>
        <v>5</v>
      </c>
      <c r="CI147" s="38">
        <f t="shared" si="280"/>
        <v>22.5</v>
      </c>
      <c r="CJ147" s="38">
        <f t="shared" si="281"/>
        <v>5</v>
      </c>
      <c r="CK147" s="38">
        <f t="shared" si="282"/>
        <v>22.9</v>
      </c>
      <c r="CL147" s="38">
        <f t="shared" si="283"/>
        <v>47.5</v>
      </c>
      <c r="CM147" s="38">
        <f t="shared" si="284"/>
        <v>16.649999999999999</v>
      </c>
      <c r="CN147" s="38">
        <f t="shared" si="285"/>
        <v>41.674999999999997</v>
      </c>
      <c r="CO147" s="38">
        <f t="shared" si="286"/>
        <v>5</v>
      </c>
      <c r="CP147" s="38">
        <f t="shared" si="287"/>
        <v>33.3333333333333</v>
      </c>
      <c r="CQ147" s="38">
        <f t="shared" si="288"/>
        <v>72.5</v>
      </c>
      <c r="CR147" s="38">
        <f t="shared" si="289"/>
        <v>22.9</v>
      </c>
      <c r="CS147" s="38">
        <f t="shared" si="290"/>
        <v>54.2</v>
      </c>
      <c r="CT147" s="38">
        <f t="shared" si="291"/>
        <v>5</v>
      </c>
      <c r="CU147" s="38">
        <f t="shared" si="292"/>
        <v>41.674999999999997</v>
      </c>
      <c r="CV147" s="38">
        <f t="shared" si="293"/>
        <v>90</v>
      </c>
      <c r="CW147" s="38">
        <f t="shared" si="294"/>
        <v>22.5</v>
      </c>
      <c r="CX147" s="38">
        <f t="shared" si="295"/>
        <v>72.5</v>
      </c>
      <c r="CY147" s="38">
        <f t="shared" si="296"/>
        <v>47.5</v>
      </c>
      <c r="CZ147" s="39">
        <f t="shared" si="297"/>
        <v>5</v>
      </c>
      <c r="DA147" s="39">
        <f t="shared" si="298"/>
        <v>22.5</v>
      </c>
      <c r="DB147" s="39">
        <f t="shared" si="299"/>
        <v>5</v>
      </c>
      <c r="DC147" s="39">
        <f t="shared" si="300"/>
        <v>47.5</v>
      </c>
      <c r="DD147" s="39">
        <f t="shared" si="301"/>
        <v>22.9</v>
      </c>
      <c r="DE147" s="39">
        <f t="shared" si="302"/>
        <v>5</v>
      </c>
      <c r="DF147" s="39">
        <f t="shared" si="303"/>
        <v>41.674999999999997</v>
      </c>
      <c r="DG147" s="39">
        <f t="shared" si="304"/>
        <v>16.649999999999999</v>
      </c>
      <c r="DH147" s="39">
        <f t="shared" si="305"/>
        <v>72.5</v>
      </c>
      <c r="DI147" s="39">
        <f t="shared" si="306"/>
        <v>33.3333333333333</v>
      </c>
      <c r="DJ147" s="39">
        <f t="shared" si="307"/>
        <v>5</v>
      </c>
      <c r="DK147" s="39">
        <f t="shared" si="308"/>
        <v>54.2</v>
      </c>
      <c r="DL147" s="39">
        <f t="shared" si="309"/>
        <v>22.9</v>
      </c>
      <c r="DM147" s="39">
        <f t="shared" si="310"/>
        <v>90</v>
      </c>
      <c r="DN147" s="39">
        <f t="shared" si="311"/>
        <v>41.674999999999997</v>
      </c>
      <c r="DO147" s="39">
        <f t="shared" si="312"/>
        <v>5</v>
      </c>
      <c r="DP147" s="39">
        <f t="shared" si="313"/>
        <v>72.5</v>
      </c>
      <c r="DQ147" s="39">
        <f t="shared" si="314"/>
        <v>22.5</v>
      </c>
      <c r="DR147" s="39">
        <f t="shared" si="315"/>
        <v>47.5</v>
      </c>
      <c r="DS147" s="40" t="e">
        <f t="shared" si="316"/>
        <v>#DIV/0!</v>
      </c>
      <c r="DT147" s="40" t="e">
        <f t="shared" si="317"/>
        <v>#DIV/0!</v>
      </c>
      <c r="DU147" s="40" t="e">
        <f t="shared" si="318"/>
        <v>#DIV/0!</v>
      </c>
      <c r="DV147" s="40" t="e">
        <f t="shared" si="319"/>
        <v>#DIV/0!</v>
      </c>
      <c r="DW147" s="40" t="e">
        <f t="shared" si="320"/>
        <v>#DIV/0!</v>
      </c>
      <c r="DX147" s="40" t="e">
        <f t="shared" si="321"/>
        <v>#DIV/0!</v>
      </c>
      <c r="DY147" s="40" t="e">
        <f t="shared" si="322"/>
        <v>#DIV/0!</v>
      </c>
      <c r="DZ147" s="40" t="e">
        <f t="shared" si="323"/>
        <v>#DIV/0!</v>
      </c>
      <c r="EA147" s="40" t="e">
        <f t="shared" si="324"/>
        <v>#DIV/0!</v>
      </c>
      <c r="EB147" s="40" t="e">
        <f t="shared" si="325"/>
        <v>#DIV/0!</v>
      </c>
      <c r="EC147" s="40" t="e">
        <f t="shared" si="326"/>
        <v>#DIV/0!</v>
      </c>
      <c r="ED147" s="40" t="e">
        <f t="shared" si="327"/>
        <v>#DIV/0!</v>
      </c>
      <c r="EE147" s="40" t="e">
        <f t="shared" si="328"/>
        <v>#DIV/0!</v>
      </c>
      <c r="EF147" s="40" t="e">
        <f t="shared" si="329"/>
        <v>#DIV/0!</v>
      </c>
      <c r="EG147" s="40" t="e">
        <f t="shared" si="330"/>
        <v>#DIV/0!</v>
      </c>
      <c r="EH147" s="40" t="e">
        <f t="shared" si="331"/>
        <v>#DIV/0!</v>
      </c>
      <c r="EI147" s="40" t="e">
        <f t="shared" si="332"/>
        <v>#DIV/0!</v>
      </c>
      <c r="EJ147" s="40" t="e">
        <f t="shared" si="333"/>
        <v>#DIV/0!</v>
      </c>
      <c r="EK147" s="40" t="e">
        <f t="shared" si="334"/>
        <v>#DIV/0!</v>
      </c>
      <c r="EL147" s="1" t="e">
        <f t="shared" si="346"/>
        <v>#DIV/0!</v>
      </c>
      <c r="EM147" s="2" t="e">
        <f t="shared" si="337"/>
        <v>#DIV/0!</v>
      </c>
      <c r="EN147" s="42"/>
      <c r="EO147" s="42"/>
      <c r="EP147" s="43"/>
      <c r="EQ147" s="44"/>
      <c r="ER147" s="45"/>
      <c r="ES147" s="45"/>
      <c r="ET147" s="74"/>
      <c r="EU147" s="75"/>
      <c r="EV147" s="75"/>
      <c r="EW147" s="75"/>
      <c r="EX147" s="75"/>
    </row>
    <row r="148" spans="1:154" s="73" customFormat="1" ht="15">
      <c r="A148" s="190"/>
      <c r="B148" s="188"/>
      <c r="C148" s="188"/>
      <c r="D148" s="188"/>
      <c r="E148" s="188"/>
      <c r="F148" s="188"/>
      <c r="G148" s="107" t="e">
        <f t="shared" si="247"/>
        <v>#DIV/0!</v>
      </c>
      <c r="H148" s="107" t="e">
        <f t="shared" si="248"/>
        <v>#DIV/0!</v>
      </c>
      <c r="I148" s="107" t="e">
        <f t="shared" si="249"/>
        <v>#DIV/0!</v>
      </c>
      <c r="J148" s="183">
        <f t="shared" si="250"/>
        <v>0</v>
      </c>
      <c r="K148" s="184" t="e">
        <f t="shared" si="251"/>
        <v>#DIV/0!</v>
      </c>
      <c r="L148" s="184" t="e">
        <f t="shared" si="252"/>
        <v>#DIV/0!</v>
      </c>
      <c r="M148" s="76" t="e">
        <f t="shared" si="347"/>
        <v>#DIV/0!</v>
      </c>
      <c r="N148" s="77" t="e">
        <f t="shared" si="348"/>
        <v>#DIV/0!</v>
      </c>
      <c r="O148" s="77" t="e">
        <f t="shared" si="349"/>
        <v>#DIV/0!</v>
      </c>
      <c r="P148" s="78" t="e">
        <f t="shared" si="350"/>
        <v>#DIV/0!</v>
      </c>
      <c r="Q148" s="79" t="e">
        <f t="shared" ca="1" si="335"/>
        <v>#DIV/0!</v>
      </c>
      <c r="R148" s="86" t="e">
        <f t="shared" si="338"/>
        <v>#DIV/0!</v>
      </c>
      <c r="S148" s="87" t="e">
        <f t="shared" si="339"/>
        <v>#DIV/0!</v>
      </c>
      <c r="T148" s="87" t="e">
        <f t="shared" si="340"/>
        <v>#DIV/0!</v>
      </c>
      <c r="U148" s="80" t="e">
        <f t="shared" si="341"/>
        <v>#DIV/0!</v>
      </c>
      <c r="V148" s="81" t="e">
        <f t="shared" si="342"/>
        <v>#DIV/0!</v>
      </c>
      <c r="W148" s="82" t="e">
        <f t="shared" si="343"/>
        <v>#DIV/0!</v>
      </c>
      <c r="X148" s="92" t="e">
        <f t="shared" ref="X148:X211" si="351">CONCATENATE("@rgb(",ROUND(U148,0),",",ROUND(V148,0),",",ROUND(W148,0),")")</f>
        <v>#DIV/0!</v>
      </c>
      <c r="Y148" s="93"/>
      <c r="Z148" s="72" t="e">
        <f t="shared" si="253"/>
        <v>#DIV/0!</v>
      </c>
      <c r="AA148" s="72" t="e">
        <f t="shared" si="254"/>
        <v>#DIV/0!</v>
      </c>
      <c r="AB148" s="72" t="e">
        <f t="shared" si="255"/>
        <v>#DIV/0!</v>
      </c>
      <c r="AC148" s="72" t="e">
        <f t="shared" si="336"/>
        <v>#DIV/0!</v>
      </c>
      <c r="AD148" s="72" t="e">
        <f t="shared" ref="AD148:AD211" si="352">IF(AB148&gt;5, ((100-(AA148*100)/Z148)), ((AA148*100)/Z148))</f>
        <v>#DIV/0!</v>
      </c>
      <c r="AE148" s="33">
        <f t="shared" ref="AE148:AE211" si="353">SQRT(J148/894205)*100</f>
        <v>0</v>
      </c>
      <c r="AF148" s="33" t="e">
        <f t="shared" ref="AF148:AF211" si="354">LN((AD148/100)/(1-(AD148/100)))</f>
        <v>#DIV/0!</v>
      </c>
      <c r="AG148" s="33" t="e">
        <f t="shared" ref="AG148:AG211" si="355">LN(L148)</f>
        <v>#DIV/0!</v>
      </c>
      <c r="AH148" s="34">
        <f t="shared" si="256"/>
        <v>-0.86780000000000002</v>
      </c>
      <c r="AI148" s="35" t="e">
        <f t="shared" si="257"/>
        <v>#DIV/0!</v>
      </c>
      <c r="AJ148" s="35" t="e">
        <f t="shared" si="258"/>
        <v>#DIV/0!</v>
      </c>
      <c r="AK148" s="35">
        <v>0</v>
      </c>
      <c r="AL148" s="35">
        <v>-0.75645121485307587</v>
      </c>
      <c r="AM148" s="35">
        <v>-11.346768222796136</v>
      </c>
      <c r="AN148" s="35">
        <f t="shared" si="241"/>
        <v>0</v>
      </c>
      <c r="AO148" s="35" t="e">
        <f t="shared" si="241"/>
        <v>#DIV/0!</v>
      </c>
      <c r="AP148" s="35" t="e">
        <f t="shared" si="241"/>
        <v>#DIV/0!</v>
      </c>
      <c r="AQ148" s="35">
        <v>57.375671196608707</v>
      </c>
      <c r="AR148" s="35">
        <v>5.7915837760921756</v>
      </c>
      <c r="AS148" s="35">
        <v>1.1079551571654598</v>
      </c>
      <c r="AT148" s="35">
        <f t="shared" si="242"/>
        <v>0</v>
      </c>
      <c r="AU148" s="35" t="e">
        <f t="shared" si="242"/>
        <v>#DIV/0!</v>
      </c>
      <c r="AV148" s="35" t="e">
        <f t="shared" si="242"/>
        <v>#DIV/0!</v>
      </c>
      <c r="AW148" s="36">
        <f t="shared" si="243"/>
        <v>0</v>
      </c>
      <c r="AX148" s="36">
        <f t="shared" si="243"/>
        <v>0.75645121485307587</v>
      </c>
      <c r="AY148" s="36">
        <f t="shared" si="243"/>
        <v>11.346768222796136</v>
      </c>
      <c r="AZ148" s="36">
        <f t="shared" si="244"/>
        <v>0</v>
      </c>
      <c r="BA148" s="36" t="e">
        <f t="shared" si="244"/>
        <v>#DIV/0!</v>
      </c>
      <c r="BB148" s="36" t="e">
        <f t="shared" si="244"/>
        <v>#DIV/0!</v>
      </c>
      <c r="BC148" s="35">
        <f t="shared" si="245"/>
        <v>57.375671196608707</v>
      </c>
      <c r="BD148" s="35">
        <f t="shared" si="245"/>
        <v>6.5480349909452515</v>
      </c>
      <c r="BE148" s="35">
        <f t="shared" si="245"/>
        <v>12.454723379961596</v>
      </c>
      <c r="BF148" s="36">
        <f t="shared" si="246"/>
        <v>0</v>
      </c>
      <c r="BG148" s="36" t="e">
        <f t="shared" si="246"/>
        <v>#DIV/0!</v>
      </c>
      <c r="BH148" s="36" t="e">
        <f t="shared" si="344"/>
        <v>#DIV/0!</v>
      </c>
      <c r="BI148" s="35" t="e">
        <f t="shared" si="345"/>
        <v>#DIV/0!</v>
      </c>
      <c r="BJ148" s="5"/>
      <c r="BK148" s="5"/>
      <c r="BL148" s="19"/>
      <c r="BM148" s="19"/>
      <c r="BN148" s="37">
        <f t="shared" si="259"/>
        <v>90</v>
      </c>
      <c r="BO148" s="37">
        <f t="shared" si="260"/>
        <v>72.5</v>
      </c>
      <c r="BP148" s="37">
        <f t="shared" si="261"/>
        <v>72.5</v>
      </c>
      <c r="BQ148" s="37">
        <f t="shared" si="262"/>
        <v>47.5</v>
      </c>
      <c r="BR148" s="37">
        <f t="shared" si="263"/>
        <v>54.2</v>
      </c>
      <c r="BS148" s="37">
        <f t="shared" si="264"/>
        <v>47.5</v>
      </c>
      <c r="BT148" s="37">
        <f t="shared" si="265"/>
        <v>41.674999999999997</v>
      </c>
      <c r="BU148" s="37">
        <f t="shared" si="266"/>
        <v>41.674999999999997</v>
      </c>
      <c r="BV148" s="37">
        <f t="shared" si="267"/>
        <v>22.5</v>
      </c>
      <c r="BW148" s="37">
        <f t="shared" si="268"/>
        <v>33.3333333333333</v>
      </c>
      <c r="BX148" s="37">
        <f t="shared" si="269"/>
        <v>22.5</v>
      </c>
      <c r="BY148" s="37">
        <f t="shared" si="270"/>
        <v>22.9</v>
      </c>
      <c r="BZ148" s="37">
        <f t="shared" si="271"/>
        <v>22.9</v>
      </c>
      <c r="CA148" s="37">
        <f t="shared" si="272"/>
        <v>5</v>
      </c>
      <c r="CB148" s="37">
        <f t="shared" si="273"/>
        <v>16.649999999999999</v>
      </c>
      <c r="CC148" s="37">
        <f t="shared" si="274"/>
        <v>5</v>
      </c>
      <c r="CD148" s="37">
        <f t="shared" si="275"/>
        <v>5</v>
      </c>
      <c r="CE148" s="37">
        <f t="shared" si="276"/>
        <v>5</v>
      </c>
      <c r="CF148" s="37">
        <f t="shared" si="277"/>
        <v>5</v>
      </c>
      <c r="CG148" s="38">
        <f t="shared" si="278"/>
        <v>5</v>
      </c>
      <c r="CH148" s="38">
        <f t="shared" si="279"/>
        <v>5</v>
      </c>
      <c r="CI148" s="38">
        <f t="shared" si="280"/>
        <v>22.5</v>
      </c>
      <c r="CJ148" s="38">
        <f t="shared" si="281"/>
        <v>5</v>
      </c>
      <c r="CK148" s="38">
        <f t="shared" si="282"/>
        <v>22.9</v>
      </c>
      <c r="CL148" s="38">
        <f t="shared" si="283"/>
        <v>47.5</v>
      </c>
      <c r="CM148" s="38">
        <f t="shared" si="284"/>
        <v>16.649999999999999</v>
      </c>
      <c r="CN148" s="38">
        <f t="shared" si="285"/>
        <v>41.674999999999997</v>
      </c>
      <c r="CO148" s="38">
        <f t="shared" si="286"/>
        <v>5</v>
      </c>
      <c r="CP148" s="38">
        <f t="shared" si="287"/>
        <v>33.3333333333333</v>
      </c>
      <c r="CQ148" s="38">
        <f t="shared" si="288"/>
        <v>72.5</v>
      </c>
      <c r="CR148" s="38">
        <f t="shared" si="289"/>
        <v>22.9</v>
      </c>
      <c r="CS148" s="38">
        <f t="shared" si="290"/>
        <v>54.2</v>
      </c>
      <c r="CT148" s="38">
        <f t="shared" si="291"/>
        <v>5</v>
      </c>
      <c r="CU148" s="38">
        <f t="shared" si="292"/>
        <v>41.674999999999997</v>
      </c>
      <c r="CV148" s="38">
        <f t="shared" si="293"/>
        <v>90</v>
      </c>
      <c r="CW148" s="38">
        <f t="shared" si="294"/>
        <v>22.5</v>
      </c>
      <c r="CX148" s="38">
        <f t="shared" si="295"/>
        <v>72.5</v>
      </c>
      <c r="CY148" s="38">
        <f t="shared" si="296"/>
        <v>47.5</v>
      </c>
      <c r="CZ148" s="39">
        <f t="shared" si="297"/>
        <v>5</v>
      </c>
      <c r="DA148" s="39">
        <f t="shared" si="298"/>
        <v>22.5</v>
      </c>
      <c r="DB148" s="39">
        <f t="shared" si="299"/>
        <v>5</v>
      </c>
      <c r="DC148" s="39">
        <f t="shared" si="300"/>
        <v>47.5</v>
      </c>
      <c r="DD148" s="39">
        <f t="shared" si="301"/>
        <v>22.9</v>
      </c>
      <c r="DE148" s="39">
        <f t="shared" si="302"/>
        <v>5</v>
      </c>
      <c r="DF148" s="39">
        <f t="shared" si="303"/>
        <v>41.674999999999997</v>
      </c>
      <c r="DG148" s="39">
        <f t="shared" si="304"/>
        <v>16.649999999999999</v>
      </c>
      <c r="DH148" s="39">
        <f t="shared" si="305"/>
        <v>72.5</v>
      </c>
      <c r="DI148" s="39">
        <f t="shared" si="306"/>
        <v>33.3333333333333</v>
      </c>
      <c r="DJ148" s="39">
        <f t="shared" si="307"/>
        <v>5</v>
      </c>
      <c r="DK148" s="39">
        <f t="shared" si="308"/>
        <v>54.2</v>
      </c>
      <c r="DL148" s="39">
        <f t="shared" si="309"/>
        <v>22.9</v>
      </c>
      <c r="DM148" s="39">
        <f t="shared" si="310"/>
        <v>90</v>
      </c>
      <c r="DN148" s="39">
        <f t="shared" si="311"/>
        <v>41.674999999999997</v>
      </c>
      <c r="DO148" s="39">
        <f t="shared" si="312"/>
        <v>5</v>
      </c>
      <c r="DP148" s="39">
        <f t="shared" si="313"/>
        <v>72.5</v>
      </c>
      <c r="DQ148" s="39">
        <f t="shared" si="314"/>
        <v>22.5</v>
      </c>
      <c r="DR148" s="39">
        <f t="shared" si="315"/>
        <v>47.5</v>
      </c>
      <c r="DS148" s="40" t="e">
        <f t="shared" si="316"/>
        <v>#DIV/0!</v>
      </c>
      <c r="DT148" s="40" t="e">
        <f t="shared" si="317"/>
        <v>#DIV/0!</v>
      </c>
      <c r="DU148" s="40" t="e">
        <f t="shared" si="318"/>
        <v>#DIV/0!</v>
      </c>
      <c r="DV148" s="40" t="e">
        <f t="shared" si="319"/>
        <v>#DIV/0!</v>
      </c>
      <c r="DW148" s="40" t="e">
        <f t="shared" si="320"/>
        <v>#DIV/0!</v>
      </c>
      <c r="DX148" s="40" t="e">
        <f t="shared" si="321"/>
        <v>#DIV/0!</v>
      </c>
      <c r="DY148" s="40" t="e">
        <f t="shared" si="322"/>
        <v>#DIV/0!</v>
      </c>
      <c r="DZ148" s="40" t="e">
        <f t="shared" si="323"/>
        <v>#DIV/0!</v>
      </c>
      <c r="EA148" s="40" t="e">
        <f t="shared" si="324"/>
        <v>#DIV/0!</v>
      </c>
      <c r="EB148" s="40" t="e">
        <f t="shared" si="325"/>
        <v>#DIV/0!</v>
      </c>
      <c r="EC148" s="40" t="e">
        <f t="shared" si="326"/>
        <v>#DIV/0!</v>
      </c>
      <c r="ED148" s="40" t="e">
        <f t="shared" si="327"/>
        <v>#DIV/0!</v>
      </c>
      <c r="EE148" s="40" t="e">
        <f t="shared" si="328"/>
        <v>#DIV/0!</v>
      </c>
      <c r="EF148" s="40" t="e">
        <f t="shared" si="329"/>
        <v>#DIV/0!</v>
      </c>
      <c r="EG148" s="40" t="e">
        <f t="shared" si="330"/>
        <v>#DIV/0!</v>
      </c>
      <c r="EH148" s="40" t="e">
        <f t="shared" si="331"/>
        <v>#DIV/0!</v>
      </c>
      <c r="EI148" s="40" t="e">
        <f t="shared" si="332"/>
        <v>#DIV/0!</v>
      </c>
      <c r="EJ148" s="40" t="e">
        <f t="shared" si="333"/>
        <v>#DIV/0!</v>
      </c>
      <c r="EK148" s="40" t="e">
        <f t="shared" si="334"/>
        <v>#DIV/0!</v>
      </c>
      <c r="EL148" s="1" t="e">
        <f t="shared" si="346"/>
        <v>#DIV/0!</v>
      </c>
      <c r="EM148" s="2" t="e">
        <f t="shared" si="337"/>
        <v>#DIV/0!</v>
      </c>
      <c r="EN148" s="42"/>
      <c r="EO148" s="42"/>
      <c r="EP148" s="43"/>
      <c r="EQ148" s="44"/>
      <c r="ER148" s="45"/>
      <c r="ES148" s="45"/>
      <c r="ET148" s="74"/>
      <c r="EU148" s="75"/>
      <c r="EV148" s="75"/>
      <c r="EW148" s="75"/>
      <c r="EX148" s="75"/>
    </row>
    <row r="149" spans="1:154" s="73" customFormat="1" ht="15">
      <c r="A149" s="190"/>
      <c r="B149" s="188"/>
      <c r="C149" s="188"/>
      <c r="D149" s="188"/>
      <c r="E149" s="188"/>
      <c r="F149" s="188"/>
      <c r="G149" s="107" t="e">
        <f t="shared" si="247"/>
        <v>#DIV/0!</v>
      </c>
      <c r="H149" s="107" t="e">
        <f t="shared" si="248"/>
        <v>#DIV/0!</v>
      </c>
      <c r="I149" s="107" t="e">
        <f t="shared" si="249"/>
        <v>#DIV/0!</v>
      </c>
      <c r="J149" s="183">
        <f t="shared" si="250"/>
        <v>0</v>
      </c>
      <c r="K149" s="184" t="e">
        <f t="shared" si="251"/>
        <v>#DIV/0!</v>
      </c>
      <c r="L149" s="184" t="e">
        <f t="shared" si="252"/>
        <v>#DIV/0!</v>
      </c>
      <c r="M149" s="76" t="e">
        <f t="shared" si="347"/>
        <v>#DIV/0!</v>
      </c>
      <c r="N149" s="77" t="e">
        <f t="shared" si="348"/>
        <v>#DIV/0!</v>
      </c>
      <c r="O149" s="77" t="e">
        <f t="shared" si="349"/>
        <v>#DIV/0!</v>
      </c>
      <c r="P149" s="78" t="e">
        <f t="shared" si="350"/>
        <v>#DIV/0!</v>
      </c>
      <c r="Q149" s="79" t="e">
        <f t="shared" ca="1" si="335"/>
        <v>#DIV/0!</v>
      </c>
      <c r="R149" s="86" t="e">
        <f t="shared" si="338"/>
        <v>#DIV/0!</v>
      </c>
      <c r="S149" s="87" t="e">
        <f t="shared" si="339"/>
        <v>#DIV/0!</v>
      </c>
      <c r="T149" s="87" t="e">
        <f t="shared" si="340"/>
        <v>#DIV/0!</v>
      </c>
      <c r="U149" s="80" t="e">
        <f t="shared" si="341"/>
        <v>#DIV/0!</v>
      </c>
      <c r="V149" s="81" t="e">
        <f t="shared" si="342"/>
        <v>#DIV/0!</v>
      </c>
      <c r="W149" s="82" t="e">
        <f t="shared" si="343"/>
        <v>#DIV/0!</v>
      </c>
      <c r="X149" s="92" t="e">
        <f t="shared" si="351"/>
        <v>#DIV/0!</v>
      </c>
      <c r="Y149" s="93"/>
      <c r="Z149" s="72" t="e">
        <f t="shared" si="253"/>
        <v>#DIV/0!</v>
      </c>
      <c r="AA149" s="72" t="e">
        <f t="shared" si="254"/>
        <v>#DIV/0!</v>
      </c>
      <c r="AB149" s="72" t="e">
        <f t="shared" si="255"/>
        <v>#DIV/0!</v>
      </c>
      <c r="AC149" s="72" t="e">
        <f t="shared" si="336"/>
        <v>#DIV/0!</v>
      </c>
      <c r="AD149" s="72" t="e">
        <f t="shared" si="352"/>
        <v>#DIV/0!</v>
      </c>
      <c r="AE149" s="33">
        <f t="shared" si="353"/>
        <v>0</v>
      </c>
      <c r="AF149" s="33" t="e">
        <f t="shared" si="354"/>
        <v>#DIV/0!</v>
      </c>
      <c r="AG149" s="33" t="e">
        <f t="shared" si="355"/>
        <v>#DIV/0!</v>
      </c>
      <c r="AH149" s="34">
        <f t="shared" si="256"/>
        <v>-0.86780000000000002</v>
      </c>
      <c r="AI149" s="35" t="e">
        <f t="shared" si="257"/>
        <v>#DIV/0!</v>
      </c>
      <c r="AJ149" s="35" t="e">
        <f t="shared" si="258"/>
        <v>#DIV/0!</v>
      </c>
      <c r="AK149" s="35">
        <v>0</v>
      </c>
      <c r="AL149" s="35">
        <v>-0.75645121485307587</v>
      </c>
      <c r="AM149" s="35">
        <v>-11.346768222796136</v>
      </c>
      <c r="AN149" s="35">
        <f t="shared" ref="AN149:AP212" si="356">IF(AH149&lt;AK149,AK149,AH149)</f>
        <v>0</v>
      </c>
      <c r="AO149" s="35" t="e">
        <f t="shared" si="356"/>
        <v>#DIV/0!</v>
      </c>
      <c r="AP149" s="35" t="e">
        <f t="shared" si="356"/>
        <v>#DIV/0!</v>
      </c>
      <c r="AQ149" s="35">
        <v>57.375671196608707</v>
      </c>
      <c r="AR149" s="35">
        <v>5.7915837760921756</v>
      </c>
      <c r="AS149" s="35">
        <v>1.1079551571654598</v>
      </c>
      <c r="AT149" s="35">
        <f t="shared" ref="AT149:AV212" si="357">IF(AN149&gt;AQ149,AQ149,AN149)</f>
        <v>0</v>
      </c>
      <c r="AU149" s="35" t="e">
        <f t="shared" si="357"/>
        <v>#DIV/0!</v>
      </c>
      <c r="AV149" s="35" t="e">
        <f t="shared" si="357"/>
        <v>#DIV/0!</v>
      </c>
      <c r="AW149" s="36">
        <f t="shared" ref="AW149:AY212" si="358">ABS(AK149)</f>
        <v>0</v>
      </c>
      <c r="AX149" s="36">
        <f t="shared" si="358"/>
        <v>0.75645121485307587</v>
      </c>
      <c r="AY149" s="36">
        <f t="shared" si="358"/>
        <v>11.346768222796136</v>
      </c>
      <c r="AZ149" s="36">
        <f t="shared" ref="AZ149:BB212" si="359">AT149+AW149</f>
        <v>0</v>
      </c>
      <c r="BA149" s="36" t="e">
        <f t="shared" si="359"/>
        <v>#DIV/0!</v>
      </c>
      <c r="BB149" s="36" t="e">
        <f t="shared" si="359"/>
        <v>#DIV/0!</v>
      </c>
      <c r="BC149" s="35">
        <f t="shared" ref="BC149:BE212" si="360">AQ149+(ABS(AK149))</f>
        <v>57.375671196608707</v>
      </c>
      <c r="BD149" s="35">
        <f t="shared" si="360"/>
        <v>6.5480349909452515</v>
      </c>
      <c r="BE149" s="35">
        <f t="shared" si="360"/>
        <v>12.454723379961596</v>
      </c>
      <c r="BF149" s="36">
        <f t="shared" ref="BF149:BG212" si="361">AZ149/BC149*100</f>
        <v>0</v>
      </c>
      <c r="BG149" s="36" t="e">
        <f t="shared" si="361"/>
        <v>#DIV/0!</v>
      </c>
      <c r="BH149" s="36" t="e">
        <f t="shared" si="344"/>
        <v>#DIV/0!</v>
      </c>
      <c r="BI149" s="35" t="e">
        <f t="shared" si="345"/>
        <v>#DIV/0!</v>
      </c>
      <c r="BJ149" s="5"/>
      <c r="BK149" s="5"/>
      <c r="BL149" s="19"/>
      <c r="BM149" s="19"/>
      <c r="BN149" s="37">
        <f t="shared" si="259"/>
        <v>90</v>
      </c>
      <c r="BO149" s="37">
        <f t="shared" si="260"/>
        <v>72.5</v>
      </c>
      <c r="BP149" s="37">
        <f t="shared" si="261"/>
        <v>72.5</v>
      </c>
      <c r="BQ149" s="37">
        <f t="shared" si="262"/>
        <v>47.5</v>
      </c>
      <c r="BR149" s="37">
        <f t="shared" si="263"/>
        <v>54.2</v>
      </c>
      <c r="BS149" s="37">
        <f t="shared" si="264"/>
        <v>47.5</v>
      </c>
      <c r="BT149" s="37">
        <f t="shared" si="265"/>
        <v>41.674999999999997</v>
      </c>
      <c r="BU149" s="37">
        <f t="shared" si="266"/>
        <v>41.674999999999997</v>
      </c>
      <c r="BV149" s="37">
        <f t="shared" si="267"/>
        <v>22.5</v>
      </c>
      <c r="BW149" s="37">
        <f t="shared" si="268"/>
        <v>33.3333333333333</v>
      </c>
      <c r="BX149" s="37">
        <f t="shared" si="269"/>
        <v>22.5</v>
      </c>
      <c r="BY149" s="37">
        <f t="shared" si="270"/>
        <v>22.9</v>
      </c>
      <c r="BZ149" s="37">
        <f t="shared" si="271"/>
        <v>22.9</v>
      </c>
      <c r="CA149" s="37">
        <f t="shared" si="272"/>
        <v>5</v>
      </c>
      <c r="CB149" s="37">
        <f t="shared" si="273"/>
        <v>16.649999999999999</v>
      </c>
      <c r="CC149" s="37">
        <f t="shared" si="274"/>
        <v>5</v>
      </c>
      <c r="CD149" s="37">
        <f t="shared" si="275"/>
        <v>5</v>
      </c>
      <c r="CE149" s="37">
        <f t="shared" si="276"/>
        <v>5</v>
      </c>
      <c r="CF149" s="37">
        <f t="shared" si="277"/>
        <v>5</v>
      </c>
      <c r="CG149" s="38">
        <f t="shared" si="278"/>
        <v>5</v>
      </c>
      <c r="CH149" s="38">
        <f t="shared" si="279"/>
        <v>5</v>
      </c>
      <c r="CI149" s="38">
        <f t="shared" si="280"/>
        <v>22.5</v>
      </c>
      <c r="CJ149" s="38">
        <f t="shared" si="281"/>
        <v>5</v>
      </c>
      <c r="CK149" s="38">
        <f t="shared" si="282"/>
        <v>22.9</v>
      </c>
      <c r="CL149" s="38">
        <f t="shared" si="283"/>
        <v>47.5</v>
      </c>
      <c r="CM149" s="38">
        <f t="shared" si="284"/>
        <v>16.649999999999999</v>
      </c>
      <c r="CN149" s="38">
        <f t="shared" si="285"/>
        <v>41.674999999999997</v>
      </c>
      <c r="CO149" s="38">
        <f t="shared" si="286"/>
        <v>5</v>
      </c>
      <c r="CP149" s="38">
        <f t="shared" si="287"/>
        <v>33.3333333333333</v>
      </c>
      <c r="CQ149" s="38">
        <f t="shared" si="288"/>
        <v>72.5</v>
      </c>
      <c r="CR149" s="38">
        <f t="shared" si="289"/>
        <v>22.9</v>
      </c>
      <c r="CS149" s="38">
        <f t="shared" si="290"/>
        <v>54.2</v>
      </c>
      <c r="CT149" s="38">
        <f t="shared" si="291"/>
        <v>5</v>
      </c>
      <c r="CU149" s="38">
        <f t="shared" si="292"/>
        <v>41.674999999999997</v>
      </c>
      <c r="CV149" s="38">
        <f t="shared" si="293"/>
        <v>90</v>
      </c>
      <c r="CW149" s="38">
        <f t="shared" si="294"/>
        <v>22.5</v>
      </c>
      <c r="CX149" s="38">
        <f t="shared" si="295"/>
        <v>72.5</v>
      </c>
      <c r="CY149" s="38">
        <f t="shared" si="296"/>
        <v>47.5</v>
      </c>
      <c r="CZ149" s="39">
        <f t="shared" si="297"/>
        <v>5</v>
      </c>
      <c r="DA149" s="39">
        <f t="shared" si="298"/>
        <v>22.5</v>
      </c>
      <c r="DB149" s="39">
        <f t="shared" si="299"/>
        <v>5</v>
      </c>
      <c r="DC149" s="39">
        <f t="shared" si="300"/>
        <v>47.5</v>
      </c>
      <c r="DD149" s="39">
        <f t="shared" si="301"/>
        <v>22.9</v>
      </c>
      <c r="DE149" s="39">
        <f t="shared" si="302"/>
        <v>5</v>
      </c>
      <c r="DF149" s="39">
        <f t="shared" si="303"/>
        <v>41.674999999999997</v>
      </c>
      <c r="DG149" s="39">
        <f t="shared" si="304"/>
        <v>16.649999999999999</v>
      </c>
      <c r="DH149" s="39">
        <f t="shared" si="305"/>
        <v>72.5</v>
      </c>
      <c r="DI149" s="39">
        <f t="shared" si="306"/>
        <v>33.3333333333333</v>
      </c>
      <c r="DJ149" s="39">
        <f t="shared" si="307"/>
        <v>5</v>
      </c>
      <c r="DK149" s="39">
        <f t="shared" si="308"/>
        <v>54.2</v>
      </c>
      <c r="DL149" s="39">
        <f t="shared" si="309"/>
        <v>22.9</v>
      </c>
      <c r="DM149" s="39">
        <f t="shared" si="310"/>
        <v>90</v>
      </c>
      <c r="DN149" s="39">
        <f t="shared" si="311"/>
        <v>41.674999999999997</v>
      </c>
      <c r="DO149" s="39">
        <f t="shared" si="312"/>
        <v>5</v>
      </c>
      <c r="DP149" s="39">
        <f t="shared" si="313"/>
        <v>72.5</v>
      </c>
      <c r="DQ149" s="39">
        <f t="shared" si="314"/>
        <v>22.5</v>
      </c>
      <c r="DR149" s="39">
        <f t="shared" si="315"/>
        <v>47.5</v>
      </c>
      <c r="DS149" s="40" t="e">
        <f t="shared" si="316"/>
        <v>#DIV/0!</v>
      </c>
      <c r="DT149" s="40" t="e">
        <f t="shared" si="317"/>
        <v>#DIV/0!</v>
      </c>
      <c r="DU149" s="40" t="e">
        <f t="shared" si="318"/>
        <v>#DIV/0!</v>
      </c>
      <c r="DV149" s="40" t="e">
        <f t="shared" si="319"/>
        <v>#DIV/0!</v>
      </c>
      <c r="DW149" s="40" t="e">
        <f t="shared" si="320"/>
        <v>#DIV/0!</v>
      </c>
      <c r="DX149" s="40" t="e">
        <f t="shared" si="321"/>
        <v>#DIV/0!</v>
      </c>
      <c r="DY149" s="40" t="e">
        <f t="shared" si="322"/>
        <v>#DIV/0!</v>
      </c>
      <c r="DZ149" s="40" t="e">
        <f t="shared" si="323"/>
        <v>#DIV/0!</v>
      </c>
      <c r="EA149" s="40" t="e">
        <f t="shared" si="324"/>
        <v>#DIV/0!</v>
      </c>
      <c r="EB149" s="40" t="e">
        <f t="shared" si="325"/>
        <v>#DIV/0!</v>
      </c>
      <c r="EC149" s="40" t="e">
        <f t="shared" si="326"/>
        <v>#DIV/0!</v>
      </c>
      <c r="ED149" s="40" t="e">
        <f t="shared" si="327"/>
        <v>#DIV/0!</v>
      </c>
      <c r="EE149" s="40" t="e">
        <f t="shared" si="328"/>
        <v>#DIV/0!</v>
      </c>
      <c r="EF149" s="40" t="e">
        <f t="shared" si="329"/>
        <v>#DIV/0!</v>
      </c>
      <c r="EG149" s="40" t="e">
        <f t="shared" si="330"/>
        <v>#DIV/0!</v>
      </c>
      <c r="EH149" s="40" t="e">
        <f t="shared" si="331"/>
        <v>#DIV/0!</v>
      </c>
      <c r="EI149" s="40" t="e">
        <f t="shared" si="332"/>
        <v>#DIV/0!</v>
      </c>
      <c r="EJ149" s="40" t="e">
        <f t="shared" si="333"/>
        <v>#DIV/0!</v>
      </c>
      <c r="EK149" s="40" t="e">
        <f t="shared" si="334"/>
        <v>#DIV/0!</v>
      </c>
      <c r="EL149" s="1" t="e">
        <f t="shared" si="346"/>
        <v>#DIV/0!</v>
      </c>
      <c r="EM149" s="2" t="e">
        <f t="shared" si="337"/>
        <v>#DIV/0!</v>
      </c>
      <c r="EN149" s="42"/>
      <c r="EO149" s="42"/>
      <c r="EP149" s="43"/>
      <c r="EQ149" s="44"/>
      <c r="ER149" s="45"/>
      <c r="ES149" s="45"/>
      <c r="ET149" s="74"/>
      <c r="EU149" s="75"/>
      <c r="EV149" s="75"/>
      <c r="EW149" s="75"/>
      <c r="EX149" s="75"/>
    </row>
    <row r="150" spans="1:154" s="73" customFormat="1" ht="15">
      <c r="A150" s="190"/>
      <c r="B150" s="188"/>
      <c r="C150" s="188"/>
      <c r="D150" s="188"/>
      <c r="E150" s="188"/>
      <c r="F150" s="188"/>
      <c r="G150" s="107" t="e">
        <f t="shared" si="247"/>
        <v>#DIV/0!</v>
      </c>
      <c r="H150" s="107" t="e">
        <f t="shared" si="248"/>
        <v>#DIV/0!</v>
      </c>
      <c r="I150" s="107" t="e">
        <f t="shared" si="249"/>
        <v>#DIV/0!</v>
      </c>
      <c r="J150" s="183">
        <f t="shared" si="250"/>
        <v>0</v>
      </c>
      <c r="K150" s="184" t="e">
        <f t="shared" si="251"/>
        <v>#DIV/0!</v>
      </c>
      <c r="L150" s="184" t="e">
        <f t="shared" si="252"/>
        <v>#DIV/0!</v>
      </c>
      <c r="M150" s="76" t="e">
        <f t="shared" si="347"/>
        <v>#DIV/0!</v>
      </c>
      <c r="N150" s="77" t="e">
        <f t="shared" si="348"/>
        <v>#DIV/0!</v>
      </c>
      <c r="O150" s="77" t="e">
        <f t="shared" si="349"/>
        <v>#DIV/0!</v>
      </c>
      <c r="P150" s="78" t="e">
        <f t="shared" si="350"/>
        <v>#DIV/0!</v>
      </c>
      <c r="Q150" s="79" t="e">
        <f t="shared" ca="1" si="335"/>
        <v>#DIV/0!</v>
      </c>
      <c r="R150" s="86" t="e">
        <f t="shared" si="338"/>
        <v>#DIV/0!</v>
      </c>
      <c r="S150" s="87" t="e">
        <f t="shared" si="339"/>
        <v>#DIV/0!</v>
      </c>
      <c r="T150" s="87" t="e">
        <f t="shared" si="340"/>
        <v>#DIV/0!</v>
      </c>
      <c r="U150" s="80" t="e">
        <f t="shared" si="341"/>
        <v>#DIV/0!</v>
      </c>
      <c r="V150" s="81" t="e">
        <f t="shared" si="342"/>
        <v>#DIV/0!</v>
      </c>
      <c r="W150" s="82" t="e">
        <f t="shared" si="343"/>
        <v>#DIV/0!</v>
      </c>
      <c r="X150" s="92" t="e">
        <f t="shared" si="351"/>
        <v>#DIV/0!</v>
      </c>
      <c r="Y150" s="93"/>
      <c r="Z150" s="72" t="e">
        <f t="shared" si="253"/>
        <v>#DIV/0!</v>
      </c>
      <c r="AA150" s="72" t="e">
        <f t="shared" si="254"/>
        <v>#DIV/0!</v>
      </c>
      <c r="AB150" s="72" t="e">
        <f t="shared" si="255"/>
        <v>#DIV/0!</v>
      </c>
      <c r="AC150" s="72" t="e">
        <f t="shared" si="336"/>
        <v>#DIV/0!</v>
      </c>
      <c r="AD150" s="72" t="e">
        <f t="shared" si="352"/>
        <v>#DIV/0!</v>
      </c>
      <c r="AE150" s="33">
        <f t="shared" si="353"/>
        <v>0</v>
      </c>
      <c r="AF150" s="33" t="e">
        <f t="shared" si="354"/>
        <v>#DIV/0!</v>
      </c>
      <c r="AG150" s="33" t="e">
        <f t="shared" si="355"/>
        <v>#DIV/0!</v>
      </c>
      <c r="AH150" s="34">
        <f t="shared" si="256"/>
        <v>-0.86780000000000002</v>
      </c>
      <c r="AI150" s="35" t="e">
        <f t="shared" si="257"/>
        <v>#DIV/0!</v>
      </c>
      <c r="AJ150" s="35" t="e">
        <f t="shared" si="258"/>
        <v>#DIV/0!</v>
      </c>
      <c r="AK150" s="35">
        <v>0</v>
      </c>
      <c r="AL150" s="35">
        <v>-0.75645121485307587</v>
      </c>
      <c r="AM150" s="35">
        <v>-11.346768222796136</v>
      </c>
      <c r="AN150" s="35">
        <f t="shared" si="356"/>
        <v>0</v>
      </c>
      <c r="AO150" s="35" t="e">
        <f t="shared" si="356"/>
        <v>#DIV/0!</v>
      </c>
      <c r="AP150" s="35" t="e">
        <f t="shared" si="356"/>
        <v>#DIV/0!</v>
      </c>
      <c r="AQ150" s="35">
        <v>57.375671196608707</v>
      </c>
      <c r="AR150" s="35">
        <v>5.7915837760921756</v>
      </c>
      <c r="AS150" s="35">
        <v>1.1079551571654598</v>
      </c>
      <c r="AT150" s="35">
        <f t="shared" si="357"/>
        <v>0</v>
      </c>
      <c r="AU150" s="35" t="e">
        <f t="shared" si="357"/>
        <v>#DIV/0!</v>
      </c>
      <c r="AV150" s="35" t="e">
        <f t="shared" si="357"/>
        <v>#DIV/0!</v>
      </c>
      <c r="AW150" s="36">
        <f t="shared" si="358"/>
        <v>0</v>
      </c>
      <c r="AX150" s="36">
        <f t="shared" si="358"/>
        <v>0.75645121485307587</v>
      </c>
      <c r="AY150" s="36">
        <f t="shared" si="358"/>
        <v>11.346768222796136</v>
      </c>
      <c r="AZ150" s="36">
        <f t="shared" si="359"/>
        <v>0</v>
      </c>
      <c r="BA150" s="36" t="e">
        <f t="shared" si="359"/>
        <v>#DIV/0!</v>
      </c>
      <c r="BB150" s="36" t="e">
        <f t="shared" si="359"/>
        <v>#DIV/0!</v>
      </c>
      <c r="BC150" s="35">
        <f t="shared" si="360"/>
        <v>57.375671196608707</v>
      </c>
      <c r="BD150" s="35">
        <f t="shared" si="360"/>
        <v>6.5480349909452515</v>
      </c>
      <c r="BE150" s="35">
        <f t="shared" si="360"/>
        <v>12.454723379961596</v>
      </c>
      <c r="BF150" s="36">
        <f t="shared" si="361"/>
        <v>0</v>
      </c>
      <c r="BG150" s="36" t="e">
        <f t="shared" si="361"/>
        <v>#DIV/0!</v>
      </c>
      <c r="BH150" s="36" t="e">
        <f t="shared" si="344"/>
        <v>#DIV/0!</v>
      </c>
      <c r="BI150" s="35" t="e">
        <f t="shared" si="345"/>
        <v>#DIV/0!</v>
      </c>
      <c r="BJ150" s="5"/>
      <c r="BK150" s="5"/>
      <c r="BL150" s="19"/>
      <c r="BM150" s="19"/>
      <c r="BN150" s="37">
        <f t="shared" si="259"/>
        <v>90</v>
      </c>
      <c r="BO150" s="37">
        <f t="shared" si="260"/>
        <v>72.5</v>
      </c>
      <c r="BP150" s="37">
        <f t="shared" si="261"/>
        <v>72.5</v>
      </c>
      <c r="BQ150" s="37">
        <f t="shared" si="262"/>
        <v>47.5</v>
      </c>
      <c r="BR150" s="37">
        <f t="shared" si="263"/>
        <v>54.2</v>
      </c>
      <c r="BS150" s="37">
        <f t="shared" si="264"/>
        <v>47.5</v>
      </c>
      <c r="BT150" s="37">
        <f t="shared" si="265"/>
        <v>41.674999999999997</v>
      </c>
      <c r="BU150" s="37">
        <f t="shared" si="266"/>
        <v>41.674999999999997</v>
      </c>
      <c r="BV150" s="37">
        <f t="shared" si="267"/>
        <v>22.5</v>
      </c>
      <c r="BW150" s="37">
        <f t="shared" si="268"/>
        <v>33.3333333333333</v>
      </c>
      <c r="BX150" s="37">
        <f t="shared" si="269"/>
        <v>22.5</v>
      </c>
      <c r="BY150" s="37">
        <f t="shared" si="270"/>
        <v>22.9</v>
      </c>
      <c r="BZ150" s="37">
        <f t="shared" si="271"/>
        <v>22.9</v>
      </c>
      <c r="CA150" s="37">
        <f t="shared" si="272"/>
        <v>5</v>
      </c>
      <c r="CB150" s="37">
        <f t="shared" si="273"/>
        <v>16.649999999999999</v>
      </c>
      <c r="CC150" s="37">
        <f t="shared" si="274"/>
        <v>5</v>
      </c>
      <c r="CD150" s="37">
        <f t="shared" si="275"/>
        <v>5</v>
      </c>
      <c r="CE150" s="37">
        <f t="shared" si="276"/>
        <v>5</v>
      </c>
      <c r="CF150" s="37">
        <f t="shared" si="277"/>
        <v>5</v>
      </c>
      <c r="CG150" s="38">
        <f t="shared" si="278"/>
        <v>5</v>
      </c>
      <c r="CH150" s="38">
        <f t="shared" si="279"/>
        <v>5</v>
      </c>
      <c r="CI150" s="38">
        <f t="shared" si="280"/>
        <v>22.5</v>
      </c>
      <c r="CJ150" s="38">
        <f t="shared" si="281"/>
        <v>5</v>
      </c>
      <c r="CK150" s="38">
        <f t="shared" si="282"/>
        <v>22.9</v>
      </c>
      <c r="CL150" s="38">
        <f t="shared" si="283"/>
        <v>47.5</v>
      </c>
      <c r="CM150" s="38">
        <f t="shared" si="284"/>
        <v>16.649999999999999</v>
      </c>
      <c r="CN150" s="38">
        <f t="shared" si="285"/>
        <v>41.674999999999997</v>
      </c>
      <c r="CO150" s="38">
        <f t="shared" si="286"/>
        <v>5</v>
      </c>
      <c r="CP150" s="38">
        <f t="shared" si="287"/>
        <v>33.3333333333333</v>
      </c>
      <c r="CQ150" s="38">
        <f t="shared" si="288"/>
        <v>72.5</v>
      </c>
      <c r="CR150" s="38">
        <f t="shared" si="289"/>
        <v>22.9</v>
      </c>
      <c r="CS150" s="38">
        <f t="shared" si="290"/>
        <v>54.2</v>
      </c>
      <c r="CT150" s="38">
        <f t="shared" si="291"/>
        <v>5</v>
      </c>
      <c r="CU150" s="38">
        <f t="shared" si="292"/>
        <v>41.674999999999997</v>
      </c>
      <c r="CV150" s="38">
        <f t="shared" si="293"/>
        <v>90</v>
      </c>
      <c r="CW150" s="38">
        <f t="shared" si="294"/>
        <v>22.5</v>
      </c>
      <c r="CX150" s="38">
        <f t="shared" si="295"/>
        <v>72.5</v>
      </c>
      <c r="CY150" s="38">
        <f t="shared" si="296"/>
        <v>47.5</v>
      </c>
      <c r="CZ150" s="39">
        <f t="shared" si="297"/>
        <v>5</v>
      </c>
      <c r="DA150" s="39">
        <f t="shared" si="298"/>
        <v>22.5</v>
      </c>
      <c r="DB150" s="39">
        <f t="shared" si="299"/>
        <v>5</v>
      </c>
      <c r="DC150" s="39">
        <f t="shared" si="300"/>
        <v>47.5</v>
      </c>
      <c r="DD150" s="39">
        <f t="shared" si="301"/>
        <v>22.9</v>
      </c>
      <c r="DE150" s="39">
        <f t="shared" si="302"/>
        <v>5</v>
      </c>
      <c r="DF150" s="39">
        <f t="shared" si="303"/>
        <v>41.674999999999997</v>
      </c>
      <c r="DG150" s="39">
        <f t="shared" si="304"/>
        <v>16.649999999999999</v>
      </c>
      <c r="DH150" s="39">
        <f t="shared" si="305"/>
        <v>72.5</v>
      </c>
      <c r="DI150" s="39">
        <f t="shared" si="306"/>
        <v>33.3333333333333</v>
      </c>
      <c r="DJ150" s="39">
        <f t="shared" si="307"/>
        <v>5</v>
      </c>
      <c r="DK150" s="39">
        <f t="shared" si="308"/>
        <v>54.2</v>
      </c>
      <c r="DL150" s="39">
        <f t="shared" si="309"/>
        <v>22.9</v>
      </c>
      <c r="DM150" s="39">
        <f t="shared" si="310"/>
        <v>90</v>
      </c>
      <c r="DN150" s="39">
        <f t="shared" si="311"/>
        <v>41.674999999999997</v>
      </c>
      <c r="DO150" s="39">
        <f t="shared" si="312"/>
        <v>5</v>
      </c>
      <c r="DP150" s="39">
        <f t="shared" si="313"/>
        <v>72.5</v>
      </c>
      <c r="DQ150" s="39">
        <f t="shared" si="314"/>
        <v>22.5</v>
      </c>
      <c r="DR150" s="39">
        <f t="shared" si="315"/>
        <v>47.5</v>
      </c>
      <c r="DS150" s="40" t="e">
        <f t="shared" si="316"/>
        <v>#DIV/0!</v>
      </c>
      <c r="DT150" s="40" t="e">
        <f t="shared" si="317"/>
        <v>#DIV/0!</v>
      </c>
      <c r="DU150" s="40" t="e">
        <f t="shared" si="318"/>
        <v>#DIV/0!</v>
      </c>
      <c r="DV150" s="40" t="e">
        <f t="shared" si="319"/>
        <v>#DIV/0!</v>
      </c>
      <c r="DW150" s="40" t="e">
        <f t="shared" si="320"/>
        <v>#DIV/0!</v>
      </c>
      <c r="DX150" s="40" t="e">
        <f t="shared" si="321"/>
        <v>#DIV/0!</v>
      </c>
      <c r="DY150" s="40" t="e">
        <f t="shared" si="322"/>
        <v>#DIV/0!</v>
      </c>
      <c r="DZ150" s="40" t="e">
        <f t="shared" si="323"/>
        <v>#DIV/0!</v>
      </c>
      <c r="EA150" s="40" t="e">
        <f t="shared" si="324"/>
        <v>#DIV/0!</v>
      </c>
      <c r="EB150" s="40" t="e">
        <f t="shared" si="325"/>
        <v>#DIV/0!</v>
      </c>
      <c r="EC150" s="40" t="e">
        <f t="shared" si="326"/>
        <v>#DIV/0!</v>
      </c>
      <c r="ED150" s="40" t="e">
        <f t="shared" si="327"/>
        <v>#DIV/0!</v>
      </c>
      <c r="EE150" s="40" t="e">
        <f t="shared" si="328"/>
        <v>#DIV/0!</v>
      </c>
      <c r="EF150" s="40" t="e">
        <f t="shared" si="329"/>
        <v>#DIV/0!</v>
      </c>
      <c r="EG150" s="40" t="e">
        <f t="shared" si="330"/>
        <v>#DIV/0!</v>
      </c>
      <c r="EH150" s="40" t="e">
        <f t="shared" si="331"/>
        <v>#DIV/0!</v>
      </c>
      <c r="EI150" s="40" t="e">
        <f t="shared" si="332"/>
        <v>#DIV/0!</v>
      </c>
      <c r="EJ150" s="40" t="e">
        <f t="shared" si="333"/>
        <v>#DIV/0!</v>
      </c>
      <c r="EK150" s="40" t="e">
        <f t="shared" si="334"/>
        <v>#DIV/0!</v>
      </c>
      <c r="EL150" s="1" t="e">
        <f t="shared" si="346"/>
        <v>#DIV/0!</v>
      </c>
      <c r="EM150" s="2" t="e">
        <f t="shared" si="337"/>
        <v>#DIV/0!</v>
      </c>
      <c r="EN150" s="42"/>
      <c r="EO150" s="42"/>
      <c r="EP150" s="43"/>
      <c r="EQ150" s="44"/>
      <c r="ER150" s="45"/>
      <c r="ES150" s="45"/>
      <c r="ET150" s="74"/>
      <c r="EU150" s="75"/>
      <c r="EV150" s="75"/>
      <c r="EW150" s="75"/>
      <c r="EX150" s="75"/>
    </row>
    <row r="151" spans="1:154" s="73" customFormat="1" ht="15">
      <c r="A151" s="190"/>
      <c r="B151" s="188"/>
      <c r="C151" s="188"/>
      <c r="D151" s="188"/>
      <c r="E151" s="188"/>
      <c r="F151" s="188"/>
      <c r="G151" s="107" t="e">
        <f t="shared" si="247"/>
        <v>#DIV/0!</v>
      </c>
      <c r="H151" s="107" t="e">
        <f t="shared" si="248"/>
        <v>#DIV/0!</v>
      </c>
      <c r="I151" s="107" t="e">
        <f t="shared" si="249"/>
        <v>#DIV/0!</v>
      </c>
      <c r="J151" s="183">
        <f t="shared" si="250"/>
        <v>0</v>
      </c>
      <c r="K151" s="184" t="e">
        <f t="shared" si="251"/>
        <v>#DIV/0!</v>
      </c>
      <c r="L151" s="184" t="e">
        <f t="shared" si="252"/>
        <v>#DIV/0!</v>
      </c>
      <c r="M151" s="76" t="e">
        <f t="shared" si="347"/>
        <v>#DIV/0!</v>
      </c>
      <c r="N151" s="77" t="e">
        <f t="shared" si="348"/>
        <v>#DIV/0!</v>
      </c>
      <c r="O151" s="77" t="e">
        <f t="shared" si="349"/>
        <v>#DIV/0!</v>
      </c>
      <c r="P151" s="78" t="e">
        <f t="shared" si="350"/>
        <v>#DIV/0!</v>
      </c>
      <c r="Q151" s="79" t="e">
        <f t="shared" ca="1" si="335"/>
        <v>#DIV/0!</v>
      </c>
      <c r="R151" s="86" t="e">
        <f t="shared" si="338"/>
        <v>#DIV/0!</v>
      </c>
      <c r="S151" s="87" t="e">
        <f t="shared" si="339"/>
        <v>#DIV/0!</v>
      </c>
      <c r="T151" s="87" t="e">
        <f t="shared" si="340"/>
        <v>#DIV/0!</v>
      </c>
      <c r="U151" s="80" t="e">
        <f t="shared" si="341"/>
        <v>#DIV/0!</v>
      </c>
      <c r="V151" s="81" t="e">
        <f t="shared" si="342"/>
        <v>#DIV/0!</v>
      </c>
      <c r="W151" s="82" t="e">
        <f t="shared" si="343"/>
        <v>#DIV/0!</v>
      </c>
      <c r="X151" s="92" t="e">
        <f t="shared" si="351"/>
        <v>#DIV/0!</v>
      </c>
      <c r="Y151" s="93"/>
      <c r="Z151" s="72" t="e">
        <f t="shared" si="253"/>
        <v>#DIV/0!</v>
      </c>
      <c r="AA151" s="72" t="e">
        <f t="shared" si="254"/>
        <v>#DIV/0!</v>
      </c>
      <c r="AB151" s="72" t="e">
        <f t="shared" si="255"/>
        <v>#DIV/0!</v>
      </c>
      <c r="AC151" s="72" t="e">
        <f t="shared" si="336"/>
        <v>#DIV/0!</v>
      </c>
      <c r="AD151" s="72" t="e">
        <f t="shared" si="352"/>
        <v>#DIV/0!</v>
      </c>
      <c r="AE151" s="33">
        <f t="shared" si="353"/>
        <v>0</v>
      </c>
      <c r="AF151" s="33" t="e">
        <f t="shared" si="354"/>
        <v>#DIV/0!</v>
      </c>
      <c r="AG151" s="33" t="e">
        <f t="shared" si="355"/>
        <v>#DIV/0!</v>
      </c>
      <c r="AH151" s="34">
        <f t="shared" si="256"/>
        <v>-0.86780000000000002</v>
      </c>
      <c r="AI151" s="35" t="e">
        <f t="shared" si="257"/>
        <v>#DIV/0!</v>
      </c>
      <c r="AJ151" s="35" t="e">
        <f t="shared" si="258"/>
        <v>#DIV/0!</v>
      </c>
      <c r="AK151" s="35">
        <v>0</v>
      </c>
      <c r="AL151" s="35">
        <v>-0.75645121485307587</v>
      </c>
      <c r="AM151" s="35">
        <v>-11.346768222796136</v>
      </c>
      <c r="AN151" s="35">
        <f t="shared" si="356"/>
        <v>0</v>
      </c>
      <c r="AO151" s="35" t="e">
        <f t="shared" si="356"/>
        <v>#DIV/0!</v>
      </c>
      <c r="AP151" s="35" t="e">
        <f t="shared" si="356"/>
        <v>#DIV/0!</v>
      </c>
      <c r="AQ151" s="35">
        <v>57.375671196608707</v>
      </c>
      <c r="AR151" s="35">
        <v>5.7915837760921756</v>
      </c>
      <c r="AS151" s="35">
        <v>1.1079551571654598</v>
      </c>
      <c r="AT151" s="35">
        <f t="shared" si="357"/>
        <v>0</v>
      </c>
      <c r="AU151" s="35" t="e">
        <f t="shared" si="357"/>
        <v>#DIV/0!</v>
      </c>
      <c r="AV151" s="35" t="e">
        <f t="shared" si="357"/>
        <v>#DIV/0!</v>
      </c>
      <c r="AW151" s="36">
        <f t="shared" si="358"/>
        <v>0</v>
      </c>
      <c r="AX151" s="36">
        <f t="shared" si="358"/>
        <v>0.75645121485307587</v>
      </c>
      <c r="AY151" s="36">
        <f t="shared" si="358"/>
        <v>11.346768222796136</v>
      </c>
      <c r="AZ151" s="36">
        <f t="shared" si="359"/>
        <v>0</v>
      </c>
      <c r="BA151" s="36" t="e">
        <f t="shared" si="359"/>
        <v>#DIV/0!</v>
      </c>
      <c r="BB151" s="36" t="e">
        <f t="shared" si="359"/>
        <v>#DIV/0!</v>
      </c>
      <c r="BC151" s="35">
        <f t="shared" si="360"/>
        <v>57.375671196608707</v>
      </c>
      <c r="BD151" s="35">
        <f t="shared" si="360"/>
        <v>6.5480349909452515</v>
      </c>
      <c r="BE151" s="35">
        <f t="shared" si="360"/>
        <v>12.454723379961596</v>
      </c>
      <c r="BF151" s="36">
        <f t="shared" si="361"/>
        <v>0</v>
      </c>
      <c r="BG151" s="36" t="e">
        <f t="shared" si="361"/>
        <v>#DIV/0!</v>
      </c>
      <c r="BH151" s="36" t="e">
        <f t="shared" si="344"/>
        <v>#DIV/0!</v>
      </c>
      <c r="BI151" s="35" t="e">
        <f t="shared" si="345"/>
        <v>#DIV/0!</v>
      </c>
      <c r="BJ151" s="5"/>
      <c r="BK151" s="5"/>
      <c r="BL151" s="19"/>
      <c r="BM151" s="19"/>
      <c r="BN151" s="37">
        <f t="shared" si="259"/>
        <v>90</v>
      </c>
      <c r="BO151" s="37">
        <f t="shared" si="260"/>
        <v>72.5</v>
      </c>
      <c r="BP151" s="37">
        <f t="shared" si="261"/>
        <v>72.5</v>
      </c>
      <c r="BQ151" s="37">
        <f t="shared" si="262"/>
        <v>47.5</v>
      </c>
      <c r="BR151" s="37">
        <f t="shared" si="263"/>
        <v>54.2</v>
      </c>
      <c r="BS151" s="37">
        <f t="shared" si="264"/>
        <v>47.5</v>
      </c>
      <c r="BT151" s="37">
        <f t="shared" si="265"/>
        <v>41.674999999999997</v>
      </c>
      <c r="BU151" s="37">
        <f t="shared" si="266"/>
        <v>41.674999999999997</v>
      </c>
      <c r="BV151" s="37">
        <f t="shared" si="267"/>
        <v>22.5</v>
      </c>
      <c r="BW151" s="37">
        <f t="shared" si="268"/>
        <v>33.3333333333333</v>
      </c>
      <c r="BX151" s="37">
        <f t="shared" si="269"/>
        <v>22.5</v>
      </c>
      <c r="BY151" s="37">
        <f t="shared" si="270"/>
        <v>22.9</v>
      </c>
      <c r="BZ151" s="37">
        <f t="shared" si="271"/>
        <v>22.9</v>
      </c>
      <c r="CA151" s="37">
        <f t="shared" si="272"/>
        <v>5</v>
      </c>
      <c r="CB151" s="37">
        <f t="shared" si="273"/>
        <v>16.649999999999999</v>
      </c>
      <c r="CC151" s="37">
        <f t="shared" si="274"/>
        <v>5</v>
      </c>
      <c r="CD151" s="37">
        <f t="shared" si="275"/>
        <v>5</v>
      </c>
      <c r="CE151" s="37">
        <f t="shared" si="276"/>
        <v>5</v>
      </c>
      <c r="CF151" s="37">
        <f t="shared" si="277"/>
        <v>5</v>
      </c>
      <c r="CG151" s="38">
        <f t="shared" si="278"/>
        <v>5</v>
      </c>
      <c r="CH151" s="38">
        <f t="shared" si="279"/>
        <v>5</v>
      </c>
      <c r="CI151" s="38">
        <f t="shared" si="280"/>
        <v>22.5</v>
      </c>
      <c r="CJ151" s="38">
        <f t="shared" si="281"/>
        <v>5</v>
      </c>
      <c r="CK151" s="38">
        <f t="shared" si="282"/>
        <v>22.9</v>
      </c>
      <c r="CL151" s="38">
        <f t="shared" si="283"/>
        <v>47.5</v>
      </c>
      <c r="CM151" s="38">
        <f t="shared" si="284"/>
        <v>16.649999999999999</v>
      </c>
      <c r="CN151" s="38">
        <f t="shared" si="285"/>
        <v>41.674999999999997</v>
      </c>
      <c r="CO151" s="38">
        <f t="shared" si="286"/>
        <v>5</v>
      </c>
      <c r="CP151" s="38">
        <f t="shared" si="287"/>
        <v>33.3333333333333</v>
      </c>
      <c r="CQ151" s="38">
        <f t="shared" si="288"/>
        <v>72.5</v>
      </c>
      <c r="CR151" s="38">
        <f t="shared" si="289"/>
        <v>22.9</v>
      </c>
      <c r="CS151" s="38">
        <f t="shared" si="290"/>
        <v>54.2</v>
      </c>
      <c r="CT151" s="38">
        <f t="shared" si="291"/>
        <v>5</v>
      </c>
      <c r="CU151" s="38">
        <f t="shared" si="292"/>
        <v>41.674999999999997</v>
      </c>
      <c r="CV151" s="38">
        <f t="shared" si="293"/>
        <v>90</v>
      </c>
      <c r="CW151" s="38">
        <f t="shared" si="294"/>
        <v>22.5</v>
      </c>
      <c r="CX151" s="38">
        <f t="shared" si="295"/>
        <v>72.5</v>
      </c>
      <c r="CY151" s="38">
        <f t="shared" si="296"/>
        <v>47.5</v>
      </c>
      <c r="CZ151" s="39">
        <f t="shared" si="297"/>
        <v>5</v>
      </c>
      <c r="DA151" s="39">
        <f t="shared" si="298"/>
        <v>22.5</v>
      </c>
      <c r="DB151" s="39">
        <f t="shared" si="299"/>
        <v>5</v>
      </c>
      <c r="DC151" s="39">
        <f t="shared" si="300"/>
        <v>47.5</v>
      </c>
      <c r="DD151" s="39">
        <f t="shared" si="301"/>
        <v>22.9</v>
      </c>
      <c r="DE151" s="39">
        <f t="shared" si="302"/>
        <v>5</v>
      </c>
      <c r="DF151" s="39">
        <f t="shared" si="303"/>
        <v>41.674999999999997</v>
      </c>
      <c r="DG151" s="39">
        <f t="shared" si="304"/>
        <v>16.649999999999999</v>
      </c>
      <c r="DH151" s="39">
        <f t="shared" si="305"/>
        <v>72.5</v>
      </c>
      <c r="DI151" s="39">
        <f t="shared" si="306"/>
        <v>33.3333333333333</v>
      </c>
      <c r="DJ151" s="39">
        <f t="shared" si="307"/>
        <v>5</v>
      </c>
      <c r="DK151" s="39">
        <f t="shared" si="308"/>
        <v>54.2</v>
      </c>
      <c r="DL151" s="39">
        <f t="shared" si="309"/>
        <v>22.9</v>
      </c>
      <c r="DM151" s="39">
        <f t="shared" si="310"/>
        <v>90</v>
      </c>
      <c r="DN151" s="39">
        <f t="shared" si="311"/>
        <v>41.674999999999997</v>
      </c>
      <c r="DO151" s="39">
        <f t="shared" si="312"/>
        <v>5</v>
      </c>
      <c r="DP151" s="39">
        <f t="shared" si="313"/>
        <v>72.5</v>
      </c>
      <c r="DQ151" s="39">
        <f t="shared" si="314"/>
        <v>22.5</v>
      </c>
      <c r="DR151" s="39">
        <f t="shared" si="315"/>
        <v>47.5</v>
      </c>
      <c r="DS151" s="40" t="e">
        <f t="shared" si="316"/>
        <v>#DIV/0!</v>
      </c>
      <c r="DT151" s="40" t="e">
        <f t="shared" si="317"/>
        <v>#DIV/0!</v>
      </c>
      <c r="DU151" s="40" t="e">
        <f t="shared" si="318"/>
        <v>#DIV/0!</v>
      </c>
      <c r="DV151" s="40" t="e">
        <f t="shared" si="319"/>
        <v>#DIV/0!</v>
      </c>
      <c r="DW151" s="40" t="e">
        <f t="shared" si="320"/>
        <v>#DIV/0!</v>
      </c>
      <c r="DX151" s="40" t="e">
        <f t="shared" si="321"/>
        <v>#DIV/0!</v>
      </c>
      <c r="DY151" s="40" t="e">
        <f t="shared" si="322"/>
        <v>#DIV/0!</v>
      </c>
      <c r="DZ151" s="40" t="e">
        <f t="shared" si="323"/>
        <v>#DIV/0!</v>
      </c>
      <c r="EA151" s="40" t="e">
        <f t="shared" si="324"/>
        <v>#DIV/0!</v>
      </c>
      <c r="EB151" s="40" t="e">
        <f t="shared" si="325"/>
        <v>#DIV/0!</v>
      </c>
      <c r="EC151" s="40" t="e">
        <f t="shared" si="326"/>
        <v>#DIV/0!</v>
      </c>
      <c r="ED151" s="40" t="e">
        <f t="shared" si="327"/>
        <v>#DIV/0!</v>
      </c>
      <c r="EE151" s="40" t="e">
        <f t="shared" si="328"/>
        <v>#DIV/0!</v>
      </c>
      <c r="EF151" s="40" t="e">
        <f t="shared" si="329"/>
        <v>#DIV/0!</v>
      </c>
      <c r="EG151" s="40" t="e">
        <f t="shared" si="330"/>
        <v>#DIV/0!</v>
      </c>
      <c r="EH151" s="40" t="e">
        <f t="shared" si="331"/>
        <v>#DIV/0!</v>
      </c>
      <c r="EI151" s="40" t="e">
        <f t="shared" si="332"/>
        <v>#DIV/0!</v>
      </c>
      <c r="EJ151" s="40" t="e">
        <f t="shared" si="333"/>
        <v>#DIV/0!</v>
      </c>
      <c r="EK151" s="40" t="e">
        <f t="shared" si="334"/>
        <v>#DIV/0!</v>
      </c>
      <c r="EL151" s="1" t="e">
        <f t="shared" si="346"/>
        <v>#DIV/0!</v>
      </c>
      <c r="EM151" s="2" t="e">
        <f t="shared" si="337"/>
        <v>#DIV/0!</v>
      </c>
      <c r="EN151" s="42"/>
      <c r="EO151" s="42"/>
      <c r="EP151" s="43"/>
      <c r="EQ151" s="44"/>
      <c r="ER151" s="45"/>
      <c r="ES151" s="45"/>
      <c r="ET151" s="74"/>
      <c r="EU151" s="75"/>
      <c r="EV151" s="75"/>
      <c r="EW151" s="75"/>
      <c r="EX151" s="75"/>
    </row>
    <row r="152" spans="1:154" s="73" customFormat="1" ht="15">
      <c r="A152" s="190"/>
      <c r="B152" s="188"/>
      <c r="C152" s="188"/>
      <c r="D152" s="188"/>
      <c r="E152" s="188"/>
      <c r="F152" s="188"/>
      <c r="G152" s="107" t="e">
        <f t="shared" si="247"/>
        <v>#DIV/0!</v>
      </c>
      <c r="H152" s="107" t="e">
        <f t="shared" si="248"/>
        <v>#DIV/0!</v>
      </c>
      <c r="I152" s="107" t="e">
        <f t="shared" si="249"/>
        <v>#DIV/0!</v>
      </c>
      <c r="J152" s="183">
        <f t="shared" si="250"/>
        <v>0</v>
      </c>
      <c r="K152" s="184" t="e">
        <f t="shared" si="251"/>
        <v>#DIV/0!</v>
      </c>
      <c r="L152" s="184" t="e">
        <f t="shared" si="252"/>
        <v>#DIV/0!</v>
      </c>
      <c r="M152" s="76" t="e">
        <f t="shared" si="347"/>
        <v>#DIV/0!</v>
      </c>
      <c r="N152" s="77" t="e">
        <f t="shared" si="348"/>
        <v>#DIV/0!</v>
      </c>
      <c r="O152" s="77" t="e">
        <f t="shared" si="349"/>
        <v>#DIV/0!</v>
      </c>
      <c r="P152" s="78" t="e">
        <f t="shared" si="350"/>
        <v>#DIV/0!</v>
      </c>
      <c r="Q152" s="79" t="e">
        <f t="shared" ca="1" si="335"/>
        <v>#DIV/0!</v>
      </c>
      <c r="R152" s="86" t="e">
        <f t="shared" si="338"/>
        <v>#DIV/0!</v>
      </c>
      <c r="S152" s="87" t="e">
        <f t="shared" si="339"/>
        <v>#DIV/0!</v>
      </c>
      <c r="T152" s="87" t="e">
        <f t="shared" si="340"/>
        <v>#DIV/0!</v>
      </c>
      <c r="U152" s="80" t="e">
        <f t="shared" si="341"/>
        <v>#DIV/0!</v>
      </c>
      <c r="V152" s="81" t="e">
        <f t="shared" si="342"/>
        <v>#DIV/0!</v>
      </c>
      <c r="W152" s="82" t="e">
        <f t="shared" si="343"/>
        <v>#DIV/0!</v>
      </c>
      <c r="X152" s="92" t="e">
        <f t="shared" si="351"/>
        <v>#DIV/0!</v>
      </c>
      <c r="Y152" s="93"/>
      <c r="Z152" s="72" t="e">
        <f t="shared" si="253"/>
        <v>#DIV/0!</v>
      </c>
      <c r="AA152" s="72" t="e">
        <f t="shared" si="254"/>
        <v>#DIV/0!</v>
      </c>
      <c r="AB152" s="72" t="e">
        <f t="shared" si="255"/>
        <v>#DIV/0!</v>
      </c>
      <c r="AC152" s="72" t="e">
        <f t="shared" si="336"/>
        <v>#DIV/0!</v>
      </c>
      <c r="AD152" s="72" t="e">
        <f t="shared" si="352"/>
        <v>#DIV/0!</v>
      </c>
      <c r="AE152" s="33">
        <f t="shared" si="353"/>
        <v>0</v>
      </c>
      <c r="AF152" s="33" t="e">
        <f t="shared" si="354"/>
        <v>#DIV/0!</v>
      </c>
      <c r="AG152" s="33" t="e">
        <f t="shared" si="355"/>
        <v>#DIV/0!</v>
      </c>
      <c r="AH152" s="34">
        <f t="shared" si="256"/>
        <v>-0.86780000000000002</v>
      </c>
      <c r="AI152" s="35" t="e">
        <f t="shared" si="257"/>
        <v>#DIV/0!</v>
      </c>
      <c r="AJ152" s="35" t="e">
        <f t="shared" si="258"/>
        <v>#DIV/0!</v>
      </c>
      <c r="AK152" s="35">
        <v>0</v>
      </c>
      <c r="AL152" s="35">
        <v>-0.75645121485307587</v>
      </c>
      <c r="AM152" s="35">
        <v>-11.346768222796136</v>
      </c>
      <c r="AN152" s="35">
        <f t="shared" si="356"/>
        <v>0</v>
      </c>
      <c r="AO152" s="35" t="e">
        <f t="shared" si="356"/>
        <v>#DIV/0!</v>
      </c>
      <c r="AP152" s="35" t="e">
        <f t="shared" si="356"/>
        <v>#DIV/0!</v>
      </c>
      <c r="AQ152" s="35">
        <v>57.375671196608707</v>
      </c>
      <c r="AR152" s="35">
        <v>5.7915837760921756</v>
      </c>
      <c r="AS152" s="35">
        <v>1.1079551571654598</v>
      </c>
      <c r="AT152" s="35">
        <f t="shared" si="357"/>
        <v>0</v>
      </c>
      <c r="AU152" s="35" t="e">
        <f t="shared" si="357"/>
        <v>#DIV/0!</v>
      </c>
      <c r="AV152" s="35" t="e">
        <f t="shared" si="357"/>
        <v>#DIV/0!</v>
      </c>
      <c r="AW152" s="36">
        <f t="shared" si="358"/>
        <v>0</v>
      </c>
      <c r="AX152" s="36">
        <f t="shared" si="358"/>
        <v>0.75645121485307587</v>
      </c>
      <c r="AY152" s="36">
        <f t="shared" si="358"/>
        <v>11.346768222796136</v>
      </c>
      <c r="AZ152" s="36">
        <f t="shared" si="359"/>
        <v>0</v>
      </c>
      <c r="BA152" s="36" t="e">
        <f t="shared" si="359"/>
        <v>#DIV/0!</v>
      </c>
      <c r="BB152" s="36" t="e">
        <f t="shared" si="359"/>
        <v>#DIV/0!</v>
      </c>
      <c r="BC152" s="35">
        <f t="shared" si="360"/>
        <v>57.375671196608707</v>
      </c>
      <c r="BD152" s="35">
        <f t="shared" si="360"/>
        <v>6.5480349909452515</v>
      </c>
      <c r="BE152" s="35">
        <f t="shared" si="360"/>
        <v>12.454723379961596</v>
      </c>
      <c r="BF152" s="36">
        <f t="shared" si="361"/>
        <v>0</v>
      </c>
      <c r="BG152" s="36" t="e">
        <f t="shared" si="361"/>
        <v>#DIV/0!</v>
      </c>
      <c r="BH152" s="36" t="e">
        <f t="shared" si="344"/>
        <v>#DIV/0!</v>
      </c>
      <c r="BI152" s="35" t="e">
        <f t="shared" si="345"/>
        <v>#DIV/0!</v>
      </c>
      <c r="BJ152" s="5"/>
      <c r="BK152" s="5"/>
      <c r="BL152" s="19"/>
      <c r="BM152" s="19"/>
      <c r="BN152" s="37">
        <f t="shared" si="259"/>
        <v>90</v>
      </c>
      <c r="BO152" s="37">
        <f t="shared" si="260"/>
        <v>72.5</v>
      </c>
      <c r="BP152" s="37">
        <f t="shared" si="261"/>
        <v>72.5</v>
      </c>
      <c r="BQ152" s="37">
        <f t="shared" si="262"/>
        <v>47.5</v>
      </c>
      <c r="BR152" s="37">
        <f t="shared" si="263"/>
        <v>54.2</v>
      </c>
      <c r="BS152" s="37">
        <f t="shared" si="264"/>
        <v>47.5</v>
      </c>
      <c r="BT152" s="37">
        <f t="shared" si="265"/>
        <v>41.674999999999997</v>
      </c>
      <c r="BU152" s="37">
        <f t="shared" si="266"/>
        <v>41.674999999999997</v>
      </c>
      <c r="BV152" s="37">
        <f t="shared" si="267"/>
        <v>22.5</v>
      </c>
      <c r="BW152" s="37">
        <f t="shared" si="268"/>
        <v>33.3333333333333</v>
      </c>
      <c r="BX152" s="37">
        <f t="shared" si="269"/>
        <v>22.5</v>
      </c>
      <c r="BY152" s="37">
        <f t="shared" si="270"/>
        <v>22.9</v>
      </c>
      <c r="BZ152" s="37">
        <f t="shared" si="271"/>
        <v>22.9</v>
      </c>
      <c r="CA152" s="37">
        <f t="shared" si="272"/>
        <v>5</v>
      </c>
      <c r="CB152" s="37">
        <f t="shared" si="273"/>
        <v>16.649999999999999</v>
      </c>
      <c r="CC152" s="37">
        <f t="shared" si="274"/>
        <v>5</v>
      </c>
      <c r="CD152" s="37">
        <f t="shared" si="275"/>
        <v>5</v>
      </c>
      <c r="CE152" s="37">
        <f t="shared" si="276"/>
        <v>5</v>
      </c>
      <c r="CF152" s="37">
        <f t="shared" si="277"/>
        <v>5</v>
      </c>
      <c r="CG152" s="38">
        <f t="shared" si="278"/>
        <v>5</v>
      </c>
      <c r="CH152" s="38">
        <f t="shared" si="279"/>
        <v>5</v>
      </c>
      <c r="CI152" s="38">
        <f t="shared" si="280"/>
        <v>22.5</v>
      </c>
      <c r="CJ152" s="38">
        <f t="shared" si="281"/>
        <v>5</v>
      </c>
      <c r="CK152" s="38">
        <f t="shared" si="282"/>
        <v>22.9</v>
      </c>
      <c r="CL152" s="38">
        <f t="shared" si="283"/>
        <v>47.5</v>
      </c>
      <c r="CM152" s="38">
        <f t="shared" si="284"/>
        <v>16.649999999999999</v>
      </c>
      <c r="CN152" s="38">
        <f t="shared" si="285"/>
        <v>41.674999999999997</v>
      </c>
      <c r="CO152" s="38">
        <f t="shared" si="286"/>
        <v>5</v>
      </c>
      <c r="CP152" s="38">
        <f t="shared" si="287"/>
        <v>33.3333333333333</v>
      </c>
      <c r="CQ152" s="38">
        <f t="shared" si="288"/>
        <v>72.5</v>
      </c>
      <c r="CR152" s="38">
        <f t="shared" si="289"/>
        <v>22.9</v>
      </c>
      <c r="CS152" s="38">
        <f t="shared" si="290"/>
        <v>54.2</v>
      </c>
      <c r="CT152" s="38">
        <f t="shared" si="291"/>
        <v>5</v>
      </c>
      <c r="CU152" s="38">
        <f t="shared" si="292"/>
        <v>41.674999999999997</v>
      </c>
      <c r="CV152" s="38">
        <f t="shared" si="293"/>
        <v>90</v>
      </c>
      <c r="CW152" s="38">
        <f t="shared" si="294"/>
        <v>22.5</v>
      </c>
      <c r="CX152" s="38">
        <f t="shared" si="295"/>
        <v>72.5</v>
      </c>
      <c r="CY152" s="38">
        <f t="shared" si="296"/>
        <v>47.5</v>
      </c>
      <c r="CZ152" s="39">
        <f t="shared" si="297"/>
        <v>5</v>
      </c>
      <c r="DA152" s="39">
        <f t="shared" si="298"/>
        <v>22.5</v>
      </c>
      <c r="DB152" s="39">
        <f t="shared" si="299"/>
        <v>5</v>
      </c>
      <c r="DC152" s="39">
        <f t="shared" si="300"/>
        <v>47.5</v>
      </c>
      <c r="DD152" s="39">
        <f t="shared" si="301"/>
        <v>22.9</v>
      </c>
      <c r="DE152" s="39">
        <f t="shared" si="302"/>
        <v>5</v>
      </c>
      <c r="DF152" s="39">
        <f t="shared" si="303"/>
        <v>41.674999999999997</v>
      </c>
      <c r="DG152" s="39">
        <f t="shared" si="304"/>
        <v>16.649999999999999</v>
      </c>
      <c r="DH152" s="39">
        <f t="shared" si="305"/>
        <v>72.5</v>
      </c>
      <c r="DI152" s="39">
        <f t="shared" si="306"/>
        <v>33.3333333333333</v>
      </c>
      <c r="DJ152" s="39">
        <f t="shared" si="307"/>
        <v>5</v>
      </c>
      <c r="DK152" s="39">
        <f t="shared" si="308"/>
        <v>54.2</v>
      </c>
      <c r="DL152" s="39">
        <f t="shared" si="309"/>
        <v>22.9</v>
      </c>
      <c r="DM152" s="39">
        <f t="shared" si="310"/>
        <v>90</v>
      </c>
      <c r="DN152" s="39">
        <f t="shared" si="311"/>
        <v>41.674999999999997</v>
      </c>
      <c r="DO152" s="39">
        <f t="shared" si="312"/>
        <v>5</v>
      </c>
      <c r="DP152" s="39">
        <f t="shared" si="313"/>
        <v>72.5</v>
      </c>
      <c r="DQ152" s="39">
        <f t="shared" si="314"/>
        <v>22.5</v>
      </c>
      <c r="DR152" s="39">
        <f t="shared" si="315"/>
        <v>47.5</v>
      </c>
      <c r="DS152" s="40" t="e">
        <f t="shared" si="316"/>
        <v>#DIV/0!</v>
      </c>
      <c r="DT152" s="40" t="e">
        <f t="shared" si="317"/>
        <v>#DIV/0!</v>
      </c>
      <c r="DU152" s="40" t="e">
        <f t="shared" si="318"/>
        <v>#DIV/0!</v>
      </c>
      <c r="DV152" s="40" t="e">
        <f t="shared" si="319"/>
        <v>#DIV/0!</v>
      </c>
      <c r="DW152" s="40" t="e">
        <f t="shared" si="320"/>
        <v>#DIV/0!</v>
      </c>
      <c r="DX152" s="40" t="e">
        <f t="shared" si="321"/>
        <v>#DIV/0!</v>
      </c>
      <c r="DY152" s="40" t="e">
        <f t="shared" si="322"/>
        <v>#DIV/0!</v>
      </c>
      <c r="DZ152" s="40" t="e">
        <f t="shared" si="323"/>
        <v>#DIV/0!</v>
      </c>
      <c r="EA152" s="40" t="e">
        <f t="shared" si="324"/>
        <v>#DIV/0!</v>
      </c>
      <c r="EB152" s="40" t="e">
        <f t="shared" si="325"/>
        <v>#DIV/0!</v>
      </c>
      <c r="EC152" s="40" t="e">
        <f t="shared" si="326"/>
        <v>#DIV/0!</v>
      </c>
      <c r="ED152" s="40" t="e">
        <f t="shared" si="327"/>
        <v>#DIV/0!</v>
      </c>
      <c r="EE152" s="40" t="e">
        <f t="shared" si="328"/>
        <v>#DIV/0!</v>
      </c>
      <c r="EF152" s="40" t="e">
        <f t="shared" si="329"/>
        <v>#DIV/0!</v>
      </c>
      <c r="EG152" s="40" t="e">
        <f t="shared" si="330"/>
        <v>#DIV/0!</v>
      </c>
      <c r="EH152" s="40" t="e">
        <f t="shared" si="331"/>
        <v>#DIV/0!</v>
      </c>
      <c r="EI152" s="40" t="e">
        <f t="shared" si="332"/>
        <v>#DIV/0!</v>
      </c>
      <c r="EJ152" s="40" t="e">
        <f t="shared" si="333"/>
        <v>#DIV/0!</v>
      </c>
      <c r="EK152" s="40" t="e">
        <f t="shared" si="334"/>
        <v>#DIV/0!</v>
      </c>
      <c r="EL152" s="1" t="e">
        <f t="shared" si="346"/>
        <v>#DIV/0!</v>
      </c>
      <c r="EM152" s="2" t="e">
        <f t="shared" si="337"/>
        <v>#DIV/0!</v>
      </c>
      <c r="EN152" s="42"/>
      <c r="EO152" s="42"/>
      <c r="EP152" s="43"/>
      <c r="EQ152" s="44"/>
      <c r="ER152" s="45"/>
      <c r="ES152" s="45"/>
      <c r="ET152" s="74"/>
      <c r="EU152" s="75"/>
      <c r="EV152" s="75"/>
      <c r="EW152" s="75"/>
      <c r="EX152" s="75"/>
    </row>
    <row r="153" spans="1:154" s="73" customFormat="1" ht="15">
      <c r="A153" s="190"/>
      <c r="B153" s="188"/>
      <c r="C153" s="188"/>
      <c r="D153" s="188"/>
      <c r="E153" s="188"/>
      <c r="F153" s="188"/>
      <c r="G153" s="107" t="e">
        <f t="shared" si="247"/>
        <v>#DIV/0!</v>
      </c>
      <c r="H153" s="107" t="e">
        <f t="shared" si="248"/>
        <v>#DIV/0!</v>
      </c>
      <c r="I153" s="107" t="e">
        <f t="shared" si="249"/>
        <v>#DIV/0!</v>
      </c>
      <c r="J153" s="183">
        <f t="shared" si="250"/>
        <v>0</v>
      </c>
      <c r="K153" s="184" t="e">
        <f t="shared" si="251"/>
        <v>#DIV/0!</v>
      </c>
      <c r="L153" s="184" t="e">
        <f t="shared" si="252"/>
        <v>#DIV/0!</v>
      </c>
      <c r="M153" s="76" t="e">
        <f t="shared" si="347"/>
        <v>#DIV/0!</v>
      </c>
      <c r="N153" s="77" t="e">
        <f t="shared" si="348"/>
        <v>#DIV/0!</v>
      </c>
      <c r="O153" s="77" t="e">
        <f t="shared" si="349"/>
        <v>#DIV/0!</v>
      </c>
      <c r="P153" s="78" t="e">
        <f t="shared" si="350"/>
        <v>#DIV/0!</v>
      </c>
      <c r="Q153" s="79" t="e">
        <f t="shared" ca="1" si="335"/>
        <v>#DIV/0!</v>
      </c>
      <c r="R153" s="86" t="e">
        <f t="shared" si="338"/>
        <v>#DIV/0!</v>
      </c>
      <c r="S153" s="87" t="e">
        <f t="shared" si="339"/>
        <v>#DIV/0!</v>
      </c>
      <c r="T153" s="87" t="e">
        <f t="shared" si="340"/>
        <v>#DIV/0!</v>
      </c>
      <c r="U153" s="80" t="e">
        <f t="shared" si="341"/>
        <v>#DIV/0!</v>
      </c>
      <c r="V153" s="81" t="e">
        <f t="shared" si="342"/>
        <v>#DIV/0!</v>
      </c>
      <c r="W153" s="82" t="e">
        <f t="shared" si="343"/>
        <v>#DIV/0!</v>
      </c>
      <c r="X153" s="92" t="e">
        <f t="shared" si="351"/>
        <v>#DIV/0!</v>
      </c>
      <c r="Y153" s="93"/>
      <c r="Z153" s="72" t="e">
        <f t="shared" si="253"/>
        <v>#DIV/0!</v>
      </c>
      <c r="AA153" s="72" t="e">
        <f t="shared" si="254"/>
        <v>#DIV/0!</v>
      </c>
      <c r="AB153" s="72" t="e">
        <f t="shared" si="255"/>
        <v>#DIV/0!</v>
      </c>
      <c r="AC153" s="72" t="e">
        <f t="shared" si="336"/>
        <v>#DIV/0!</v>
      </c>
      <c r="AD153" s="72" t="e">
        <f t="shared" si="352"/>
        <v>#DIV/0!</v>
      </c>
      <c r="AE153" s="33">
        <f t="shared" si="353"/>
        <v>0</v>
      </c>
      <c r="AF153" s="33" t="e">
        <f t="shared" si="354"/>
        <v>#DIV/0!</v>
      </c>
      <c r="AG153" s="33" t="e">
        <f t="shared" si="355"/>
        <v>#DIV/0!</v>
      </c>
      <c r="AH153" s="34">
        <f t="shared" si="256"/>
        <v>-0.86780000000000002</v>
      </c>
      <c r="AI153" s="35" t="e">
        <f t="shared" si="257"/>
        <v>#DIV/0!</v>
      </c>
      <c r="AJ153" s="35" t="e">
        <f t="shared" si="258"/>
        <v>#DIV/0!</v>
      </c>
      <c r="AK153" s="35">
        <v>0</v>
      </c>
      <c r="AL153" s="35">
        <v>-0.75645121485307587</v>
      </c>
      <c r="AM153" s="35">
        <v>-11.346768222796136</v>
      </c>
      <c r="AN153" s="35">
        <f t="shared" si="356"/>
        <v>0</v>
      </c>
      <c r="AO153" s="35" t="e">
        <f t="shared" si="356"/>
        <v>#DIV/0!</v>
      </c>
      <c r="AP153" s="35" t="e">
        <f t="shared" si="356"/>
        <v>#DIV/0!</v>
      </c>
      <c r="AQ153" s="35">
        <v>57.375671196608707</v>
      </c>
      <c r="AR153" s="35">
        <v>5.7915837760921756</v>
      </c>
      <c r="AS153" s="35">
        <v>1.1079551571654598</v>
      </c>
      <c r="AT153" s="35">
        <f t="shared" si="357"/>
        <v>0</v>
      </c>
      <c r="AU153" s="35" t="e">
        <f t="shared" si="357"/>
        <v>#DIV/0!</v>
      </c>
      <c r="AV153" s="35" t="e">
        <f t="shared" si="357"/>
        <v>#DIV/0!</v>
      </c>
      <c r="AW153" s="36">
        <f t="shared" si="358"/>
        <v>0</v>
      </c>
      <c r="AX153" s="36">
        <f t="shared" si="358"/>
        <v>0.75645121485307587</v>
      </c>
      <c r="AY153" s="36">
        <f t="shared" si="358"/>
        <v>11.346768222796136</v>
      </c>
      <c r="AZ153" s="36">
        <f t="shared" si="359"/>
        <v>0</v>
      </c>
      <c r="BA153" s="36" t="e">
        <f t="shared" si="359"/>
        <v>#DIV/0!</v>
      </c>
      <c r="BB153" s="36" t="e">
        <f t="shared" si="359"/>
        <v>#DIV/0!</v>
      </c>
      <c r="BC153" s="35">
        <f t="shared" si="360"/>
        <v>57.375671196608707</v>
      </c>
      <c r="BD153" s="35">
        <f t="shared" si="360"/>
        <v>6.5480349909452515</v>
      </c>
      <c r="BE153" s="35">
        <f t="shared" si="360"/>
        <v>12.454723379961596</v>
      </c>
      <c r="BF153" s="36">
        <f t="shared" si="361"/>
        <v>0</v>
      </c>
      <c r="BG153" s="36" t="e">
        <f t="shared" si="361"/>
        <v>#DIV/0!</v>
      </c>
      <c r="BH153" s="36" t="e">
        <f t="shared" si="344"/>
        <v>#DIV/0!</v>
      </c>
      <c r="BI153" s="35" t="e">
        <f t="shared" si="345"/>
        <v>#DIV/0!</v>
      </c>
      <c r="BJ153" s="5"/>
      <c r="BK153" s="5"/>
      <c r="BL153" s="19"/>
      <c r="BM153" s="19"/>
      <c r="BN153" s="37">
        <f t="shared" si="259"/>
        <v>90</v>
      </c>
      <c r="BO153" s="37">
        <f t="shared" si="260"/>
        <v>72.5</v>
      </c>
      <c r="BP153" s="37">
        <f t="shared" si="261"/>
        <v>72.5</v>
      </c>
      <c r="BQ153" s="37">
        <f t="shared" si="262"/>
        <v>47.5</v>
      </c>
      <c r="BR153" s="37">
        <f t="shared" si="263"/>
        <v>54.2</v>
      </c>
      <c r="BS153" s="37">
        <f t="shared" si="264"/>
        <v>47.5</v>
      </c>
      <c r="BT153" s="37">
        <f t="shared" si="265"/>
        <v>41.674999999999997</v>
      </c>
      <c r="BU153" s="37">
        <f t="shared" si="266"/>
        <v>41.674999999999997</v>
      </c>
      <c r="BV153" s="37">
        <f t="shared" si="267"/>
        <v>22.5</v>
      </c>
      <c r="BW153" s="37">
        <f t="shared" si="268"/>
        <v>33.3333333333333</v>
      </c>
      <c r="BX153" s="37">
        <f t="shared" si="269"/>
        <v>22.5</v>
      </c>
      <c r="BY153" s="37">
        <f t="shared" si="270"/>
        <v>22.9</v>
      </c>
      <c r="BZ153" s="37">
        <f t="shared" si="271"/>
        <v>22.9</v>
      </c>
      <c r="CA153" s="37">
        <f t="shared" si="272"/>
        <v>5</v>
      </c>
      <c r="CB153" s="37">
        <f t="shared" si="273"/>
        <v>16.649999999999999</v>
      </c>
      <c r="CC153" s="37">
        <f t="shared" si="274"/>
        <v>5</v>
      </c>
      <c r="CD153" s="37">
        <f t="shared" si="275"/>
        <v>5</v>
      </c>
      <c r="CE153" s="37">
        <f t="shared" si="276"/>
        <v>5</v>
      </c>
      <c r="CF153" s="37">
        <f t="shared" si="277"/>
        <v>5</v>
      </c>
      <c r="CG153" s="38">
        <f t="shared" si="278"/>
        <v>5</v>
      </c>
      <c r="CH153" s="38">
        <f t="shared" si="279"/>
        <v>5</v>
      </c>
      <c r="CI153" s="38">
        <f t="shared" si="280"/>
        <v>22.5</v>
      </c>
      <c r="CJ153" s="38">
        <f t="shared" si="281"/>
        <v>5</v>
      </c>
      <c r="CK153" s="38">
        <f t="shared" si="282"/>
        <v>22.9</v>
      </c>
      <c r="CL153" s="38">
        <f t="shared" si="283"/>
        <v>47.5</v>
      </c>
      <c r="CM153" s="38">
        <f t="shared" si="284"/>
        <v>16.649999999999999</v>
      </c>
      <c r="CN153" s="38">
        <f t="shared" si="285"/>
        <v>41.674999999999997</v>
      </c>
      <c r="CO153" s="38">
        <f t="shared" si="286"/>
        <v>5</v>
      </c>
      <c r="CP153" s="38">
        <f t="shared" si="287"/>
        <v>33.3333333333333</v>
      </c>
      <c r="CQ153" s="38">
        <f t="shared" si="288"/>
        <v>72.5</v>
      </c>
      <c r="CR153" s="38">
        <f t="shared" si="289"/>
        <v>22.9</v>
      </c>
      <c r="CS153" s="38">
        <f t="shared" si="290"/>
        <v>54.2</v>
      </c>
      <c r="CT153" s="38">
        <f t="shared" si="291"/>
        <v>5</v>
      </c>
      <c r="CU153" s="38">
        <f t="shared" si="292"/>
        <v>41.674999999999997</v>
      </c>
      <c r="CV153" s="38">
        <f t="shared" si="293"/>
        <v>90</v>
      </c>
      <c r="CW153" s="38">
        <f t="shared" si="294"/>
        <v>22.5</v>
      </c>
      <c r="CX153" s="38">
        <f t="shared" si="295"/>
        <v>72.5</v>
      </c>
      <c r="CY153" s="38">
        <f t="shared" si="296"/>
        <v>47.5</v>
      </c>
      <c r="CZ153" s="39">
        <f t="shared" si="297"/>
        <v>5</v>
      </c>
      <c r="DA153" s="39">
        <f t="shared" si="298"/>
        <v>22.5</v>
      </c>
      <c r="DB153" s="39">
        <f t="shared" si="299"/>
        <v>5</v>
      </c>
      <c r="DC153" s="39">
        <f t="shared" si="300"/>
        <v>47.5</v>
      </c>
      <c r="DD153" s="39">
        <f t="shared" si="301"/>
        <v>22.9</v>
      </c>
      <c r="DE153" s="39">
        <f t="shared" si="302"/>
        <v>5</v>
      </c>
      <c r="DF153" s="39">
        <f t="shared" si="303"/>
        <v>41.674999999999997</v>
      </c>
      <c r="DG153" s="39">
        <f t="shared" si="304"/>
        <v>16.649999999999999</v>
      </c>
      <c r="DH153" s="39">
        <f t="shared" si="305"/>
        <v>72.5</v>
      </c>
      <c r="DI153" s="39">
        <f t="shared" si="306"/>
        <v>33.3333333333333</v>
      </c>
      <c r="DJ153" s="39">
        <f t="shared" si="307"/>
        <v>5</v>
      </c>
      <c r="DK153" s="39">
        <f t="shared" si="308"/>
        <v>54.2</v>
      </c>
      <c r="DL153" s="39">
        <f t="shared" si="309"/>
        <v>22.9</v>
      </c>
      <c r="DM153" s="39">
        <f t="shared" si="310"/>
        <v>90</v>
      </c>
      <c r="DN153" s="39">
        <f t="shared" si="311"/>
        <v>41.674999999999997</v>
      </c>
      <c r="DO153" s="39">
        <f t="shared" si="312"/>
        <v>5</v>
      </c>
      <c r="DP153" s="39">
        <f t="shared" si="313"/>
        <v>72.5</v>
      </c>
      <c r="DQ153" s="39">
        <f t="shared" si="314"/>
        <v>22.5</v>
      </c>
      <c r="DR153" s="39">
        <f t="shared" si="315"/>
        <v>47.5</v>
      </c>
      <c r="DS153" s="40" t="e">
        <f t="shared" si="316"/>
        <v>#DIV/0!</v>
      </c>
      <c r="DT153" s="40" t="e">
        <f t="shared" si="317"/>
        <v>#DIV/0!</v>
      </c>
      <c r="DU153" s="40" t="e">
        <f t="shared" si="318"/>
        <v>#DIV/0!</v>
      </c>
      <c r="DV153" s="40" t="e">
        <f t="shared" si="319"/>
        <v>#DIV/0!</v>
      </c>
      <c r="DW153" s="40" t="e">
        <f t="shared" si="320"/>
        <v>#DIV/0!</v>
      </c>
      <c r="DX153" s="40" t="e">
        <f t="shared" si="321"/>
        <v>#DIV/0!</v>
      </c>
      <c r="DY153" s="40" t="e">
        <f t="shared" si="322"/>
        <v>#DIV/0!</v>
      </c>
      <c r="DZ153" s="40" t="e">
        <f t="shared" si="323"/>
        <v>#DIV/0!</v>
      </c>
      <c r="EA153" s="40" t="e">
        <f t="shared" si="324"/>
        <v>#DIV/0!</v>
      </c>
      <c r="EB153" s="40" t="e">
        <f t="shared" si="325"/>
        <v>#DIV/0!</v>
      </c>
      <c r="EC153" s="40" t="e">
        <f t="shared" si="326"/>
        <v>#DIV/0!</v>
      </c>
      <c r="ED153" s="40" t="e">
        <f t="shared" si="327"/>
        <v>#DIV/0!</v>
      </c>
      <c r="EE153" s="40" t="e">
        <f t="shared" si="328"/>
        <v>#DIV/0!</v>
      </c>
      <c r="EF153" s="40" t="e">
        <f t="shared" si="329"/>
        <v>#DIV/0!</v>
      </c>
      <c r="EG153" s="40" t="e">
        <f t="shared" si="330"/>
        <v>#DIV/0!</v>
      </c>
      <c r="EH153" s="40" t="e">
        <f t="shared" si="331"/>
        <v>#DIV/0!</v>
      </c>
      <c r="EI153" s="40" t="e">
        <f t="shared" si="332"/>
        <v>#DIV/0!</v>
      </c>
      <c r="EJ153" s="40" t="e">
        <f t="shared" si="333"/>
        <v>#DIV/0!</v>
      </c>
      <c r="EK153" s="40" t="e">
        <f t="shared" si="334"/>
        <v>#DIV/0!</v>
      </c>
      <c r="EL153" s="1" t="e">
        <f t="shared" si="346"/>
        <v>#DIV/0!</v>
      </c>
      <c r="EM153" s="2" t="e">
        <f t="shared" si="337"/>
        <v>#DIV/0!</v>
      </c>
      <c r="EN153" s="42"/>
      <c r="EO153" s="42"/>
      <c r="EP153" s="43"/>
      <c r="EQ153" s="44"/>
      <c r="ER153" s="45"/>
      <c r="ES153" s="45"/>
      <c r="ET153" s="74"/>
      <c r="EU153" s="75"/>
      <c r="EV153" s="75"/>
      <c r="EW153" s="75"/>
      <c r="EX153" s="75"/>
    </row>
    <row r="154" spans="1:154" s="73" customFormat="1" ht="15">
      <c r="A154" s="190"/>
      <c r="B154" s="189"/>
      <c r="C154" s="188"/>
      <c r="D154" s="188"/>
      <c r="E154" s="188"/>
      <c r="F154" s="188"/>
      <c r="G154" s="107" t="e">
        <f t="shared" si="247"/>
        <v>#DIV/0!</v>
      </c>
      <c r="H154" s="107" t="e">
        <f t="shared" si="248"/>
        <v>#DIV/0!</v>
      </c>
      <c r="I154" s="107" t="e">
        <f t="shared" si="249"/>
        <v>#DIV/0!</v>
      </c>
      <c r="J154" s="183">
        <f t="shared" si="250"/>
        <v>0</v>
      </c>
      <c r="K154" s="184" t="e">
        <f t="shared" si="251"/>
        <v>#DIV/0!</v>
      </c>
      <c r="L154" s="184" t="e">
        <f t="shared" si="252"/>
        <v>#DIV/0!</v>
      </c>
      <c r="M154" s="76" t="e">
        <f t="shared" si="347"/>
        <v>#DIV/0!</v>
      </c>
      <c r="N154" s="77" t="e">
        <f t="shared" si="348"/>
        <v>#DIV/0!</v>
      </c>
      <c r="O154" s="77" t="e">
        <f t="shared" si="349"/>
        <v>#DIV/0!</v>
      </c>
      <c r="P154" s="78" t="e">
        <f t="shared" si="350"/>
        <v>#DIV/0!</v>
      </c>
      <c r="Q154" s="79" t="e">
        <f t="shared" ca="1" si="335"/>
        <v>#DIV/0!</v>
      </c>
      <c r="R154" s="86" t="e">
        <f t="shared" si="338"/>
        <v>#DIV/0!</v>
      </c>
      <c r="S154" s="87" t="e">
        <f t="shared" si="339"/>
        <v>#DIV/0!</v>
      </c>
      <c r="T154" s="87" t="e">
        <f t="shared" si="340"/>
        <v>#DIV/0!</v>
      </c>
      <c r="U154" s="80" t="e">
        <f t="shared" si="341"/>
        <v>#DIV/0!</v>
      </c>
      <c r="V154" s="81" t="e">
        <f t="shared" si="342"/>
        <v>#DIV/0!</v>
      </c>
      <c r="W154" s="82" t="e">
        <f t="shared" si="343"/>
        <v>#DIV/0!</v>
      </c>
      <c r="X154" s="92" t="e">
        <f t="shared" si="351"/>
        <v>#DIV/0!</v>
      </c>
      <c r="Y154" s="93"/>
      <c r="Z154" s="72" t="e">
        <f t="shared" si="253"/>
        <v>#DIV/0!</v>
      </c>
      <c r="AA154" s="72" t="e">
        <f t="shared" si="254"/>
        <v>#DIV/0!</v>
      </c>
      <c r="AB154" s="72" t="e">
        <f t="shared" si="255"/>
        <v>#DIV/0!</v>
      </c>
      <c r="AC154" s="72" t="e">
        <f t="shared" si="336"/>
        <v>#DIV/0!</v>
      </c>
      <c r="AD154" s="72" t="e">
        <f t="shared" si="352"/>
        <v>#DIV/0!</v>
      </c>
      <c r="AE154" s="33">
        <f t="shared" si="353"/>
        <v>0</v>
      </c>
      <c r="AF154" s="33" t="e">
        <f t="shared" si="354"/>
        <v>#DIV/0!</v>
      </c>
      <c r="AG154" s="33" t="e">
        <f t="shared" si="355"/>
        <v>#DIV/0!</v>
      </c>
      <c r="AH154" s="34">
        <f t="shared" si="256"/>
        <v>-0.86780000000000002</v>
      </c>
      <c r="AI154" s="35" t="e">
        <f t="shared" si="257"/>
        <v>#DIV/0!</v>
      </c>
      <c r="AJ154" s="35" t="e">
        <f t="shared" si="258"/>
        <v>#DIV/0!</v>
      </c>
      <c r="AK154" s="35">
        <v>0</v>
      </c>
      <c r="AL154" s="35">
        <v>-0.75645121485307587</v>
      </c>
      <c r="AM154" s="35">
        <v>-11.346768222796136</v>
      </c>
      <c r="AN154" s="35">
        <f t="shared" si="356"/>
        <v>0</v>
      </c>
      <c r="AO154" s="35" t="e">
        <f t="shared" si="356"/>
        <v>#DIV/0!</v>
      </c>
      <c r="AP154" s="35" t="e">
        <f t="shared" si="356"/>
        <v>#DIV/0!</v>
      </c>
      <c r="AQ154" s="35">
        <v>57.375671196608707</v>
      </c>
      <c r="AR154" s="35">
        <v>5.7915837760921756</v>
      </c>
      <c r="AS154" s="35">
        <v>1.1079551571654598</v>
      </c>
      <c r="AT154" s="35">
        <f t="shared" si="357"/>
        <v>0</v>
      </c>
      <c r="AU154" s="35" t="e">
        <f t="shared" si="357"/>
        <v>#DIV/0!</v>
      </c>
      <c r="AV154" s="35" t="e">
        <f t="shared" si="357"/>
        <v>#DIV/0!</v>
      </c>
      <c r="AW154" s="36">
        <f t="shared" si="358"/>
        <v>0</v>
      </c>
      <c r="AX154" s="36">
        <f t="shared" si="358"/>
        <v>0.75645121485307587</v>
      </c>
      <c r="AY154" s="36">
        <f t="shared" si="358"/>
        <v>11.346768222796136</v>
      </c>
      <c r="AZ154" s="36">
        <f t="shared" si="359"/>
        <v>0</v>
      </c>
      <c r="BA154" s="36" t="e">
        <f t="shared" si="359"/>
        <v>#DIV/0!</v>
      </c>
      <c r="BB154" s="36" t="e">
        <f t="shared" si="359"/>
        <v>#DIV/0!</v>
      </c>
      <c r="BC154" s="35">
        <f t="shared" si="360"/>
        <v>57.375671196608707</v>
      </c>
      <c r="BD154" s="35">
        <f t="shared" si="360"/>
        <v>6.5480349909452515</v>
      </c>
      <c r="BE154" s="35">
        <f t="shared" si="360"/>
        <v>12.454723379961596</v>
      </c>
      <c r="BF154" s="36">
        <f t="shared" si="361"/>
        <v>0</v>
      </c>
      <c r="BG154" s="36" t="e">
        <f t="shared" si="361"/>
        <v>#DIV/0!</v>
      </c>
      <c r="BH154" s="36" t="e">
        <f t="shared" si="344"/>
        <v>#DIV/0!</v>
      </c>
      <c r="BI154" s="35" t="e">
        <f t="shared" si="345"/>
        <v>#DIV/0!</v>
      </c>
      <c r="BJ154" s="5"/>
      <c r="BK154" s="5"/>
      <c r="BL154" s="19"/>
      <c r="BM154" s="19"/>
      <c r="BN154" s="37">
        <f t="shared" si="259"/>
        <v>90</v>
      </c>
      <c r="BO154" s="37">
        <f t="shared" si="260"/>
        <v>72.5</v>
      </c>
      <c r="BP154" s="37">
        <f t="shared" si="261"/>
        <v>72.5</v>
      </c>
      <c r="BQ154" s="37">
        <f t="shared" si="262"/>
        <v>47.5</v>
      </c>
      <c r="BR154" s="37">
        <f t="shared" si="263"/>
        <v>54.2</v>
      </c>
      <c r="BS154" s="37">
        <f t="shared" si="264"/>
        <v>47.5</v>
      </c>
      <c r="BT154" s="37">
        <f t="shared" si="265"/>
        <v>41.674999999999997</v>
      </c>
      <c r="BU154" s="37">
        <f t="shared" si="266"/>
        <v>41.674999999999997</v>
      </c>
      <c r="BV154" s="37">
        <f t="shared" si="267"/>
        <v>22.5</v>
      </c>
      <c r="BW154" s="37">
        <f t="shared" si="268"/>
        <v>33.3333333333333</v>
      </c>
      <c r="BX154" s="37">
        <f t="shared" si="269"/>
        <v>22.5</v>
      </c>
      <c r="BY154" s="37">
        <f t="shared" si="270"/>
        <v>22.9</v>
      </c>
      <c r="BZ154" s="37">
        <f t="shared" si="271"/>
        <v>22.9</v>
      </c>
      <c r="CA154" s="37">
        <f t="shared" si="272"/>
        <v>5</v>
      </c>
      <c r="CB154" s="37">
        <f t="shared" si="273"/>
        <v>16.649999999999999</v>
      </c>
      <c r="CC154" s="37">
        <f t="shared" si="274"/>
        <v>5</v>
      </c>
      <c r="CD154" s="37">
        <f t="shared" si="275"/>
        <v>5</v>
      </c>
      <c r="CE154" s="37">
        <f t="shared" si="276"/>
        <v>5</v>
      </c>
      <c r="CF154" s="37">
        <f t="shared" si="277"/>
        <v>5</v>
      </c>
      <c r="CG154" s="38">
        <f t="shared" si="278"/>
        <v>5</v>
      </c>
      <c r="CH154" s="38">
        <f t="shared" si="279"/>
        <v>5</v>
      </c>
      <c r="CI154" s="38">
        <f t="shared" si="280"/>
        <v>22.5</v>
      </c>
      <c r="CJ154" s="38">
        <f t="shared" si="281"/>
        <v>5</v>
      </c>
      <c r="CK154" s="38">
        <f t="shared" si="282"/>
        <v>22.9</v>
      </c>
      <c r="CL154" s="38">
        <f t="shared" si="283"/>
        <v>47.5</v>
      </c>
      <c r="CM154" s="38">
        <f t="shared" si="284"/>
        <v>16.649999999999999</v>
      </c>
      <c r="CN154" s="38">
        <f t="shared" si="285"/>
        <v>41.674999999999997</v>
      </c>
      <c r="CO154" s="38">
        <f t="shared" si="286"/>
        <v>5</v>
      </c>
      <c r="CP154" s="38">
        <f t="shared" si="287"/>
        <v>33.3333333333333</v>
      </c>
      <c r="CQ154" s="38">
        <f t="shared" si="288"/>
        <v>72.5</v>
      </c>
      <c r="CR154" s="38">
        <f t="shared" si="289"/>
        <v>22.9</v>
      </c>
      <c r="CS154" s="38">
        <f t="shared" si="290"/>
        <v>54.2</v>
      </c>
      <c r="CT154" s="38">
        <f t="shared" si="291"/>
        <v>5</v>
      </c>
      <c r="CU154" s="38">
        <f t="shared" si="292"/>
        <v>41.674999999999997</v>
      </c>
      <c r="CV154" s="38">
        <f t="shared" si="293"/>
        <v>90</v>
      </c>
      <c r="CW154" s="38">
        <f t="shared" si="294"/>
        <v>22.5</v>
      </c>
      <c r="CX154" s="38">
        <f t="shared" si="295"/>
        <v>72.5</v>
      </c>
      <c r="CY154" s="38">
        <f t="shared" si="296"/>
        <v>47.5</v>
      </c>
      <c r="CZ154" s="39">
        <f t="shared" si="297"/>
        <v>5</v>
      </c>
      <c r="DA154" s="39">
        <f t="shared" si="298"/>
        <v>22.5</v>
      </c>
      <c r="DB154" s="39">
        <f t="shared" si="299"/>
        <v>5</v>
      </c>
      <c r="DC154" s="39">
        <f t="shared" si="300"/>
        <v>47.5</v>
      </c>
      <c r="DD154" s="39">
        <f t="shared" si="301"/>
        <v>22.9</v>
      </c>
      <c r="DE154" s="39">
        <f t="shared" si="302"/>
        <v>5</v>
      </c>
      <c r="DF154" s="39">
        <f t="shared" si="303"/>
        <v>41.674999999999997</v>
      </c>
      <c r="DG154" s="39">
        <f t="shared" si="304"/>
        <v>16.649999999999999</v>
      </c>
      <c r="DH154" s="39">
        <f t="shared" si="305"/>
        <v>72.5</v>
      </c>
      <c r="DI154" s="39">
        <f t="shared" si="306"/>
        <v>33.3333333333333</v>
      </c>
      <c r="DJ154" s="39">
        <f t="shared" si="307"/>
        <v>5</v>
      </c>
      <c r="DK154" s="39">
        <f t="shared" si="308"/>
        <v>54.2</v>
      </c>
      <c r="DL154" s="39">
        <f t="shared" si="309"/>
        <v>22.9</v>
      </c>
      <c r="DM154" s="39">
        <f t="shared" si="310"/>
        <v>90</v>
      </c>
      <c r="DN154" s="39">
        <f t="shared" si="311"/>
        <v>41.674999999999997</v>
      </c>
      <c r="DO154" s="39">
        <f t="shared" si="312"/>
        <v>5</v>
      </c>
      <c r="DP154" s="39">
        <f t="shared" si="313"/>
        <v>72.5</v>
      </c>
      <c r="DQ154" s="39">
        <f t="shared" si="314"/>
        <v>22.5</v>
      </c>
      <c r="DR154" s="39">
        <f t="shared" si="315"/>
        <v>47.5</v>
      </c>
      <c r="DS154" s="40" t="e">
        <f t="shared" si="316"/>
        <v>#DIV/0!</v>
      </c>
      <c r="DT154" s="40" t="e">
        <f t="shared" si="317"/>
        <v>#DIV/0!</v>
      </c>
      <c r="DU154" s="40" t="e">
        <f t="shared" si="318"/>
        <v>#DIV/0!</v>
      </c>
      <c r="DV154" s="40" t="e">
        <f t="shared" si="319"/>
        <v>#DIV/0!</v>
      </c>
      <c r="DW154" s="40" t="e">
        <f t="shared" si="320"/>
        <v>#DIV/0!</v>
      </c>
      <c r="DX154" s="40" t="e">
        <f t="shared" si="321"/>
        <v>#DIV/0!</v>
      </c>
      <c r="DY154" s="40" t="e">
        <f t="shared" si="322"/>
        <v>#DIV/0!</v>
      </c>
      <c r="DZ154" s="40" t="e">
        <f t="shared" si="323"/>
        <v>#DIV/0!</v>
      </c>
      <c r="EA154" s="40" t="e">
        <f t="shared" si="324"/>
        <v>#DIV/0!</v>
      </c>
      <c r="EB154" s="40" t="e">
        <f t="shared" si="325"/>
        <v>#DIV/0!</v>
      </c>
      <c r="EC154" s="40" t="e">
        <f t="shared" si="326"/>
        <v>#DIV/0!</v>
      </c>
      <c r="ED154" s="40" t="e">
        <f t="shared" si="327"/>
        <v>#DIV/0!</v>
      </c>
      <c r="EE154" s="40" t="e">
        <f t="shared" si="328"/>
        <v>#DIV/0!</v>
      </c>
      <c r="EF154" s="40" t="e">
        <f t="shared" si="329"/>
        <v>#DIV/0!</v>
      </c>
      <c r="EG154" s="40" t="e">
        <f t="shared" si="330"/>
        <v>#DIV/0!</v>
      </c>
      <c r="EH154" s="40" t="e">
        <f t="shared" si="331"/>
        <v>#DIV/0!</v>
      </c>
      <c r="EI154" s="40" t="e">
        <f t="shared" si="332"/>
        <v>#DIV/0!</v>
      </c>
      <c r="EJ154" s="40" t="e">
        <f t="shared" si="333"/>
        <v>#DIV/0!</v>
      </c>
      <c r="EK154" s="40" t="e">
        <f t="shared" si="334"/>
        <v>#DIV/0!</v>
      </c>
      <c r="EL154" s="1" t="e">
        <f t="shared" si="346"/>
        <v>#DIV/0!</v>
      </c>
      <c r="EM154" s="2" t="e">
        <f t="shared" si="337"/>
        <v>#DIV/0!</v>
      </c>
      <c r="EN154" s="42"/>
      <c r="EO154" s="42"/>
      <c r="EP154" s="43"/>
      <c r="EQ154" s="44"/>
      <c r="ER154" s="45"/>
      <c r="ES154" s="45"/>
      <c r="ET154" s="74"/>
      <c r="EU154" s="75"/>
      <c r="EV154" s="75"/>
      <c r="EW154" s="75"/>
      <c r="EX154" s="75"/>
    </row>
    <row r="155" spans="1:154" s="73" customFormat="1" ht="15">
      <c r="A155" s="190"/>
      <c r="B155" s="189"/>
      <c r="C155" s="188"/>
      <c r="D155" s="188"/>
      <c r="E155" s="188"/>
      <c r="F155" s="188"/>
      <c r="G155" s="107" t="e">
        <f t="shared" si="247"/>
        <v>#DIV/0!</v>
      </c>
      <c r="H155" s="107" t="e">
        <f t="shared" si="248"/>
        <v>#DIV/0!</v>
      </c>
      <c r="I155" s="107" t="e">
        <f t="shared" si="249"/>
        <v>#DIV/0!</v>
      </c>
      <c r="J155" s="183">
        <f t="shared" si="250"/>
        <v>0</v>
      </c>
      <c r="K155" s="184" t="e">
        <f t="shared" si="251"/>
        <v>#DIV/0!</v>
      </c>
      <c r="L155" s="184" t="e">
        <f t="shared" si="252"/>
        <v>#DIV/0!</v>
      </c>
      <c r="M155" s="76" t="e">
        <f t="shared" si="347"/>
        <v>#DIV/0!</v>
      </c>
      <c r="N155" s="77" t="e">
        <f t="shared" si="348"/>
        <v>#DIV/0!</v>
      </c>
      <c r="O155" s="77" t="e">
        <f t="shared" si="349"/>
        <v>#DIV/0!</v>
      </c>
      <c r="P155" s="78" t="e">
        <f t="shared" si="350"/>
        <v>#DIV/0!</v>
      </c>
      <c r="Q155" s="79" t="e">
        <f t="shared" ca="1" si="335"/>
        <v>#DIV/0!</v>
      </c>
      <c r="R155" s="86" t="e">
        <f t="shared" si="338"/>
        <v>#DIV/0!</v>
      </c>
      <c r="S155" s="87" t="e">
        <f t="shared" si="339"/>
        <v>#DIV/0!</v>
      </c>
      <c r="T155" s="87" t="e">
        <f t="shared" si="340"/>
        <v>#DIV/0!</v>
      </c>
      <c r="U155" s="80" t="e">
        <f t="shared" si="341"/>
        <v>#DIV/0!</v>
      </c>
      <c r="V155" s="81" t="e">
        <f t="shared" si="342"/>
        <v>#DIV/0!</v>
      </c>
      <c r="W155" s="82" t="e">
        <f t="shared" si="343"/>
        <v>#DIV/0!</v>
      </c>
      <c r="X155" s="92" t="e">
        <f t="shared" si="351"/>
        <v>#DIV/0!</v>
      </c>
      <c r="Y155" s="93"/>
      <c r="Z155" s="72" t="e">
        <f t="shared" si="253"/>
        <v>#DIV/0!</v>
      </c>
      <c r="AA155" s="72" t="e">
        <f t="shared" si="254"/>
        <v>#DIV/0!</v>
      </c>
      <c r="AB155" s="72" t="e">
        <f t="shared" si="255"/>
        <v>#DIV/0!</v>
      </c>
      <c r="AC155" s="72" t="e">
        <f t="shared" si="336"/>
        <v>#DIV/0!</v>
      </c>
      <c r="AD155" s="72" t="e">
        <f t="shared" si="352"/>
        <v>#DIV/0!</v>
      </c>
      <c r="AE155" s="33">
        <f t="shared" si="353"/>
        <v>0</v>
      </c>
      <c r="AF155" s="33" t="e">
        <f t="shared" si="354"/>
        <v>#DIV/0!</v>
      </c>
      <c r="AG155" s="33" t="e">
        <f t="shared" si="355"/>
        <v>#DIV/0!</v>
      </c>
      <c r="AH155" s="34">
        <f t="shared" si="256"/>
        <v>-0.86780000000000002</v>
      </c>
      <c r="AI155" s="35" t="e">
        <f t="shared" si="257"/>
        <v>#DIV/0!</v>
      </c>
      <c r="AJ155" s="35" t="e">
        <f t="shared" si="258"/>
        <v>#DIV/0!</v>
      </c>
      <c r="AK155" s="35">
        <v>0</v>
      </c>
      <c r="AL155" s="35">
        <v>-0.75645121485307587</v>
      </c>
      <c r="AM155" s="35">
        <v>-11.346768222796136</v>
      </c>
      <c r="AN155" s="35">
        <f t="shared" si="356"/>
        <v>0</v>
      </c>
      <c r="AO155" s="35" t="e">
        <f t="shared" si="356"/>
        <v>#DIV/0!</v>
      </c>
      <c r="AP155" s="35" t="e">
        <f t="shared" si="356"/>
        <v>#DIV/0!</v>
      </c>
      <c r="AQ155" s="35">
        <v>57.375671196608707</v>
      </c>
      <c r="AR155" s="35">
        <v>5.7915837760921756</v>
      </c>
      <c r="AS155" s="35">
        <v>1.1079551571654598</v>
      </c>
      <c r="AT155" s="35">
        <f t="shared" si="357"/>
        <v>0</v>
      </c>
      <c r="AU155" s="35" t="e">
        <f t="shared" si="357"/>
        <v>#DIV/0!</v>
      </c>
      <c r="AV155" s="35" t="e">
        <f t="shared" si="357"/>
        <v>#DIV/0!</v>
      </c>
      <c r="AW155" s="36">
        <f t="shared" si="358"/>
        <v>0</v>
      </c>
      <c r="AX155" s="36">
        <f t="shared" si="358"/>
        <v>0.75645121485307587</v>
      </c>
      <c r="AY155" s="36">
        <f t="shared" si="358"/>
        <v>11.346768222796136</v>
      </c>
      <c r="AZ155" s="36">
        <f t="shared" si="359"/>
        <v>0</v>
      </c>
      <c r="BA155" s="36" t="e">
        <f t="shared" si="359"/>
        <v>#DIV/0!</v>
      </c>
      <c r="BB155" s="36" t="e">
        <f t="shared" si="359"/>
        <v>#DIV/0!</v>
      </c>
      <c r="BC155" s="35">
        <f t="shared" si="360"/>
        <v>57.375671196608707</v>
      </c>
      <c r="BD155" s="35">
        <f t="shared" si="360"/>
        <v>6.5480349909452515</v>
      </c>
      <c r="BE155" s="35">
        <f t="shared" si="360"/>
        <v>12.454723379961596</v>
      </c>
      <c r="BF155" s="36">
        <f t="shared" si="361"/>
        <v>0</v>
      </c>
      <c r="BG155" s="36" t="e">
        <f t="shared" si="361"/>
        <v>#DIV/0!</v>
      </c>
      <c r="BH155" s="36" t="e">
        <f t="shared" si="344"/>
        <v>#DIV/0!</v>
      </c>
      <c r="BI155" s="35" t="e">
        <f t="shared" si="345"/>
        <v>#DIV/0!</v>
      </c>
      <c r="BJ155" s="5"/>
      <c r="BK155" s="5"/>
      <c r="BL155" s="19"/>
      <c r="BM155" s="19"/>
      <c r="BN155" s="37">
        <f t="shared" si="259"/>
        <v>90</v>
      </c>
      <c r="BO155" s="37">
        <f t="shared" si="260"/>
        <v>72.5</v>
      </c>
      <c r="BP155" s="37">
        <f t="shared" si="261"/>
        <v>72.5</v>
      </c>
      <c r="BQ155" s="37">
        <f t="shared" si="262"/>
        <v>47.5</v>
      </c>
      <c r="BR155" s="37">
        <f t="shared" si="263"/>
        <v>54.2</v>
      </c>
      <c r="BS155" s="37">
        <f t="shared" si="264"/>
        <v>47.5</v>
      </c>
      <c r="BT155" s="37">
        <f t="shared" si="265"/>
        <v>41.674999999999997</v>
      </c>
      <c r="BU155" s="37">
        <f t="shared" si="266"/>
        <v>41.674999999999997</v>
      </c>
      <c r="BV155" s="37">
        <f t="shared" si="267"/>
        <v>22.5</v>
      </c>
      <c r="BW155" s="37">
        <f t="shared" si="268"/>
        <v>33.3333333333333</v>
      </c>
      <c r="BX155" s="37">
        <f t="shared" si="269"/>
        <v>22.5</v>
      </c>
      <c r="BY155" s="37">
        <f t="shared" si="270"/>
        <v>22.9</v>
      </c>
      <c r="BZ155" s="37">
        <f t="shared" si="271"/>
        <v>22.9</v>
      </c>
      <c r="CA155" s="37">
        <f t="shared" si="272"/>
        <v>5</v>
      </c>
      <c r="CB155" s="37">
        <f t="shared" si="273"/>
        <v>16.649999999999999</v>
      </c>
      <c r="CC155" s="37">
        <f t="shared" si="274"/>
        <v>5</v>
      </c>
      <c r="CD155" s="37">
        <f t="shared" si="275"/>
        <v>5</v>
      </c>
      <c r="CE155" s="37">
        <f t="shared" si="276"/>
        <v>5</v>
      </c>
      <c r="CF155" s="37">
        <f t="shared" si="277"/>
        <v>5</v>
      </c>
      <c r="CG155" s="38">
        <f t="shared" si="278"/>
        <v>5</v>
      </c>
      <c r="CH155" s="38">
        <f t="shared" si="279"/>
        <v>5</v>
      </c>
      <c r="CI155" s="38">
        <f t="shared" si="280"/>
        <v>22.5</v>
      </c>
      <c r="CJ155" s="38">
        <f t="shared" si="281"/>
        <v>5</v>
      </c>
      <c r="CK155" s="38">
        <f t="shared" si="282"/>
        <v>22.9</v>
      </c>
      <c r="CL155" s="38">
        <f t="shared" si="283"/>
        <v>47.5</v>
      </c>
      <c r="CM155" s="38">
        <f t="shared" si="284"/>
        <v>16.649999999999999</v>
      </c>
      <c r="CN155" s="38">
        <f t="shared" si="285"/>
        <v>41.674999999999997</v>
      </c>
      <c r="CO155" s="38">
        <f t="shared" si="286"/>
        <v>5</v>
      </c>
      <c r="CP155" s="38">
        <f t="shared" si="287"/>
        <v>33.3333333333333</v>
      </c>
      <c r="CQ155" s="38">
        <f t="shared" si="288"/>
        <v>72.5</v>
      </c>
      <c r="CR155" s="38">
        <f t="shared" si="289"/>
        <v>22.9</v>
      </c>
      <c r="CS155" s="38">
        <f t="shared" si="290"/>
        <v>54.2</v>
      </c>
      <c r="CT155" s="38">
        <f t="shared" si="291"/>
        <v>5</v>
      </c>
      <c r="CU155" s="38">
        <f t="shared" si="292"/>
        <v>41.674999999999997</v>
      </c>
      <c r="CV155" s="38">
        <f t="shared" si="293"/>
        <v>90</v>
      </c>
      <c r="CW155" s="38">
        <f t="shared" si="294"/>
        <v>22.5</v>
      </c>
      <c r="CX155" s="38">
        <f t="shared" si="295"/>
        <v>72.5</v>
      </c>
      <c r="CY155" s="38">
        <f t="shared" si="296"/>
        <v>47.5</v>
      </c>
      <c r="CZ155" s="39">
        <f t="shared" si="297"/>
        <v>5</v>
      </c>
      <c r="DA155" s="39">
        <f t="shared" si="298"/>
        <v>22.5</v>
      </c>
      <c r="DB155" s="39">
        <f t="shared" si="299"/>
        <v>5</v>
      </c>
      <c r="DC155" s="39">
        <f t="shared" si="300"/>
        <v>47.5</v>
      </c>
      <c r="DD155" s="39">
        <f t="shared" si="301"/>
        <v>22.9</v>
      </c>
      <c r="DE155" s="39">
        <f t="shared" si="302"/>
        <v>5</v>
      </c>
      <c r="DF155" s="39">
        <f t="shared" si="303"/>
        <v>41.674999999999997</v>
      </c>
      <c r="DG155" s="39">
        <f t="shared" si="304"/>
        <v>16.649999999999999</v>
      </c>
      <c r="DH155" s="39">
        <f t="shared" si="305"/>
        <v>72.5</v>
      </c>
      <c r="DI155" s="39">
        <f t="shared" si="306"/>
        <v>33.3333333333333</v>
      </c>
      <c r="DJ155" s="39">
        <f t="shared" si="307"/>
        <v>5</v>
      </c>
      <c r="DK155" s="39">
        <f t="shared" si="308"/>
        <v>54.2</v>
      </c>
      <c r="DL155" s="39">
        <f t="shared" si="309"/>
        <v>22.9</v>
      </c>
      <c r="DM155" s="39">
        <f t="shared" si="310"/>
        <v>90</v>
      </c>
      <c r="DN155" s="39">
        <f t="shared" si="311"/>
        <v>41.674999999999997</v>
      </c>
      <c r="DO155" s="39">
        <f t="shared" si="312"/>
        <v>5</v>
      </c>
      <c r="DP155" s="39">
        <f t="shared" si="313"/>
        <v>72.5</v>
      </c>
      <c r="DQ155" s="39">
        <f t="shared" si="314"/>
        <v>22.5</v>
      </c>
      <c r="DR155" s="39">
        <f t="shared" si="315"/>
        <v>47.5</v>
      </c>
      <c r="DS155" s="40" t="e">
        <f t="shared" si="316"/>
        <v>#DIV/0!</v>
      </c>
      <c r="DT155" s="40" t="e">
        <f t="shared" si="317"/>
        <v>#DIV/0!</v>
      </c>
      <c r="DU155" s="40" t="e">
        <f t="shared" si="318"/>
        <v>#DIV/0!</v>
      </c>
      <c r="DV155" s="40" t="e">
        <f t="shared" si="319"/>
        <v>#DIV/0!</v>
      </c>
      <c r="DW155" s="40" t="e">
        <f t="shared" si="320"/>
        <v>#DIV/0!</v>
      </c>
      <c r="DX155" s="40" t="e">
        <f t="shared" si="321"/>
        <v>#DIV/0!</v>
      </c>
      <c r="DY155" s="40" t="e">
        <f t="shared" si="322"/>
        <v>#DIV/0!</v>
      </c>
      <c r="DZ155" s="40" t="e">
        <f t="shared" si="323"/>
        <v>#DIV/0!</v>
      </c>
      <c r="EA155" s="40" t="e">
        <f t="shared" si="324"/>
        <v>#DIV/0!</v>
      </c>
      <c r="EB155" s="40" t="e">
        <f t="shared" si="325"/>
        <v>#DIV/0!</v>
      </c>
      <c r="EC155" s="40" t="e">
        <f t="shared" si="326"/>
        <v>#DIV/0!</v>
      </c>
      <c r="ED155" s="40" t="e">
        <f t="shared" si="327"/>
        <v>#DIV/0!</v>
      </c>
      <c r="EE155" s="40" t="e">
        <f t="shared" si="328"/>
        <v>#DIV/0!</v>
      </c>
      <c r="EF155" s="40" t="e">
        <f t="shared" si="329"/>
        <v>#DIV/0!</v>
      </c>
      <c r="EG155" s="40" t="e">
        <f t="shared" si="330"/>
        <v>#DIV/0!</v>
      </c>
      <c r="EH155" s="40" t="e">
        <f t="shared" si="331"/>
        <v>#DIV/0!</v>
      </c>
      <c r="EI155" s="40" t="e">
        <f t="shared" si="332"/>
        <v>#DIV/0!</v>
      </c>
      <c r="EJ155" s="40" t="e">
        <f t="shared" si="333"/>
        <v>#DIV/0!</v>
      </c>
      <c r="EK155" s="40" t="e">
        <f t="shared" si="334"/>
        <v>#DIV/0!</v>
      </c>
      <c r="EL155" s="1" t="e">
        <f t="shared" si="346"/>
        <v>#DIV/0!</v>
      </c>
      <c r="EM155" s="2" t="e">
        <f t="shared" si="337"/>
        <v>#DIV/0!</v>
      </c>
      <c r="EN155" s="42"/>
      <c r="EO155" s="42"/>
      <c r="EP155" s="43"/>
      <c r="EQ155" s="44"/>
      <c r="ER155" s="45"/>
      <c r="ES155" s="45"/>
      <c r="ET155" s="74"/>
      <c r="EU155" s="75"/>
      <c r="EV155" s="75"/>
      <c r="EW155" s="75"/>
      <c r="EX155" s="75"/>
    </row>
    <row r="156" spans="1:154" s="73" customFormat="1" ht="15">
      <c r="A156" s="190"/>
      <c r="B156" s="189"/>
      <c r="C156" s="188"/>
      <c r="D156" s="188"/>
      <c r="E156" s="188"/>
      <c r="F156" s="188"/>
      <c r="G156" s="107" t="e">
        <f t="shared" si="247"/>
        <v>#DIV/0!</v>
      </c>
      <c r="H156" s="107" t="e">
        <f t="shared" si="248"/>
        <v>#DIV/0!</v>
      </c>
      <c r="I156" s="107" t="e">
        <f t="shared" si="249"/>
        <v>#DIV/0!</v>
      </c>
      <c r="J156" s="183">
        <f t="shared" si="250"/>
        <v>0</v>
      </c>
      <c r="K156" s="184" t="e">
        <f t="shared" si="251"/>
        <v>#DIV/0!</v>
      </c>
      <c r="L156" s="184" t="e">
        <f t="shared" si="252"/>
        <v>#DIV/0!</v>
      </c>
      <c r="M156" s="76" t="e">
        <f t="shared" si="347"/>
        <v>#DIV/0!</v>
      </c>
      <c r="N156" s="77" t="e">
        <f t="shared" si="348"/>
        <v>#DIV/0!</v>
      </c>
      <c r="O156" s="77" t="e">
        <f t="shared" si="349"/>
        <v>#DIV/0!</v>
      </c>
      <c r="P156" s="78" t="e">
        <f t="shared" si="350"/>
        <v>#DIV/0!</v>
      </c>
      <c r="Q156" s="79" t="e">
        <f t="shared" ca="1" si="335"/>
        <v>#DIV/0!</v>
      </c>
      <c r="R156" s="86" t="e">
        <f t="shared" si="338"/>
        <v>#DIV/0!</v>
      </c>
      <c r="S156" s="87" t="e">
        <f t="shared" si="339"/>
        <v>#DIV/0!</v>
      </c>
      <c r="T156" s="87" t="e">
        <f t="shared" si="340"/>
        <v>#DIV/0!</v>
      </c>
      <c r="U156" s="80" t="e">
        <f t="shared" si="341"/>
        <v>#DIV/0!</v>
      </c>
      <c r="V156" s="81" t="e">
        <f t="shared" si="342"/>
        <v>#DIV/0!</v>
      </c>
      <c r="W156" s="82" t="e">
        <f t="shared" si="343"/>
        <v>#DIV/0!</v>
      </c>
      <c r="X156" s="92" t="e">
        <f t="shared" si="351"/>
        <v>#DIV/0!</v>
      </c>
      <c r="Y156" s="93"/>
      <c r="Z156" s="72" t="e">
        <f t="shared" si="253"/>
        <v>#DIV/0!</v>
      </c>
      <c r="AA156" s="72" t="e">
        <f t="shared" si="254"/>
        <v>#DIV/0!</v>
      </c>
      <c r="AB156" s="72" t="e">
        <f t="shared" si="255"/>
        <v>#DIV/0!</v>
      </c>
      <c r="AC156" s="72" t="e">
        <f t="shared" si="336"/>
        <v>#DIV/0!</v>
      </c>
      <c r="AD156" s="72" t="e">
        <f t="shared" si="352"/>
        <v>#DIV/0!</v>
      </c>
      <c r="AE156" s="33">
        <f t="shared" si="353"/>
        <v>0</v>
      </c>
      <c r="AF156" s="33" t="e">
        <f t="shared" si="354"/>
        <v>#DIV/0!</v>
      </c>
      <c r="AG156" s="33" t="e">
        <f t="shared" si="355"/>
        <v>#DIV/0!</v>
      </c>
      <c r="AH156" s="34">
        <f t="shared" si="256"/>
        <v>-0.86780000000000002</v>
      </c>
      <c r="AI156" s="35" t="e">
        <f t="shared" si="257"/>
        <v>#DIV/0!</v>
      </c>
      <c r="AJ156" s="35" t="e">
        <f t="shared" si="258"/>
        <v>#DIV/0!</v>
      </c>
      <c r="AK156" s="35">
        <v>0</v>
      </c>
      <c r="AL156" s="35">
        <v>-0.75645121485307587</v>
      </c>
      <c r="AM156" s="35">
        <v>-11.346768222796136</v>
      </c>
      <c r="AN156" s="35">
        <f t="shared" si="356"/>
        <v>0</v>
      </c>
      <c r="AO156" s="35" t="e">
        <f t="shared" si="356"/>
        <v>#DIV/0!</v>
      </c>
      <c r="AP156" s="35" t="e">
        <f t="shared" si="356"/>
        <v>#DIV/0!</v>
      </c>
      <c r="AQ156" s="35">
        <v>57.375671196608707</v>
      </c>
      <c r="AR156" s="35">
        <v>5.7915837760921756</v>
      </c>
      <c r="AS156" s="35">
        <v>1.1079551571654598</v>
      </c>
      <c r="AT156" s="35">
        <f t="shared" si="357"/>
        <v>0</v>
      </c>
      <c r="AU156" s="35" t="e">
        <f t="shared" si="357"/>
        <v>#DIV/0!</v>
      </c>
      <c r="AV156" s="35" t="e">
        <f t="shared" si="357"/>
        <v>#DIV/0!</v>
      </c>
      <c r="AW156" s="36">
        <f t="shared" si="358"/>
        <v>0</v>
      </c>
      <c r="AX156" s="36">
        <f t="shared" si="358"/>
        <v>0.75645121485307587</v>
      </c>
      <c r="AY156" s="36">
        <f t="shared" si="358"/>
        <v>11.346768222796136</v>
      </c>
      <c r="AZ156" s="36">
        <f t="shared" si="359"/>
        <v>0</v>
      </c>
      <c r="BA156" s="36" t="e">
        <f t="shared" si="359"/>
        <v>#DIV/0!</v>
      </c>
      <c r="BB156" s="36" t="e">
        <f t="shared" si="359"/>
        <v>#DIV/0!</v>
      </c>
      <c r="BC156" s="35">
        <f t="shared" si="360"/>
        <v>57.375671196608707</v>
      </c>
      <c r="BD156" s="35">
        <f t="shared" si="360"/>
        <v>6.5480349909452515</v>
      </c>
      <c r="BE156" s="35">
        <f t="shared" si="360"/>
        <v>12.454723379961596</v>
      </c>
      <c r="BF156" s="36">
        <f t="shared" si="361"/>
        <v>0</v>
      </c>
      <c r="BG156" s="36" t="e">
        <f t="shared" si="361"/>
        <v>#DIV/0!</v>
      </c>
      <c r="BH156" s="36" t="e">
        <f t="shared" si="344"/>
        <v>#DIV/0!</v>
      </c>
      <c r="BI156" s="35" t="e">
        <f t="shared" si="345"/>
        <v>#DIV/0!</v>
      </c>
      <c r="BJ156" s="5"/>
      <c r="BK156" s="5"/>
      <c r="BL156" s="19"/>
      <c r="BM156" s="19"/>
      <c r="BN156" s="37">
        <f t="shared" si="259"/>
        <v>90</v>
      </c>
      <c r="BO156" s="37">
        <f t="shared" si="260"/>
        <v>72.5</v>
      </c>
      <c r="BP156" s="37">
        <f t="shared" si="261"/>
        <v>72.5</v>
      </c>
      <c r="BQ156" s="37">
        <f t="shared" si="262"/>
        <v>47.5</v>
      </c>
      <c r="BR156" s="37">
        <f t="shared" si="263"/>
        <v>54.2</v>
      </c>
      <c r="BS156" s="37">
        <f t="shared" si="264"/>
        <v>47.5</v>
      </c>
      <c r="BT156" s="37">
        <f t="shared" si="265"/>
        <v>41.674999999999997</v>
      </c>
      <c r="BU156" s="37">
        <f t="shared" si="266"/>
        <v>41.674999999999997</v>
      </c>
      <c r="BV156" s="37">
        <f t="shared" si="267"/>
        <v>22.5</v>
      </c>
      <c r="BW156" s="37">
        <f t="shared" si="268"/>
        <v>33.3333333333333</v>
      </c>
      <c r="BX156" s="37">
        <f t="shared" si="269"/>
        <v>22.5</v>
      </c>
      <c r="BY156" s="37">
        <f t="shared" si="270"/>
        <v>22.9</v>
      </c>
      <c r="BZ156" s="37">
        <f t="shared" si="271"/>
        <v>22.9</v>
      </c>
      <c r="CA156" s="37">
        <f t="shared" si="272"/>
        <v>5</v>
      </c>
      <c r="CB156" s="37">
        <f t="shared" si="273"/>
        <v>16.649999999999999</v>
      </c>
      <c r="CC156" s="37">
        <f t="shared" si="274"/>
        <v>5</v>
      </c>
      <c r="CD156" s="37">
        <f t="shared" si="275"/>
        <v>5</v>
      </c>
      <c r="CE156" s="37">
        <f t="shared" si="276"/>
        <v>5</v>
      </c>
      <c r="CF156" s="37">
        <f t="shared" si="277"/>
        <v>5</v>
      </c>
      <c r="CG156" s="38">
        <f t="shared" si="278"/>
        <v>5</v>
      </c>
      <c r="CH156" s="38">
        <f t="shared" si="279"/>
        <v>5</v>
      </c>
      <c r="CI156" s="38">
        <f t="shared" si="280"/>
        <v>22.5</v>
      </c>
      <c r="CJ156" s="38">
        <f t="shared" si="281"/>
        <v>5</v>
      </c>
      <c r="CK156" s="38">
        <f t="shared" si="282"/>
        <v>22.9</v>
      </c>
      <c r="CL156" s="38">
        <f t="shared" si="283"/>
        <v>47.5</v>
      </c>
      <c r="CM156" s="38">
        <f t="shared" si="284"/>
        <v>16.649999999999999</v>
      </c>
      <c r="CN156" s="38">
        <f t="shared" si="285"/>
        <v>41.674999999999997</v>
      </c>
      <c r="CO156" s="38">
        <f t="shared" si="286"/>
        <v>5</v>
      </c>
      <c r="CP156" s="38">
        <f t="shared" si="287"/>
        <v>33.3333333333333</v>
      </c>
      <c r="CQ156" s="38">
        <f t="shared" si="288"/>
        <v>72.5</v>
      </c>
      <c r="CR156" s="38">
        <f t="shared" si="289"/>
        <v>22.9</v>
      </c>
      <c r="CS156" s="38">
        <f t="shared" si="290"/>
        <v>54.2</v>
      </c>
      <c r="CT156" s="38">
        <f t="shared" si="291"/>
        <v>5</v>
      </c>
      <c r="CU156" s="38">
        <f t="shared" si="292"/>
        <v>41.674999999999997</v>
      </c>
      <c r="CV156" s="38">
        <f t="shared" si="293"/>
        <v>90</v>
      </c>
      <c r="CW156" s="38">
        <f t="shared" si="294"/>
        <v>22.5</v>
      </c>
      <c r="CX156" s="38">
        <f t="shared" si="295"/>
        <v>72.5</v>
      </c>
      <c r="CY156" s="38">
        <f t="shared" si="296"/>
        <v>47.5</v>
      </c>
      <c r="CZ156" s="39">
        <f t="shared" si="297"/>
        <v>5</v>
      </c>
      <c r="DA156" s="39">
        <f t="shared" si="298"/>
        <v>22.5</v>
      </c>
      <c r="DB156" s="39">
        <f t="shared" si="299"/>
        <v>5</v>
      </c>
      <c r="DC156" s="39">
        <f t="shared" si="300"/>
        <v>47.5</v>
      </c>
      <c r="DD156" s="39">
        <f t="shared" si="301"/>
        <v>22.9</v>
      </c>
      <c r="DE156" s="39">
        <f t="shared" si="302"/>
        <v>5</v>
      </c>
      <c r="DF156" s="39">
        <f t="shared" si="303"/>
        <v>41.674999999999997</v>
      </c>
      <c r="DG156" s="39">
        <f t="shared" si="304"/>
        <v>16.649999999999999</v>
      </c>
      <c r="DH156" s="39">
        <f t="shared" si="305"/>
        <v>72.5</v>
      </c>
      <c r="DI156" s="39">
        <f t="shared" si="306"/>
        <v>33.3333333333333</v>
      </c>
      <c r="DJ156" s="39">
        <f t="shared" si="307"/>
        <v>5</v>
      </c>
      <c r="DK156" s="39">
        <f t="shared" si="308"/>
        <v>54.2</v>
      </c>
      <c r="DL156" s="39">
        <f t="shared" si="309"/>
        <v>22.9</v>
      </c>
      <c r="DM156" s="39">
        <f t="shared" si="310"/>
        <v>90</v>
      </c>
      <c r="DN156" s="39">
        <f t="shared" si="311"/>
        <v>41.674999999999997</v>
      </c>
      <c r="DO156" s="39">
        <f t="shared" si="312"/>
        <v>5</v>
      </c>
      <c r="DP156" s="39">
        <f t="shared" si="313"/>
        <v>72.5</v>
      </c>
      <c r="DQ156" s="39">
        <f t="shared" si="314"/>
        <v>22.5</v>
      </c>
      <c r="DR156" s="39">
        <f t="shared" si="315"/>
        <v>47.5</v>
      </c>
      <c r="DS156" s="40" t="e">
        <f t="shared" si="316"/>
        <v>#DIV/0!</v>
      </c>
      <c r="DT156" s="40" t="e">
        <f t="shared" si="317"/>
        <v>#DIV/0!</v>
      </c>
      <c r="DU156" s="40" t="e">
        <f t="shared" si="318"/>
        <v>#DIV/0!</v>
      </c>
      <c r="DV156" s="40" t="e">
        <f t="shared" si="319"/>
        <v>#DIV/0!</v>
      </c>
      <c r="DW156" s="40" t="e">
        <f t="shared" si="320"/>
        <v>#DIV/0!</v>
      </c>
      <c r="DX156" s="40" t="e">
        <f t="shared" si="321"/>
        <v>#DIV/0!</v>
      </c>
      <c r="DY156" s="40" t="e">
        <f t="shared" si="322"/>
        <v>#DIV/0!</v>
      </c>
      <c r="DZ156" s="40" t="e">
        <f t="shared" si="323"/>
        <v>#DIV/0!</v>
      </c>
      <c r="EA156" s="40" t="e">
        <f t="shared" si="324"/>
        <v>#DIV/0!</v>
      </c>
      <c r="EB156" s="40" t="e">
        <f t="shared" si="325"/>
        <v>#DIV/0!</v>
      </c>
      <c r="EC156" s="40" t="e">
        <f t="shared" si="326"/>
        <v>#DIV/0!</v>
      </c>
      <c r="ED156" s="40" t="e">
        <f t="shared" si="327"/>
        <v>#DIV/0!</v>
      </c>
      <c r="EE156" s="40" t="e">
        <f t="shared" si="328"/>
        <v>#DIV/0!</v>
      </c>
      <c r="EF156" s="40" t="e">
        <f t="shared" si="329"/>
        <v>#DIV/0!</v>
      </c>
      <c r="EG156" s="40" t="e">
        <f t="shared" si="330"/>
        <v>#DIV/0!</v>
      </c>
      <c r="EH156" s="40" t="e">
        <f t="shared" si="331"/>
        <v>#DIV/0!</v>
      </c>
      <c r="EI156" s="40" t="e">
        <f t="shared" si="332"/>
        <v>#DIV/0!</v>
      </c>
      <c r="EJ156" s="40" t="e">
        <f t="shared" si="333"/>
        <v>#DIV/0!</v>
      </c>
      <c r="EK156" s="40" t="e">
        <f t="shared" si="334"/>
        <v>#DIV/0!</v>
      </c>
      <c r="EL156" s="1" t="e">
        <f t="shared" si="346"/>
        <v>#DIV/0!</v>
      </c>
      <c r="EM156" s="2" t="e">
        <f t="shared" si="337"/>
        <v>#DIV/0!</v>
      </c>
      <c r="EN156" s="42"/>
      <c r="EO156" s="42"/>
      <c r="EP156" s="43"/>
      <c r="EQ156" s="44"/>
      <c r="ER156" s="45"/>
      <c r="ES156" s="45"/>
      <c r="ET156" s="74"/>
      <c r="EU156" s="75"/>
      <c r="EV156" s="75"/>
      <c r="EW156" s="75"/>
      <c r="EX156" s="75"/>
    </row>
    <row r="157" spans="1:154" s="73" customFormat="1" ht="15">
      <c r="A157" s="190"/>
      <c r="B157" s="189"/>
      <c r="C157" s="188"/>
      <c r="D157" s="188"/>
      <c r="E157" s="188"/>
      <c r="F157" s="188"/>
      <c r="G157" s="107" t="e">
        <f t="shared" si="247"/>
        <v>#DIV/0!</v>
      </c>
      <c r="H157" s="107" t="e">
        <f t="shared" si="248"/>
        <v>#DIV/0!</v>
      </c>
      <c r="I157" s="107" t="e">
        <f t="shared" si="249"/>
        <v>#DIV/0!</v>
      </c>
      <c r="J157" s="183">
        <f t="shared" si="250"/>
        <v>0</v>
      </c>
      <c r="K157" s="184" t="e">
        <f t="shared" si="251"/>
        <v>#DIV/0!</v>
      </c>
      <c r="L157" s="184" t="e">
        <f t="shared" si="252"/>
        <v>#DIV/0!</v>
      </c>
      <c r="M157" s="76" t="e">
        <f t="shared" si="347"/>
        <v>#DIV/0!</v>
      </c>
      <c r="N157" s="77" t="e">
        <f t="shared" si="348"/>
        <v>#DIV/0!</v>
      </c>
      <c r="O157" s="77" t="e">
        <f t="shared" si="349"/>
        <v>#DIV/0!</v>
      </c>
      <c r="P157" s="78" t="e">
        <f t="shared" si="350"/>
        <v>#DIV/0!</v>
      </c>
      <c r="Q157" s="79" t="e">
        <f t="shared" ca="1" si="335"/>
        <v>#DIV/0!</v>
      </c>
      <c r="R157" s="86" t="e">
        <f t="shared" si="338"/>
        <v>#DIV/0!</v>
      </c>
      <c r="S157" s="87" t="e">
        <f t="shared" si="339"/>
        <v>#DIV/0!</v>
      </c>
      <c r="T157" s="87" t="e">
        <f t="shared" si="340"/>
        <v>#DIV/0!</v>
      </c>
      <c r="U157" s="80" t="e">
        <f t="shared" si="341"/>
        <v>#DIV/0!</v>
      </c>
      <c r="V157" s="81" t="e">
        <f t="shared" si="342"/>
        <v>#DIV/0!</v>
      </c>
      <c r="W157" s="82" t="e">
        <f t="shared" si="343"/>
        <v>#DIV/0!</v>
      </c>
      <c r="X157" s="92" t="e">
        <f t="shared" si="351"/>
        <v>#DIV/0!</v>
      </c>
      <c r="Y157" s="93"/>
      <c r="Z157" s="72" t="e">
        <f t="shared" si="253"/>
        <v>#DIV/0!</v>
      </c>
      <c r="AA157" s="72" t="e">
        <f t="shared" si="254"/>
        <v>#DIV/0!</v>
      </c>
      <c r="AB157" s="72" t="e">
        <f t="shared" si="255"/>
        <v>#DIV/0!</v>
      </c>
      <c r="AC157" s="72" t="e">
        <f t="shared" si="336"/>
        <v>#DIV/0!</v>
      </c>
      <c r="AD157" s="72" t="e">
        <f t="shared" si="352"/>
        <v>#DIV/0!</v>
      </c>
      <c r="AE157" s="33">
        <f t="shared" si="353"/>
        <v>0</v>
      </c>
      <c r="AF157" s="33" t="e">
        <f t="shared" si="354"/>
        <v>#DIV/0!</v>
      </c>
      <c r="AG157" s="33" t="e">
        <f t="shared" si="355"/>
        <v>#DIV/0!</v>
      </c>
      <c r="AH157" s="34">
        <f t="shared" si="256"/>
        <v>-0.86780000000000002</v>
      </c>
      <c r="AI157" s="35" t="e">
        <f t="shared" si="257"/>
        <v>#DIV/0!</v>
      </c>
      <c r="AJ157" s="35" t="e">
        <f t="shared" si="258"/>
        <v>#DIV/0!</v>
      </c>
      <c r="AK157" s="35">
        <v>0</v>
      </c>
      <c r="AL157" s="35">
        <v>-0.75645121485307587</v>
      </c>
      <c r="AM157" s="35">
        <v>-11.346768222796136</v>
      </c>
      <c r="AN157" s="35">
        <f t="shared" si="356"/>
        <v>0</v>
      </c>
      <c r="AO157" s="35" t="e">
        <f t="shared" si="356"/>
        <v>#DIV/0!</v>
      </c>
      <c r="AP157" s="35" t="e">
        <f t="shared" si="356"/>
        <v>#DIV/0!</v>
      </c>
      <c r="AQ157" s="35">
        <v>57.375671196608707</v>
      </c>
      <c r="AR157" s="35">
        <v>5.7915837760921756</v>
      </c>
      <c r="AS157" s="35">
        <v>1.1079551571654598</v>
      </c>
      <c r="AT157" s="35">
        <f t="shared" si="357"/>
        <v>0</v>
      </c>
      <c r="AU157" s="35" t="e">
        <f t="shared" si="357"/>
        <v>#DIV/0!</v>
      </c>
      <c r="AV157" s="35" t="e">
        <f t="shared" si="357"/>
        <v>#DIV/0!</v>
      </c>
      <c r="AW157" s="36">
        <f t="shared" si="358"/>
        <v>0</v>
      </c>
      <c r="AX157" s="36">
        <f t="shared" si="358"/>
        <v>0.75645121485307587</v>
      </c>
      <c r="AY157" s="36">
        <f t="shared" si="358"/>
        <v>11.346768222796136</v>
      </c>
      <c r="AZ157" s="36">
        <f t="shared" si="359"/>
        <v>0</v>
      </c>
      <c r="BA157" s="36" t="e">
        <f t="shared" si="359"/>
        <v>#DIV/0!</v>
      </c>
      <c r="BB157" s="36" t="e">
        <f t="shared" si="359"/>
        <v>#DIV/0!</v>
      </c>
      <c r="BC157" s="35">
        <f t="shared" si="360"/>
        <v>57.375671196608707</v>
      </c>
      <c r="BD157" s="35">
        <f t="shared" si="360"/>
        <v>6.5480349909452515</v>
      </c>
      <c r="BE157" s="35">
        <f t="shared" si="360"/>
        <v>12.454723379961596</v>
      </c>
      <c r="BF157" s="36">
        <f t="shared" si="361"/>
        <v>0</v>
      </c>
      <c r="BG157" s="36" t="e">
        <f t="shared" si="361"/>
        <v>#DIV/0!</v>
      </c>
      <c r="BH157" s="36" t="e">
        <f t="shared" si="344"/>
        <v>#DIV/0!</v>
      </c>
      <c r="BI157" s="35" t="e">
        <f t="shared" si="345"/>
        <v>#DIV/0!</v>
      </c>
      <c r="BJ157" s="5"/>
      <c r="BK157" s="5"/>
      <c r="BL157" s="19"/>
      <c r="BM157" s="19"/>
      <c r="BN157" s="37">
        <f t="shared" si="259"/>
        <v>90</v>
      </c>
      <c r="BO157" s="37">
        <f t="shared" si="260"/>
        <v>72.5</v>
      </c>
      <c r="BP157" s="37">
        <f t="shared" si="261"/>
        <v>72.5</v>
      </c>
      <c r="BQ157" s="37">
        <f t="shared" si="262"/>
        <v>47.5</v>
      </c>
      <c r="BR157" s="37">
        <f t="shared" si="263"/>
        <v>54.2</v>
      </c>
      <c r="BS157" s="37">
        <f t="shared" si="264"/>
        <v>47.5</v>
      </c>
      <c r="BT157" s="37">
        <f t="shared" si="265"/>
        <v>41.674999999999997</v>
      </c>
      <c r="BU157" s="37">
        <f t="shared" si="266"/>
        <v>41.674999999999997</v>
      </c>
      <c r="BV157" s="37">
        <f t="shared" si="267"/>
        <v>22.5</v>
      </c>
      <c r="BW157" s="37">
        <f t="shared" si="268"/>
        <v>33.3333333333333</v>
      </c>
      <c r="BX157" s="37">
        <f t="shared" si="269"/>
        <v>22.5</v>
      </c>
      <c r="BY157" s="37">
        <f t="shared" si="270"/>
        <v>22.9</v>
      </c>
      <c r="BZ157" s="37">
        <f t="shared" si="271"/>
        <v>22.9</v>
      </c>
      <c r="CA157" s="37">
        <f t="shared" si="272"/>
        <v>5</v>
      </c>
      <c r="CB157" s="37">
        <f t="shared" si="273"/>
        <v>16.649999999999999</v>
      </c>
      <c r="CC157" s="37">
        <f t="shared" si="274"/>
        <v>5</v>
      </c>
      <c r="CD157" s="37">
        <f t="shared" si="275"/>
        <v>5</v>
      </c>
      <c r="CE157" s="37">
        <f t="shared" si="276"/>
        <v>5</v>
      </c>
      <c r="CF157" s="37">
        <f t="shared" si="277"/>
        <v>5</v>
      </c>
      <c r="CG157" s="38">
        <f t="shared" si="278"/>
        <v>5</v>
      </c>
      <c r="CH157" s="38">
        <f t="shared" si="279"/>
        <v>5</v>
      </c>
      <c r="CI157" s="38">
        <f t="shared" si="280"/>
        <v>22.5</v>
      </c>
      <c r="CJ157" s="38">
        <f t="shared" si="281"/>
        <v>5</v>
      </c>
      <c r="CK157" s="38">
        <f t="shared" si="282"/>
        <v>22.9</v>
      </c>
      <c r="CL157" s="38">
        <f t="shared" si="283"/>
        <v>47.5</v>
      </c>
      <c r="CM157" s="38">
        <f t="shared" si="284"/>
        <v>16.649999999999999</v>
      </c>
      <c r="CN157" s="38">
        <f t="shared" si="285"/>
        <v>41.674999999999997</v>
      </c>
      <c r="CO157" s="38">
        <f t="shared" si="286"/>
        <v>5</v>
      </c>
      <c r="CP157" s="38">
        <f t="shared" si="287"/>
        <v>33.3333333333333</v>
      </c>
      <c r="CQ157" s="38">
        <f t="shared" si="288"/>
        <v>72.5</v>
      </c>
      <c r="CR157" s="38">
        <f t="shared" si="289"/>
        <v>22.9</v>
      </c>
      <c r="CS157" s="38">
        <f t="shared" si="290"/>
        <v>54.2</v>
      </c>
      <c r="CT157" s="38">
        <f t="shared" si="291"/>
        <v>5</v>
      </c>
      <c r="CU157" s="38">
        <f t="shared" si="292"/>
        <v>41.674999999999997</v>
      </c>
      <c r="CV157" s="38">
        <f t="shared" si="293"/>
        <v>90</v>
      </c>
      <c r="CW157" s="38">
        <f t="shared" si="294"/>
        <v>22.5</v>
      </c>
      <c r="CX157" s="38">
        <f t="shared" si="295"/>
        <v>72.5</v>
      </c>
      <c r="CY157" s="38">
        <f t="shared" si="296"/>
        <v>47.5</v>
      </c>
      <c r="CZ157" s="39">
        <f t="shared" si="297"/>
        <v>5</v>
      </c>
      <c r="DA157" s="39">
        <f t="shared" si="298"/>
        <v>22.5</v>
      </c>
      <c r="DB157" s="39">
        <f t="shared" si="299"/>
        <v>5</v>
      </c>
      <c r="DC157" s="39">
        <f t="shared" si="300"/>
        <v>47.5</v>
      </c>
      <c r="DD157" s="39">
        <f t="shared" si="301"/>
        <v>22.9</v>
      </c>
      <c r="DE157" s="39">
        <f t="shared" si="302"/>
        <v>5</v>
      </c>
      <c r="DF157" s="39">
        <f t="shared" si="303"/>
        <v>41.674999999999997</v>
      </c>
      <c r="DG157" s="39">
        <f t="shared" si="304"/>
        <v>16.649999999999999</v>
      </c>
      <c r="DH157" s="39">
        <f t="shared" si="305"/>
        <v>72.5</v>
      </c>
      <c r="DI157" s="39">
        <f t="shared" si="306"/>
        <v>33.3333333333333</v>
      </c>
      <c r="DJ157" s="39">
        <f t="shared" si="307"/>
        <v>5</v>
      </c>
      <c r="DK157" s="39">
        <f t="shared" si="308"/>
        <v>54.2</v>
      </c>
      <c r="DL157" s="39">
        <f t="shared" si="309"/>
        <v>22.9</v>
      </c>
      <c r="DM157" s="39">
        <f t="shared" si="310"/>
        <v>90</v>
      </c>
      <c r="DN157" s="39">
        <f t="shared" si="311"/>
        <v>41.674999999999997</v>
      </c>
      <c r="DO157" s="39">
        <f t="shared" si="312"/>
        <v>5</v>
      </c>
      <c r="DP157" s="39">
        <f t="shared" si="313"/>
        <v>72.5</v>
      </c>
      <c r="DQ157" s="39">
        <f t="shared" si="314"/>
        <v>22.5</v>
      </c>
      <c r="DR157" s="39">
        <f t="shared" si="315"/>
        <v>47.5</v>
      </c>
      <c r="DS157" s="40" t="e">
        <f t="shared" si="316"/>
        <v>#DIV/0!</v>
      </c>
      <c r="DT157" s="40" t="e">
        <f t="shared" si="317"/>
        <v>#DIV/0!</v>
      </c>
      <c r="DU157" s="40" t="e">
        <f t="shared" si="318"/>
        <v>#DIV/0!</v>
      </c>
      <c r="DV157" s="40" t="e">
        <f t="shared" si="319"/>
        <v>#DIV/0!</v>
      </c>
      <c r="DW157" s="40" t="e">
        <f t="shared" si="320"/>
        <v>#DIV/0!</v>
      </c>
      <c r="DX157" s="40" t="e">
        <f t="shared" si="321"/>
        <v>#DIV/0!</v>
      </c>
      <c r="DY157" s="40" t="e">
        <f t="shared" si="322"/>
        <v>#DIV/0!</v>
      </c>
      <c r="DZ157" s="40" t="e">
        <f t="shared" si="323"/>
        <v>#DIV/0!</v>
      </c>
      <c r="EA157" s="40" t="e">
        <f t="shared" si="324"/>
        <v>#DIV/0!</v>
      </c>
      <c r="EB157" s="40" t="e">
        <f t="shared" si="325"/>
        <v>#DIV/0!</v>
      </c>
      <c r="EC157" s="40" t="e">
        <f t="shared" si="326"/>
        <v>#DIV/0!</v>
      </c>
      <c r="ED157" s="40" t="e">
        <f t="shared" si="327"/>
        <v>#DIV/0!</v>
      </c>
      <c r="EE157" s="40" t="e">
        <f t="shared" si="328"/>
        <v>#DIV/0!</v>
      </c>
      <c r="EF157" s="40" t="e">
        <f t="shared" si="329"/>
        <v>#DIV/0!</v>
      </c>
      <c r="EG157" s="40" t="e">
        <f t="shared" si="330"/>
        <v>#DIV/0!</v>
      </c>
      <c r="EH157" s="40" t="e">
        <f t="shared" si="331"/>
        <v>#DIV/0!</v>
      </c>
      <c r="EI157" s="40" t="e">
        <f t="shared" si="332"/>
        <v>#DIV/0!</v>
      </c>
      <c r="EJ157" s="40" t="e">
        <f t="shared" si="333"/>
        <v>#DIV/0!</v>
      </c>
      <c r="EK157" s="40" t="e">
        <f t="shared" si="334"/>
        <v>#DIV/0!</v>
      </c>
      <c r="EL157" s="1" t="e">
        <f t="shared" si="346"/>
        <v>#DIV/0!</v>
      </c>
      <c r="EM157" s="2" t="e">
        <f t="shared" si="337"/>
        <v>#DIV/0!</v>
      </c>
      <c r="EN157" s="42"/>
      <c r="EO157" s="42"/>
      <c r="EP157" s="43"/>
      <c r="EQ157" s="44"/>
      <c r="ER157" s="45"/>
      <c r="ES157" s="45"/>
      <c r="ET157" s="74"/>
      <c r="EU157" s="75"/>
      <c r="EV157" s="75"/>
      <c r="EW157" s="75"/>
      <c r="EX157" s="75"/>
    </row>
    <row r="158" spans="1:154" s="73" customFormat="1" ht="15">
      <c r="A158" s="190"/>
      <c r="B158" s="189"/>
      <c r="C158" s="188"/>
      <c r="D158" s="188"/>
      <c r="E158" s="188"/>
      <c r="F158" s="188"/>
      <c r="G158" s="107" t="e">
        <f t="shared" si="247"/>
        <v>#DIV/0!</v>
      </c>
      <c r="H158" s="107" t="e">
        <f t="shared" si="248"/>
        <v>#DIV/0!</v>
      </c>
      <c r="I158" s="107" t="e">
        <f t="shared" si="249"/>
        <v>#DIV/0!</v>
      </c>
      <c r="J158" s="183">
        <f t="shared" si="250"/>
        <v>0</v>
      </c>
      <c r="K158" s="184" t="e">
        <f t="shared" si="251"/>
        <v>#DIV/0!</v>
      </c>
      <c r="L158" s="184" t="e">
        <f t="shared" si="252"/>
        <v>#DIV/0!</v>
      </c>
      <c r="M158" s="76" t="e">
        <f t="shared" si="347"/>
        <v>#DIV/0!</v>
      </c>
      <c r="N158" s="77" t="e">
        <f t="shared" si="348"/>
        <v>#DIV/0!</v>
      </c>
      <c r="O158" s="77" t="e">
        <f t="shared" si="349"/>
        <v>#DIV/0!</v>
      </c>
      <c r="P158" s="78" t="e">
        <f t="shared" si="350"/>
        <v>#DIV/0!</v>
      </c>
      <c r="Q158" s="79" t="e">
        <f t="shared" ca="1" si="335"/>
        <v>#DIV/0!</v>
      </c>
      <c r="R158" s="86" t="e">
        <f t="shared" si="338"/>
        <v>#DIV/0!</v>
      </c>
      <c r="S158" s="87" t="e">
        <f t="shared" si="339"/>
        <v>#DIV/0!</v>
      </c>
      <c r="T158" s="87" t="e">
        <f t="shared" si="340"/>
        <v>#DIV/0!</v>
      </c>
      <c r="U158" s="80" t="e">
        <f t="shared" si="341"/>
        <v>#DIV/0!</v>
      </c>
      <c r="V158" s="81" t="e">
        <f t="shared" si="342"/>
        <v>#DIV/0!</v>
      </c>
      <c r="W158" s="82" t="e">
        <f t="shared" si="343"/>
        <v>#DIV/0!</v>
      </c>
      <c r="X158" s="92" t="e">
        <f t="shared" si="351"/>
        <v>#DIV/0!</v>
      </c>
      <c r="Y158" s="93"/>
      <c r="Z158" s="72" t="e">
        <f t="shared" si="253"/>
        <v>#DIV/0!</v>
      </c>
      <c r="AA158" s="72" t="e">
        <f t="shared" si="254"/>
        <v>#DIV/0!</v>
      </c>
      <c r="AB158" s="72" t="e">
        <f t="shared" si="255"/>
        <v>#DIV/0!</v>
      </c>
      <c r="AC158" s="72" t="e">
        <f t="shared" si="336"/>
        <v>#DIV/0!</v>
      </c>
      <c r="AD158" s="72" t="e">
        <f t="shared" si="352"/>
        <v>#DIV/0!</v>
      </c>
      <c r="AE158" s="33">
        <f t="shared" si="353"/>
        <v>0</v>
      </c>
      <c r="AF158" s="33" t="e">
        <f t="shared" si="354"/>
        <v>#DIV/0!</v>
      </c>
      <c r="AG158" s="33" t="e">
        <f t="shared" si="355"/>
        <v>#DIV/0!</v>
      </c>
      <c r="AH158" s="34">
        <f t="shared" si="256"/>
        <v>-0.86780000000000002</v>
      </c>
      <c r="AI158" s="35" t="e">
        <f t="shared" si="257"/>
        <v>#DIV/0!</v>
      </c>
      <c r="AJ158" s="35" t="e">
        <f t="shared" si="258"/>
        <v>#DIV/0!</v>
      </c>
      <c r="AK158" s="35">
        <v>0</v>
      </c>
      <c r="AL158" s="35">
        <v>-0.75645121485307587</v>
      </c>
      <c r="AM158" s="35">
        <v>-11.346768222796136</v>
      </c>
      <c r="AN158" s="35">
        <f t="shared" si="356"/>
        <v>0</v>
      </c>
      <c r="AO158" s="35" t="e">
        <f t="shared" si="356"/>
        <v>#DIV/0!</v>
      </c>
      <c r="AP158" s="35" t="e">
        <f t="shared" si="356"/>
        <v>#DIV/0!</v>
      </c>
      <c r="AQ158" s="35">
        <v>57.375671196608707</v>
      </c>
      <c r="AR158" s="35">
        <v>5.7915837760921756</v>
      </c>
      <c r="AS158" s="35">
        <v>1.1079551571654598</v>
      </c>
      <c r="AT158" s="35">
        <f t="shared" si="357"/>
        <v>0</v>
      </c>
      <c r="AU158" s="35" t="e">
        <f t="shared" si="357"/>
        <v>#DIV/0!</v>
      </c>
      <c r="AV158" s="35" t="e">
        <f t="shared" si="357"/>
        <v>#DIV/0!</v>
      </c>
      <c r="AW158" s="36">
        <f t="shared" si="358"/>
        <v>0</v>
      </c>
      <c r="AX158" s="36">
        <f t="shared" si="358"/>
        <v>0.75645121485307587</v>
      </c>
      <c r="AY158" s="36">
        <f t="shared" si="358"/>
        <v>11.346768222796136</v>
      </c>
      <c r="AZ158" s="36">
        <f t="shared" si="359"/>
        <v>0</v>
      </c>
      <c r="BA158" s="36" t="e">
        <f t="shared" si="359"/>
        <v>#DIV/0!</v>
      </c>
      <c r="BB158" s="36" t="e">
        <f t="shared" si="359"/>
        <v>#DIV/0!</v>
      </c>
      <c r="BC158" s="35">
        <f t="shared" si="360"/>
        <v>57.375671196608707</v>
      </c>
      <c r="BD158" s="35">
        <f t="shared" si="360"/>
        <v>6.5480349909452515</v>
      </c>
      <c r="BE158" s="35">
        <f t="shared" si="360"/>
        <v>12.454723379961596</v>
      </c>
      <c r="BF158" s="36">
        <f t="shared" si="361"/>
        <v>0</v>
      </c>
      <c r="BG158" s="36" t="e">
        <f t="shared" si="361"/>
        <v>#DIV/0!</v>
      </c>
      <c r="BH158" s="36" t="e">
        <f t="shared" si="344"/>
        <v>#DIV/0!</v>
      </c>
      <c r="BI158" s="35" t="e">
        <f t="shared" si="345"/>
        <v>#DIV/0!</v>
      </c>
      <c r="BJ158" s="5"/>
      <c r="BK158" s="5"/>
      <c r="BL158" s="19"/>
      <c r="BM158" s="19"/>
      <c r="BN158" s="37">
        <f t="shared" si="259"/>
        <v>90</v>
      </c>
      <c r="BO158" s="37">
        <f t="shared" si="260"/>
        <v>72.5</v>
      </c>
      <c r="BP158" s="37">
        <f t="shared" si="261"/>
        <v>72.5</v>
      </c>
      <c r="BQ158" s="37">
        <f t="shared" si="262"/>
        <v>47.5</v>
      </c>
      <c r="BR158" s="37">
        <f t="shared" si="263"/>
        <v>54.2</v>
      </c>
      <c r="BS158" s="37">
        <f t="shared" si="264"/>
        <v>47.5</v>
      </c>
      <c r="BT158" s="37">
        <f t="shared" si="265"/>
        <v>41.674999999999997</v>
      </c>
      <c r="BU158" s="37">
        <f t="shared" si="266"/>
        <v>41.674999999999997</v>
      </c>
      <c r="BV158" s="37">
        <f t="shared" si="267"/>
        <v>22.5</v>
      </c>
      <c r="BW158" s="37">
        <f t="shared" si="268"/>
        <v>33.3333333333333</v>
      </c>
      <c r="BX158" s="37">
        <f t="shared" si="269"/>
        <v>22.5</v>
      </c>
      <c r="BY158" s="37">
        <f t="shared" si="270"/>
        <v>22.9</v>
      </c>
      <c r="BZ158" s="37">
        <f t="shared" si="271"/>
        <v>22.9</v>
      </c>
      <c r="CA158" s="37">
        <f t="shared" si="272"/>
        <v>5</v>
      </c>
      <c r="CB158" s="37">
        <f t="shared" si="273"/>
        <v>16.649999999999999</v>
      </c>
      <c r="CC158" s="37">
        <f t="shared" si="274"/>
        <v>5</v>
      </c>
      <c r="CD158" s="37">
        <f t="shared" si="275"/>
        <v>5</v>
      </c>
      <c r="CE158" s="37">
        <f t="shared" si="276"/>
        <v>5</v>
      </c>
      <c r="CF158" s="37">
        <f t="shared" si="277"/>
        <v>5</v>
      </c>
      <c r="CG158" s="38">
        <f t="shared" si="278"/>
        <v>5</v>
      </c>
      <c r="CH158" s="38">
        <f t="shared" si="279"/>
        <v>5</v>
      </c>
      <c r="CI158" s="38">
        <f t="shared" si="280"/>
        <v>22.5</v>
      </c>
      <c r="CJ158" s="38">
        <f t="shared" si="281"/>
        <v>5</v>
      </c>
      <c r="CK158" s="38">
        <f t="shared" si="282"/>
        <v>22.9</v>
      </c>
      <c r="CL158" s="38">
        <f t="shared" si="283"/>
        <v>47.5</v>
      </c>
      <c r="CM158" s="38">
        <f t="shared" si="284"/>
        <v>16.649999999999999</v>
      </c>
      <c r="CN158" s="38">
        <f t="shared" si="285"/>
        <v>41.674999999999997</v>
      </c>
      <c r="CO158" s="38">
        <f t="shared" si="286"/>
        <v>5</v>
      </c>
      <c r="CP158" s="38">
        <f t="shared" si="287"/>
        <v>33.3333333333333</v>
      </c>
      <c r="CQ158" s="38">
        <f t="shared" si="288"/>
        <v>72.5</v>
      </c>
      <c r="CR158" s="38">
        <f t="shared" si="289"/>
        <v>22.9</v>
      </c>
      <c r="CS158" s="38">
        <f t="shared" si="290"/>
        <v>54.2</v>
      </c>
      <c r="CT158" s="38">
        <f t="shared" si="291"/>
        <v>5</v>
      </c>
      <c r="CU158" s="38">
        <f t="shared" si="292"/>
        <v>41.674999999999997</v>
      </c>
      <c r="CV158" s="38">
        <f t="shared" si="293"/>
        <v>90</v>
      </c>
      <c r="CW158" s="38">
        <f t="shared" si="294"/>
        <v>22.5</v>
      </c>
      <c r="CX158" s="38">
        <f t="shared" si="295"/>
        <v>72.5</v>
      </c>
      <c r="CY158" s="38">
        <f t="shared" si="296"/>
        <v>47.5</v>
      </c>
      <c r="CZ158" s="39">
        <f t="shared" si="297"/>
        <v>5</v>
      </c>
      <c r="DA158" s="39">
        <f t="shared" si="298"/>
        <v>22.5</v>
      </c>
      <c r="DB158" s="39">
        <f t="shared" si="299"/>
        <v>5</v>
      </c>
      <c r="DC158" s="39">
        <f t="shared" si="300"/>
        <v>47.5</v>
      </c>
      <c r="DD158" s="39">
        <f t="shared" si="301"/>
        <v>22.9</v>
      </c>
      <c r="DE158" s="39">
        <f t="shared" si="302"/>
        <v>5</v>
      </c>
      <c r="DF158" s="39">
        <f t="shared" si="303"/>
        <v>41.674999999999997</v>
      </c>
      <c r="DG158" s="39">
        <f t="shared" si="304"/>
        <v>16.649999999999999</v>
      </c>
      <c r="DH158" s="39">
        <f t="shared" si="305"/>
        <v>72.5</v>
      </c>
      <c r="DI158" s="39">
        <f t="shared" si="306"/>
        <v>33.3333333333333</v>
      </c>
      <c r="DJ158" s="39">
        <f t="shared" si="307"/>
        <v>5</v>
      </c>
      <c r="DK158" s="39">
        <f t="shared" si="308"/>
        <v>54.2</v>
      </c>
      <c r="DL158" s="39">
        <f t="shared" si="309"/>
        <v>22.9</v>
      </c>
      <c r="DM158" s="39">
        <f t="shared" si="310"/>
        <v>90</v>
      </c>
      <c r="DN158" s="39">
        <f t="shared" si="311"/>
        <v>41.674999999999997</v>
      </c>
      <c r="DO158" s="39">
        <f t="shared" si="312"/>
        <v>5</v>
      </c>
      <c r="DP158" s="39">
        <f t="shared" si="313"/>
        <v>72.5</v>
      </c>
      <c r="DQ158" s="39">
        <f t="shared" si="314"/>
        <v>22.5</v>
      </c>
      <c r="DR158" s="39">
        <f t="shared" si="315"/>
        <v>47.5</v>
      </c>
      <c r="DS158" s="40" t="e">
        <f t="shared" si="316"/>
        <v>#DIV/0!</v>
      </c>
      <c r="DT158" s="40" t="e">
        <f t="shared" si="317"/>
        <v>#DIV/0!</v>
      </c>
      <c r="DU158" s="40" t="e">
        <f t="shared" si="318"/>
        <v>#DIV/0!</v>
      </c>
      <c r="DV158" s="40" t="e">
        <f t="shared" si="319"/>
        <v>#DIV/0!</v>
      </c>
      <c r="DW158" s="40" t="e">
        <f t="shared" si="320"/>
        <v>#DIV/0!</v>
      </c>
      <c r="DX158" s="40" t="e">
        <f t="shared" si="321"/>
        <v>#DIV/0!</v>
      </c>
      <c r="DY158" s="40" t="e">
        <f t="shared" si="322"/>
        <v>#DIV/0!</v>
      </c>
      <c r="DZ158" s="40" t="e">
        <f t="shared" si="323"/>
        <v>#DIV/0!</v>
      </c>
      <c r="EA158" s="40" t="e">
        <f t="shared" si="324"/>
        <v>#DIV/0!</v>
      </c>
      <c r="EB158" s="40" t="e">
        <f t="shared" si="325"/>
        <v>#DIV/0!</v>
      </c>
      <c r="EC158" s="40" t="e">
        <f t="shared" si="326"/>
        <v>#DIV/0!</v>
      </c>
      <c r="ED158" s="40" t="e">
        <f t="shared" si="327"/>
        <v>#DIV/0!</v>
      </c>
      <c r="EE158" s="40" t="e">
        <f t="shared" si="328"/>
        <v>#DIV/0!</v>
      </c>
      <c r="EF158" s="40" t="e">
        <f t="shared" si="329"/>
        <v>#DIV/0!</v>
      </c>
      <c r="EG158" s="40" t="e">
        <f t="shared" si="330"/>
        <v>#DIV/0!</v>
      </c>
      <c r="EH158" s="40" t="e">
        <f t="shared" si="331"/>
        <v>#DIV/0!</v>
      </c>
      <c r="EI158" s="40" t="e">
        <f t="shared" si="332"/>
        <v>#DIV/0!</v>
      </c>
      <c r="EJ158" s="40" t="e">
        <f t="shared" si="333"/>
        <v>#DIV/0!</v>
      </c>
      <c r="EK158" s="40" t="e">
        <f t="shared" si="334"/>
        <v>#DIV/0!</v>
      </c>
      <c r="EL158" s="1" t="e">
        <f t="shared" si="346"/>
        <v>#DIV/0!</v>
      </c>
      <c r="EM158" s="2" t="e">
        <f t="shared" si="337"/>
        <v>#DIV/0!</v>
      </c>
      <c r="EN158" s="42"/>
      <c r="EO158" s="42"/>
      <c r="EP158" s="43"/>
      <c r="EQ158" s="44"/>
      <c r="ER158" s="45"/>
      <c r="ES158" s="45"/>
      <c r="ET158" s="74"/>
      <c r="EU158" s="75"/>
      <c r="EV158" s="75"/>
      <c r="EW158" s="75"/>
      <c r="EX158" s="75"/>
    </row>
    <row r="159" spans="1:154" s="73" customFormat="1" ht="15">
      <c r="A159" s="190"/>
      <c r="B159" s="189"/>
      <c r="C159" s="188"/>
      <c r="D159" s="188"/>
      <c r="E159" s="188"/>
      <c r="F159" s="188"/>
      <c r="G159" s="107" t="e">
        <f t="shared" si="247"/>
        <v>#DIV/0!</v>
      </c>
      <c r="H159" s="107" t="e">
        <f t="shared" si="248"/>
        <v>#DIV/0!</v>
      </c>
      <c r="I159" s="107" t="e">
        <f t="shared" si="249"/>
        <v>#DIV/0!</v>
      </c>
      <c r="J159" s="183">
        <f t="shared" si="250"/>
        <v>0</v>
      </c>
      <c r="K159" s="184" t="e">
        <f t="shared" si="251"/>
        <v>#DIV/0!</v>
      </c>
      <c r="L159" s="184" t="e">
        <f t="shared" si="252"/>
        <v>#DIV/0!</v>
      </c>
      <c r="M159" s="76" t="e">
        <f t="shared" si="347"/>
        <v>#DIV/0!</v>
      </c>
      <c r="N159" s="77" t="e">
        <f t="shared" si="348"/>
        <v>#DIV/0!</v>
      </c>
      <c r="O159" s="77" t="e">
        <f t="shared" si="349"/>
        <v>#DIV/0!</v>
      </c>
      <c r="P159" s="78" t="e">
        <f t="shared" si="350"/>
        <v>#DIV/0!</v>
      </c>
      <c r="Q159" s="79" t="e">
        <f t="shared" ca="1" si="335"/>
        <v>#DIV/0!</v>
      </c>
      <c r="R159" s="86" t="e">
        <f t="shared" si="338"/>
        <v>#DIV/0!</v>
      </c>
      <c r="S159" s="87" t="e">
        <f t="shared" si="339"/>
        <v>#DIV/0!</v>
      </c>
      <c r="T159" s="87" t="e">
        <f t="shared" si="340"/>
        <v>#DIV/0!</v>
      </c>
      <c r="U159" s="80" t="e">
        <f t="shared" si="341"/>
        <v>#DIV/0!</v>
      </c>
      <c r="V159" s="81" t="e">
        <f t="shared" si="342"/>
        <v>#DIV/0!</v>
      </c>
      <c r="W159" s="82" t="e">
        <f t="shared" si="343"/>
        <v>#DIV/0!</v>
      </c>
      <c r="X159" s="92" t="e">
        <f t="shared" si="351"/>
        <v>#DIV/0!</v>
      </c>
      <c r="Y159" s="93"/>
      <c r="Z159" s="72" t="e">
        <f t="shared" si="253"/>
        <v>#DIV/0!</v>
      </c>
      <c r="AA159" s="72" t="e">
        <f t="shared" si="254"/>
        <v>#DIV/0!</v>
      </c>
      <c r="AB159" s="72" t="e">
        <f t="shared" si="255"/>
        <v>#DIV/0!</v>
      </c>
      <c r="AC159" s="72" t="e">
        <f t="shared" si="336"/>
        <v>#DIV/0!</v>
      </c>
      <c r="AD159" s="72" t="e">
        <f t="shared" si="352"/>
        <v>#DIV/0!</v>
      </c>
      <c r="AE159" s="33">
        <f t="shared" si="353"/>
        <v>0</v>
      </c>
      <c r="AF159" s="33" t="e">
        <f t="shared" si="354"/>
        <v>#DIV/0!</v>
      </c>
      <c r="AG159" s="33" t="e">
        <f t="shared" si="355"/>
        <v>#DIV/0!</v>
      </c>
      <c r="AH159" s="34">
        <f t="shared" si="256"/>
        <v>-0.86780000000000002</v>
      </c>
      <c r="AI159" s="35" t="e">
        <f t="shared" si="257"/>
        <v>#DIV/0!</v>
      </c>
      <c r="AJ159" s="35" t="e">
        <f t="shared" si="258"/>
        <v>#DIV/0!</v>
      </c>
      <c r="AK159" s="35">
        <v>0</v>
      </c>
      <c r="AL159" s="35">
        <v>-0.75645121485307587</v>
      </c>
      <c r="AM159" s="35">
        <v>-11.346768222796136</v>
      </c>
      <c r="AN159" s="35">
        <f t="shared" si="356"/>
        <v>0</v>
      </c>
      <c r="AO159" s="35" t="e">
        <f t="shared" si="356"/>
        <v>#DIV/0!</v>
      </c>
      <c r="AP159" s="35" t="e">
        <f t="shared" si="356"/>
        <v>#DIV/0!</v>
      </c>
      <c r="AQ159" s="35">
        <v>57.375671196608707</v>
      </c>
      <c r="AR159" s="35">
        <v>5.7915837760921756</v>
      </c>
      <c r="AS159" s="35">
        <v>1.1079551571654598</v>
      </c>
      <c r="AT159" s="35">
        <f t="shared" si="357"/>
        <v>0</v>
      </c>
      <c r="AU159" s="35" t="e">
        <f t="shared" si="357"/>
        <v>#DIV/0!</v>
      </c>
      <c r="AV159" s="35" t="e">
        <f t="shared" si="357"/>
        <v>#DIV/0!</v>
      </c>
      <c r="AW159" s="36">
        <f t="shared" si="358"/>
        <v>0</v>
      </c>
      <c r="AX159" s="36">
        <f t="shared" si="358"/>
        <v>0.75645121485307587</v>
      </c>
      <c r="AY159" s="36">
        <f t="shared" si="358"/>
        <v>11.346768222796136</v>
      </c>
      <c r="AZ159" s="36">
        <f t="shared" si="359"/>
        <v>0</v>
      </c>
      <c r="BA159" s="36" t="e">
        <f t="shared" si="359"/>
        <v>#DIV/0!</v>
      </c>
      <c r="BB159" s="36" t="e">
        <f t="shared" si="359"/>
        <v>#DIV/0!</v>
      </c>
      <c r="BC159" s="35">
        <f t="shared" si="360"/>
        <v>57.375671196608707</v>
      </c>
      <c r="BD159" s="35">
        <f t="shared" si="360"/>
        <v>6.5480349909452515</v>
      </c>
      <c r="BE159" s="35">
        <f t="shared" si="360"/>
        <v>12.454723379961596</v>
      </c>
      <c r="BF159" s="36">
        <f t="shared" si="361"/>
        <v>0</v>
      </c>
      <c r="BG159" s="36" t="e">
        <f t="shared" si="361"/>
        <v>#DIV/0!</v>
      </c>
      <c r="BH159" s="36" t="e">
        <f t="shared" si="344"/>
        <v>#DIV/0!</v>
      </c>
      <c r="BI159" s="35" t="e">
        <f t="shared" si="345"/>
        <v>#DIV/0!</v>
      </c>
      <c r="BJ159" s="5"/>
      <c r="BK159" s="5"/>
      <c r="BL159" s="19"/>
      <c r="BM159" s="19"/>
      <c r="BN159" s="37">
        <f t="shared" si="259"/>
        <v>90</v>
      </c>
      <c r="BO159" s="37">
        <f t="shared" si="260"/>
        <v>72.5</v>
      </c>
      <c r="BP159" s="37">
        <f t="shared" si="261"/>
        <v>72.5</v>
      </c>
      <c r="BQ159" s="37">
        <f t="shared" si="262"/>
        <v>47.5</v>
      </c>
      <c r="BR159" s="37">
        <f t="shared" si="263"/>
        <v>54.2</v>
      </c>
      <c r="BS159" s="37">
        <f t="shared" si="264"/>
        <v>47.5</v>
      </c>
      <c r="BT159" s="37">
        <f t="shared" si="265"/>
        <v>41.674999999999997</v>
      </c>
      <c r="BU159" s="37">
        <f t="shared" si="266"/>
        <v>41.674999999999997</v>
      </c>
      <c r="BV159" s="37">
        <f t="shared" si="267"/>
        <v>22.5</v>
      </c>
      <c r="BW159" s="37">
        <f t="shared" si="268"/>
        <v>33.3333333333333</v>
      </c>
      <c r="BX159" s="37">
        <f t="shared" si="269"/>
        <v>22.5</v>
      </c>
      <c r="BY159" s="37">
        <f t="shared" si="270"/>
        <v>22.9</v>
      </c>
      <c r="BZ159" s="37">
        <f t="shared" si="271"/>
        <v>22.9</v>
      </c>
      <c r="CA159" s="37">
        <f t="shared" si="272"/>
        <v>5</v>
      </c>
      <c r="CB159" s="37">
        <f t="shared" si="273"/>
        <v>16.649999999999999</v>
      </c>
      <c r="CC159" s="37">
        <f t="shared" si="274"/>
        <v>5</v>
      </c>
      <c r="CD159" s="37">
        <f t="shared" si="275"/>
        <v>5</v>
      </c>
      <c r="CE159" s="37">
        <f t="shared" si="276"/>
        <v>5</v>
      </c>
      <c r="CF159" s="37">
        <f t="shared" si="277"/>
        <v>5</v>
      </c>
      <c r="CG159" s="38">
        <f t="shared" si="278"/>
        <v>5</v>
      </c>
      <c r="CH159" s="38">
        <f t="shared" si="279"/>
        <v>5</v>
      </c>
      <c r="CI159" s="38">
        <f t="shared" si="280"/>
        <v>22.5</v>
      </c>
      <c r="CJ159" s="38">
        <f t="shared" si="281"/>
        <v>5</v>
      </c>
      <c r="CK159" s="38">
        <f t="shared" si="282"/>
        <v>22.9</v>
      </c>
      <c r="CL159" s="38">
        <f t="shared" si="283"/>
        <v>47.5</v>
      </c>
      <c r="CM159" s="38">
        <f t="shared" si="284"/>
        <v>16.649999999999999</v>
      </c>
      <c r="CN159" s="38">
        <f t="shared" si="285"/>
        <v>41.674999999999997</v>
      </c>
      <c r="CO159" s="38">
        <f t="shared" si="286"/>
        <v>5</v>
      </c>
      <c r="CP159" s="38">
        <f t="shared" si="287"/>
        <v>33.3333333333333</v>
      </c>
      <c r="CQ159" s="38">
        <f t="shared" si="288"/>
        <v>72.5</v>
      </c>
      <c r="CR159" s="38">
        <f t="shared" si="289"/>
        <v>22.9</v>
      </c>
      <c r="CS159" s="38">
        <f t="shared" si="290"/>
        <v>54.2</v>
      </c>
      <c r="CT159" s="38">
        <f t="shared" si="291"/>
        <v>5</v>
      </c>
      <c r="CU159" s="38">
        <f t="shared" si="292"/>
        <v>41.674999999999997</v>
      </c>
      <c r="CV159" s="38">
        <f t="shared" si="293"/>
        <v>90</v>
      </c>
      <c r="CW159" s="38">
        <f t="shared" si="294"/>
        <v>22.5</v>
      </c>
      <c r="CX159" s="38">
        <f t="shared" si="295"/>
        <v>72.5</v>
      </c>
      <c r="CY159" s="38">
        <f t="shared" si="296"/>
        <v>47.5</v>
      </c>
      <c r="CZ159" s="39">
        <f t="shared" si="297"/>
        <v>5</v>
      </c>
      <c r="DA159" s="39">
        <f t="shared" si="298"/>
        <v>22.5</v>
      </c>
      <c r="DB159" s="39">
        <f t="shared" si="299"/>
        <v>5</v>
      </c>
      <c r="DC159" s="39">
        <f t="shared" si="300"/>
        <v>47.5</v>
      </c>
      <c r="DD159" s="39">
        <f t="shared" si="301"/>
        <v>22.9</v>
      </c>
      <c r="DE159" s="39">
        <f t="shared" si="302"/>
        <v>5</v>
      </c>
      <c r="DF159" s="39">
        <f t="shared" si="303"/>
        <v>41.674999999999997</v>
      </c>
      <c r="DG159" s="39">
        <f t="shared" si="304"/>
        <v>16.649999999999999</v>
      </c>
      <c r="DH159" s="39">
        <f t="shared" si="305"/>
        <v>72.5</v>
      </c>
      <c r="DI159" s="39">
        <f t="shared" si="306"/>
        <v>33.3333333333333</v>
      </c>
      <c r="DJ159" s="39">
        <f t="shared" si="307"/>
        <v>5</v>
      </c>
      <c r="DK159" s="39">
        <f t="shared" si="308"/>
        <v>54.2</v>
      </c>
      <c r="DL159" s="39">
        <f t="shared" si="309"/>
        <v>22.9</v>
      </c>
      <c r="DM159" s="39">
        <f t="shared" si="310"/>
        <v>90</v>
      </c>
      <c r="DN159" s="39">
        <f t="shared" si="311"/>
        <v>41.674999999999997</v>
      </c>
      <c r="DO159" s="39">
        <f t="shared" si="312"/>
        <v>5</v>
      </c>
      <c r="DP159" s="39">
        <f t="shared" si="313"/>
        <v>72.5</v>
      </c>
      <c r="DQ159" s="39">
        <f t="shared" si="314"/>
        <v>22.5</v>
      </c>
      <c r="DR159" s="39">
        <f t="shared" si="315"/>
        <v>47.5</v>
      </c>
      <c r="DS159" s="40" t="e">
        <f t="shared" si="316"/>
        <v>#DIV/0!</v>
      </c>
      <c r="DT159" s="40" t="e">
        <f t="shared" si="317"/>
        <v>#DIV/0!</v>
      </c>
      <c r="DU159" s="40" t="e">
        <f t="shared" si="318"/>
        <v>#DIV/0!</v>
      </c>
      <c r="DV159" s="40" t="e">
        <f t="shared" si="319"/>
        <v>#DIV/0!</v>
      </c>
      <c r="DW159" s="40" t="e">
        <f t="shared" si="320"/>
        <v>#DIV/0!</v>
      </c>
      <c r="DX159" s="40" t="e">
        <f t="shared" si="321"/>
        <v>#DIV/0!</v>
      </c>
      <c r="DY159" s="40" t="e">
        <f t="shared" si="322"/>
        <v>#DIV/0!</v>
      </c>
      <c r="DZ159" s="40" t="e">
        <f t="shared" si="323"/>
        <v>#DIV/0!</v>
      </c>
      <c r="EA159" s="40" t="e">
        <f t="shared" si="324"/>
        <v>#DIV/0!</v>
      </c>
      <c r="EB159" s="40" t="e">
        <f t="shared" si="325"/>
        <v>#DIV/0!</v>
      </c>
      <c r="EC159" s="40" t="e">
        <f t="shared" si="326"/>
        <v>#DIV/0!</v>
      </c>
      <c r="ED159" s="40" t="e">
        <f t="shared" si="327"/>
        <v>#DIV/0!</v>
      </c>
      <c r="EE159" s="40" t="e">
        <f t="shared" si="328"/>
        <v>#DIV/0!</v>
      </c>
      <c r="EF159" s="40" t="e">
        <f t="shared" si="329"/>
        <v>#DIV/0!</v>
      </c>
      <c r="EG159" s="40" t="e">
        <f t="shared" si="330"/>
        <v>#DIV/0!</v>
      </c>
      <c r="EH159" s="40" t="e">
        <f t="shared" si="331"/>
        <v>#DIV/0!</v>
      </c>
      <c r="EI159" s="40" t="e">
        <f t="shared" si="332"/>
        <v>#DIV/0!</v>
      </c>
      <c r="EJ159" s="40" t="e">
        <f t="shared" si="333"/>
        <v>#DIV/0!</v>
      </c>
      <c r="EK159" s="40" t="e">
        <f t="shared" si="334"/>
        <v>#DIV/0!</v>
      </c>
      <c r="EL159" s="1" t="e">
        <f t="shared" si="346"/>
        <v>#DIV/0!</v>
      </c>
      <c r="EM159" s="2" t="e">
        <f t="shared" si="337"/>
        <v>#DIV/0!</v>
      </c>
      <c r="EN159" s="42"/>
      <c r="EO159" s="42"/>
      <c r="EP159" s="43"/>
      <c r="EQ159" s="44"/>
      <c r="ER159" s="45"/>
      <c r="ES159" s="45"/>
      <c r="ET159" s="74"/>
      <c r="EU159" s="75"/>
      <c r="EV159" s="75"/>
      <c r="EW159" s="75"/>
      <c r="EX159" s="75"/>
    </row>
    <row r="160" spans="1:154" s="73" customFormat="1" ht="15">
      <c r="A160" s="190"/>
      <c r="B160" s="189"/>
      <c r="C160" s="188"/>
      <c r="D160" s="188"/>
      <c r="E160" s="188"/>
      <c r="F160" s="188"/>
      <c r="G160" s="107" t="e">
        <f t="shared" si="247"/>
        <v>#DIV/0!</v>
      </c>
      <c r="H160" s="107" t="e">
        <f t="shared" si="248"/>
        <v>#DIV/0!</v>
      </c>
      <c r="I160" s="107" t="e">
        <f t="shared" si="249"/>
        <v>#DIV/0!</v>
      </c>
      <c r="J160" s="183">
        <f t="shared" si="250"/>
        <v>0</v>
      </c>
      <c r="K160" s="184" t="e">
        <f t="shared" si="251"/>
        <v>#DIV/0!</v>
      </c>
      <c r="L160" s="184" t="e">
        <f t="shared" si="252"/>
        <v>#DIV/0!</v>
      </c>
      <c r="M160" s="76" t="e">
        <f t="shared" si="347"/>
        <v>#DIV/0!</v>
      </c>
      <c r="N160" s="77" t="e">
        <f t="shared" si="348"/>
        <v>#DIV/0!</v>
      </c>
      <c r="O160" s="77" t="e">
        <f t="shared" si="349"/>
        <v>#DIV/0!</v>
      </c>
      <c r="P160" s="78" t="e">
        <f t="shared" si="350"/>
        <v>#DIV/0!</v>
      </c>
      <c r="Q160" s="79" t="e">
        <f t="shared" ca="1" si="335"/>
        <v>#DIV/0!</v>
      </c>
      <c r="R160" s="86" t="e">
        <f t="shared" si="338"/>
        <v>#DIV/0!</v>
      </c>
      <c r="S160" s="87" t="e">
        <f t="shared" si="339"/>
        <v>#DIV/0!</v>
      </c>
      <c r="T160" s="87" t="e">
        <f t="shared" si="340"/>
        <v>#DIV/0!</v>
      </c>
      <c r="U160" s="80" t="e">
        <f t="shared" si="341"/>
        <v>#DIV/0!</v>
      </c>
      <c r="V160" s="81" t="e">
        <f t="shared" si="342"/>
        <v>#DIV/0!</v>
      </c>
      <c r="W160" s="82" t="e">
        <f t="shared" si="343"/>
        <v>#DIV/0!</v>
      </c>
      <c r="X160" s="92" t="e">
        <f t="shared" si="351"/>
        <v>#DIV/0!</v>
      </c>
      <c r="Y160" s="93"/>
      <c r="Z160" s="72" t="e">
        <f t="shared" si="253"/>
        <v>#DIV/0!</v>
      </c>
      <c r="AA160" s="72" t="e">
        <f t="shared" si="254"/>
        <v>#DIV/0!</v>
      </c>
      <c r="AB160" s="72" t="e">
        <f t="shared" si="255"/>
        <v>#DIV/0!</v>
      </c>
      <c r="AC160" s="72" t="e">
        <f t="shared" si="336"/>
        <v>#DIV/0!</v>
      </c>
      <c r="AD160" s="72" t="e">
        <f t="shared" si="352"/>
        <v>#DIV/0!</v>
      </c>
      <c r="AE160" s="33">
        <f t="shared" si="353"/>
        <v>0</v>
      </c>
      <c r="AF160" s="33" t="e">
        <f t="shared" si="354"/>
        <v>#DIV/0!</v>
      </c>
      <c r="AG160" s="33" t="e">
        <f t="shared" si="355"/>
        <v>#DIV/0!</v>
      </c>
      <c r="AH160" s="34">
        <f t="shared" si="256"/>
        <v>-0.86780000000000002</v>
      </c>
      <c r="AI160" s="35" t="e">
        <f t="shared" si="257"/>
        <v>#DIV/0!</v>
      </c>
      <c r="AJ160" s="35" t="e">
        <f t="shared" si="258"/>
        <v>#DIV/0!</v>
      </c>
      <c r="AK160" s="35">
        <v>0</v>
      </c>
      <c r="AL160" s="35">
        <v>-0.75645121485307587</v>
      </c>
      <c r="AM160" s="35">
        <v>-11.346768222796136</v>
      </c>
      <c r="AN160" s="35">
        <f t="shared" si="356"/>
        <v>0</v>
      </c>
      <c r="AO160" s="35" t="e">
        <f t="shared" si="356"/>
        <v>#DIV/0!</v>
      </c>
      <c r="AP160" s="35" t="e">
        <f t="shared" si="356"/>
        <v>#DIV/0!</v>
      </c>
      <c r="AQ160" s="35">
        <v>57.375671196608707</v>
      </c>
      <c r="AR160" s="35">
        <v>5.7915837760921756</v>
      </c>
      <c r="AS160" s="35">
        <v>1.1079551571654598</v>
      </c>
      <c r="AT160" s="35">
        <f t="shared" si="357"/>
        <v>0</v>
      </c>
      <c r="AU160" s="35" t="e">
        <f t="shared" si="357"/>
        <v>#DIV/0!</v>
      </c>
      <c r="AV160" s="35" t="e">
        <f t="shared" si="357"/>
        <v>#DIV/0!</v>
      </c>
      <c r="AW160" s="36">
        <f t="shared" si="358"/>
        <v>0</v>
      </c>
      <c r="AX160" s="36">
        <f t="shared" si="358"/>
        <v>0.75645121485307587</v>
      </c>
      <c r="AY160" s="36">
        <f t="shared" si="358"/>
        <v>11.346768222796136</v>
      </c>
      <c r="AZ160" s="36">
        <f t="shared" si="359"/>
        <v>0</v>
      </c>
      <c r="BA160" s="36" t="e">
        <f t="shared" si="359"/>
        <v>#DIV/0!</v>
      </c>
      <c r="BB160" s="36" t="e">
        <f t="shared" si="359"/>
        <v>#DIV/0!</v>
      </c>
      <c r="BC160" s="35">
        <f t="shared" si="360"/>
        <v>57.375671196608707</v>
      </c>
      <c r="BD160" s="35">
        <f t="shared" si="360"/>
        <v>6.5480349909452515</v>
      </c>
      <c r="BE160" s="35">
        <f t="shared" si="360"/>
        <v>12.454723379961596</v>
      </c>
      <c r="BF160" s="36">
        <f t="shared" si="361"/>
        <v>0</v>
      </c>
      <c r="BG160" s="36" t="e">
        <f t="shared" si="361"/>
        <v>#DIV/0!</v>
      </c>
      <c r="BH160" s="36" t="e">
        <f t="shared" si="344"/>
        <v>#DIV/0!</v>
      </c>
      <c r="BI160" s="35" t="e">
        <f t="shared" si="345"/>
        <v>#DIV/0!</v>
      </c>
      <c r="BJ160" s="5"/>
      <c r="BK160" s="5"/>
      <c r="BL160" s="19"/>
      <c r="BM160" s="19"/>
      <c r="BN160" s="37">
        <f t="shared" si="259"/>
        <v>90</v>
      </c>
      <c r="BO160" s="37">
        <f t="shared" si="260"/>
        <v>72.5</v>
      </c>
      <c r="BP160" s="37">
        <f t="shared" si="261"/>
        <v>72.5</v>
      </c>
      <c r="BQ160" s="37">
        <f t="shared" si="262"/>
        <v>47.5</v>
      </c>
      <c r="BR160" s="37">
        <f t="shared" si="263"/>
        <v>54.2</v>
      </c>
      <c r="BS160" s="37">
        <f t="shared" si="264"/>
        <v>47.5</v>
      </c>
      <c r="BT160" s="37">
        <f t="shared" si="265"/>
        <v>41.674999999999997</v>
      </c>
      <c r="BU160" s="37">
        <f t="shared" si="266"/>
        <v>41.674999999999997</v>
      </c>
      <c r="BV160" s="37">
        <f t="shared" si="267"/>
        <v>22.5</v>
      </c>
      <c r="BW160" s="37">
        <f t="shared" si="268"/>
        <v>33.3333333333333</v>
      </c>
      <c r="BX160" s="37">
        <f t="shared" si="269"/>
        <v>22.5</v>
      </c>
      <c r="BY160" s="37">
        <f t="shared" si="270"/>
        <v>22.9</v>
      </c>
      <c r="BZ160" s="37">
        <f t="shared" si="271"/>
        <v>22.9</v>
      </c>
      <c r="CA160" s="37">
        <f t="shared" si="272"/>
        <v>5</v>
      </c>
      <c r="CB160" s="37">
        <f t="shared" si="273"/>
        <v>16.649999999999999</v>
      </c>
      <c r="CC160" s="37">
        <f t="shared" si="274"/>
        <v>5</v>
      </c>
      <c r="CD160" s="37">
        <f t="shared" si="275"/>
        <v>5</v>
      </c>
      <c r="CE160" s="37">
        <f t="shared" si="276"/>
        <v>5</v>
      </c>
      <c r="CF160" s="37">
        <f t="shared" si="277"/>
        <v>5</v>
      </c>
      <c r="CG160" s="38">
        <f t="shared" si="278"/>
        <v>5</v>
      </c>
      <c r="CH160" s="38">
        <f t="shared" si="279"/>
        <v>5</v>
      </c>
      <c r="CI160" s="38">
        <f t="shared" si="280"/>
        <v>22.5</v>
      </c>
      <c r="CJ160" s="38">
        <f t="shared" si="281"/>
        <v>5</v>
      </c>
      <c r="CK160" s="38">
        <f t="shared" si="282"/>
        <v>22.9</v>
      </c>
      <c r="CL160" s="38">
        <f t="shared" si="283"/>
        <v>47.5</v>
      </c>
      <c r="CM160" s="38">
        <f t="shared" si="284"/>
        <v>16.649999999999999</v>
      </c>
      <c r="CN160" s="38">
        <f t="shared" si="285"/>
        <v>41.674999999999997</v>
      </c>
      <c r="CO160" s="38">
        <f t="shared" si="286"/>
        <v>5</v>
      </c>
      <c r="CP160" s="38">
        <f t="shared" si="287"/>
        <v>33.3333333333333</v>
      </c>
      <c r="CQ160" s="38">
        <f t="shared" si="288"/>
        <v>72.5</v>
      </c>
      <c r="CR160" s="38">
        <f t="shared" si="289"/>
        <v>22.9</v>
      </c>
      <c r="CS160" s="38">
        <f t="shared" si="290"/>
        <v>54.2</v>
      </c>
      <c r="CT160" s="38">
        <f t="shared" si="291"/>
        <v>5</v>
      </c>
      <c r="CU160" s="38">
        <f t="shared" si="292"/>
        <v>41.674999999999997</v>
      </c>
      <c r="CV160" s="38">
        <f t="shared" si="293"/>
        <v>90</v>
      </c>
      <c r="CW160" s="38">
        <f t="shared" si="294"/>
        <v>22.5</v>
      </c>
      <c r="CX160" s="38">
        <f t="shared" si="295"/>
        <v>72.5</v>
      </c>
      <c r="CY160" s="38">
        <f t="shared" si="296"/>
        <v>47.5</v>
      </c>
      <c r="CZ160" s="39">
        <f t="shared" si="297"/>
        <v>5</v>
      </c>
      <c r="DA160" s="39">
        <f t="shared" si="298"/>
        <v>22.5</v>
      </c>
      <c r="DB160" s="39">
        <f t="shared" si="299"/>
        <v>5</v>
      </c>
      <c r="DC160" s="39">
        <f t="shared" si="300"/>
        <v>47.5</v>
      </c>
      <c r="DD160" s="39">
        <f t="shared" si="301"/>
        <v>22.9</v>
      </c>
      <c r="DE160" s="39">
        <f t="shared" si="302"/>
        <v>5</v>
      </c>
      <c r="DF160" s="39">
        <f t="shared" si="303"/>
        <v>41.674999999999997</v>
      </c>
      <c r="DG160" s="39">
        <f t="shared" si="304"/>
        <v>16.649999999999999</v>
      </c>
      <c r="DH160" s="39">
        <f t="shared" si="305"/>
        <v>72.5</v>
      </c>
      <c r="DI160" s="39">
        <f t="shared" si="306"/>
        <v>33.3333333333333</v>
      </c>
      <c r="DJ160" s="39">
        <f t="shared" si="307"/>
        <v>5</v>
      </c>
      <c r="DK160" s="39">
        <f t="shared" si="308"/>
        <v>54.2</v>
      </c>
      <c r="DL160" s="39">
        <f t="shared" si="309"/>
        <v>22.9</v>
      </c>
      <c r="DM160" s="39">
        <f t="shared" si="310"/>
        <v>90</v>
      </c>
      <c r="DN160" s="39">
        <f t="shared" si="311"/>
        <v>41.674999999999997</v>
      </c>
      <c r="DO160" s="39">
        <f t="shared" si="312"/>
        <v>5</v>
      </c>
      <c r="DP160" s="39">
        <f t="shared" si="313"/>
        <v>72.5</v>
      </c>
      <c r="DQ160" s="39">
        <f t="shared" si="314"/>
        <v>22.5</v>
      </c>
      <c r="DR160" s="39">
        <f t="shared" si="315"/>
        <v>47.5</v>
      </c>
      <c r="DS160" s="40" t="e">
        <f t="shared" si="316"/>
        <v>#DIV/0!</v>
      </c>
      <c r="DT160" s="40" t="e">
        <f t="shared" si="317"/>
        <v>#DIV/0!</v>
      </c>
      <c r="DU160" s="40" t="e">
        <f t="shared" si="318"/>
        <v>#DIV/0!</v>
      </c>
      <c r="DV160" s="40" t="e">
        <f t="shared" si="319"/>
        <v>#DIV/0!</v>
      </c>
      <c r="DW160" s="40" t="e">
        <f t="shared" si="320"/>
        <v>#DIV/0!</v>
      </c>
      <c r="DX160" s="40" t="e">
        <f t="shared" si="321"/>
        <v>#DIV/0!</v>
      </c>
      <c r="DY160" s="40" t="e">
        <f t="shared" si="322"/>
        <v>#DIV/0!</v>
      </c>
      <c r="DZ160" s="40" t="e">
        <f t="shared" si="323"/>
        <v>#DIV/0!</v>
      </c>
      <c r="EA160" s="40" t="e">
        <f t="shared" si="324"/>
        <v>#DIV/0!</v>
      </c>
      <c r="EB160" s="40" t="e">
        <f t="shared" si="325"/>
        <v>#DIV/0!</v>
      </c>
      <c r="EC160" s="40" t="e">
        <f t="shared" si="326"/>
        <v>#DIV/0!</v>
      </c>
      <c r="ED160" s="40" t="e">
        <f t="shared" si="327"/>
        <v>#DIV/0!</v>
      </c>
      <c r="EE160" s="40" t="e">
        <f t="shared" si="328"/>
        <v>#DIV/0!</v>
      </c>
      <c r="EF160" s="40" t="e">
        <f t="shared" si="329"/>
        <v>#DIV/0!</v>
      </c>
      <c r="EG160" s="40" t="e">
        <f t="shared" si="330"/>
        <v>#DIV/0!</v>
      </c>
      <c r="EH160" s="40" t="e">
        <f t="shared" si="331"/>
        <v>#DIV/0!</v>
      </c>
      <c r="EI160" s="40" t="e">
        <f t="shared" si="332"/>
        <v>#DIV/0!</v>
      </c>
      <c r="EJ160" s="40" t="e">
        <f t="shared" si="333"/>
        <v>#DIV/0!</v>
      </c>
      <c r="EK160" s="40" t="e">
        <f t="shared" si="334"/>
        <v>#DIV/0!</v>
      </c>
      <c r="EL160" s="1" t="e">
        <f t="shared" si="346"/>
        <v>#DIV/0!</v>
      </c>
      <c r="EM160" s="2" t="e">
        <f t="shared" si="337"/>
        <v>#DIV/0!</v>
      </c>
      <c r="EN160" s="42"/>
      <c r="EO160" s="42"/>
      <c r="EP160" s="43"/>
      <c r="EQ160" s="44"/>
      <c r="ER160" s="45"/>
      <c r="ES160" s="45"/>
      <c r="ET160" s="74"/>
      <c r="EU160" s="75"/>
      <c r="EV160" s="75"/>
      <c r="EW160" s="75"/>
      <c r="EX160" s="75"/>
    </row>
    <row r="161" spans="1:154" s="73" customFormat="1" ht="15">
      <c r="A161" s="190"/>
      <c r="B161" s="189"/>
      <c r="C161" s="188"/>
      <c r="D161" s="188"/>
      <c r="E161" s="188"/>
      <c r="F161" s="188"/>
      <c r="G161" s="107" t="e">
        <f t="shared" si="247"/>
        <v>#DIV/0!</v>
      </c>
      <c r="H161" s="107" t="e">
        <f t="shared" si="248"/>
        <v>#DIV/0!</v>
      </c>
      <c r="I161" s="107" t="e">
        <f t="shared" si="249"/>
        <v>#DIV/0!</v>
      </c>
      <c r="J161" s="183">
        <f t="shared" si="250"/>
        <v>0</v>
      </c>
      <c r="K161" s="184" t="e">
        <f t="shared" si="251"/>
        <v>#DIV/0!</v>
      </c>
      <c r="L161" s="184" t="e">
        <f t="shared" si="252"/>
        <v>#DIV/0!</v>
      </c>
      <c r="M161" s="76" t="e">
        <f t="shared" si="347"/>
        <v>#DIV/0!</v>
      </c>
      <c r="N161" s="77" t="e">
        <f t="shared" si="348"/>
        <v>#DIV/0!</v>
      </c>
      <c r="O161" s="77" t="e">
        <f t="shared" si="349"/>
        <v>#DIV/0!</v>
      </c>
      <c r="P161" s="78" t="e">
        <f t="shared" si="350"/>
        <v>#DIV/0!</v>
      </c>
      <c r="Q161" s="79" t="e">
        <f t="shared" ca="1" si="335"/>
        <v>#DIV/0!</v>
      </c>
      <c r="R161" s="86" t="e">
        <f t="shared" si="338"/>
        <v>#DIV/0!</v>
      </c>
      <c r="S161" s="87" t="e">
        <f t="shared" si="339"/>
        <v>#DIV/0!</v>
      </c>
      <c r="T161" s="87" t="e">
        <f t="shared" si="340"/>
        <v>#DIV/0!</v>
      </c>
      <c r="U161" s="80" t="e">
        <f t="shared" si="341"/>
        <v>#DIV/0!</v>
      </c>
      <c r="V161" s="81" t="e">
        <f t="shared" si="342"/>
        <v>#DIV/0!</v>
      </c>
      <c r="W161" s="82" t="e">
        <f t="shared" si="343"/>
        <v>#DIV/0!</v>
      </c>
      <c r="X161" s="92" t="e">
        <f t="shared" si="351"/>
        <v>#DIV/0!</v>
      </c>
      <c r="Y161" s="93"/>
      <c r="Z161" s="72" t="e">
        <f t="shared" si="253"/>
        <v>#DIV/0!</v>
      </c>
      <c r="AA161" s="72" t="e">
        <f t="shared" si="254"/>
        <v>#DIV/0!</v>
      </c>
      <c r="AB161" s="72" t="e">
        <f t="shared" si="255"/>
        <v>#DIV/0!</v>
      </c>
      <c r="AC161" s="72" t="e">
        <f t="shared" si="336"/>
        <v>#DIV/0!</v>
      </c>
      <c r="AD161" s="72" t="e">
        <f t="shared" si="352"/>
        <v>#DIV/0!</v>
      </c>
      <c r="AE161" s="33">
        <f t="shared" si="353"/>
        <v>0</v>
      </c>
      <c r="AF161" s="33" t="e">
        <f t="shared" si="354"/>
        <v>#DIV/0!</v>
      </c>
      <c r="AG161" s="33" t="e">
        <f t="shared" si="355"/>
        <v>#DIV/0!</v>
      </c>
      <c r="AH161" s="34">
        <f t="shared" si="256"/>
        <v>-0.86780000000000002</v>
      </c>
      <c r="AI161" s="35" t="e">
        <f t="shared" si="257"/>
        <v>#DIV/0!</v>
      </c>
      <c r="AJ161" s="35" t="e">
        <f t="shared" si="258"/>
        <v>#DIV/0!</v>
      </c>
      <c r="AK161" s="35">
        <v>0</v>
      </c>
      <c r="AL161" s="35">
        <v>-0.75645121485307587</v>
      </c>
      <c r="AM161" s="35">
        <v>-11.346768222796136</v>
      </c>
      <c r="AN161" s="35">
        <f t="shared" si="356"/>
        <v>0</v>
      </c>
      <c r="AO161" s="35" t="e">
        <f t="shared" si="356"/>
        <v>#DIV/0!</v>
      </c>
      <c r="AP161" s="35" t="e">
        <f t="shared" si="356"/>
        <v>#DIV/0!</v>
      </c>
      <c r="AQ161" s="35">
        <v>57.375671196608707</v>
      </c>
      <c r="AR161" s="35">
        <v>5.7915837760921756</v>
      </c>
      <c r="AS161" s="35">
        <v>1.1079551571654598</v>
      </c>
      <c r="AT161" s="35">
        <f t="shared" si="357"/>
        <v>0</v>
      </c>
      <c r="AU161" s="35" t="e">
        <f t="shared" si="357"/>
        <v>#DIV/0!</v>
      </c>
      <c r="AV161" s="35" t="e">
        <f t="shared" si="357"/>
        <v>#DIV/0!</v>
      </c>
      <c r="AW161" s="36">
        <f t="shared" si="358"/>
        <v>0</v>
      </c>
      <c r="AX161" s="36">
        <f t="shared" si="358"/>
        <v>0.75645121485307587</v>
      </c>
      <c r="AY161" s="36">
        <f t="shared" si="358"/>
        <v>11.346768222796136</v>
      </c>
      <c r="AZ161" s="36">
        <f t="shared" si="359"/>
        <v>0</v>
      </c>
      <c r="BA161" s="36" t="e">
        <f t="shared" si="359"/>
        <v>#DIV/0!</v>
      </c>
      <c r="BB161" s="36" t="e">
        <f t="shared" si="359"/>
        <v>#DIV/0!</v>
      </c>
      <c r="BC161" s="35">
        <f t="shared" si="360"/>
        <v>57.375671196608707</v>
      </c>
      <c r="BD161" s="35">
        <f t="shared" si="360"/>
        <v>6.5480349909452515</v>
      </c>
      <c r="BE161" s="35">
        <f t="shared" si="360"/>
        <v>12.454723379961596</v>
      </c>
      <c r="BF161" s="36">
        <f t="shared" si="361"/>
        <v>0</v>
      </c>
      <c r="BG161" s="36" t="e">
        <f t="shared" si="361"/>
        <v>#DIV/0!</v>
      </c>
      <c r="BH161" s="36" t="e">
        <f t="shared" si="344"/>
        <v>#DIV/0!</v>
      </c>
      <c r="BI161" s="35" t="e">
        <f t="shared" si="345"/>
        <v>#DIV/0!</v>
      </c>
      <c r="BJ161" s="5"/>
      <c r="BK161" s="5"/>
      <c r="BL161" s="19"/>
      <c r="BM161" s="19"/>
      <c r="BN161" s="37">
        <f t="shared" si="259"/>
        <v>90</v>
      </c>
      <c r="BO161" s="37">
        <f t="shared" si="260"/>
        <v>72.5</v>
      </c>
      <c r="BP161" s="37">
        <f t="shared" si="261"/>
        <v>72.5</v>
      </c>
      <c r="BQ161" s="37">
        <f t="shared" si="262"/>
        <v>47.5</v>
      </c>
      <c r="BR161" s="37">
        <f t="shared" si="263"/>
        <v>54.2</v>
      </c>
      <c r="BS161" s="37">
        <f t="shared" si="264"/>
        <v>47.5</v>
      </c>
      <c r="BT161" s="37">
        <f t="shared" si="265"/>
        <v>41.674999999999997</v>
      </c>
      <c r="BU161" s="37">
        <f t="shared" si="266"/>
        <v>41.674999999999997</v>
      </c>
      <c r="BV161" s="37">
        <f t="shared" si="267"/>
        <v>22.5</v>
      </c>
      <c r="BW161" s="37">
        <f t="shared" si="268"/>
        <v>33.3333333333333</v>
      </c>
      <c r="BX161" s="37">
        <f t="shared" si="269"/>
        <v>22.5</v>
      </c>
      <c r="BY161" s="37">
        <f t="shared" si="270"/>
        <v>22.9</v>
      </c>
      <c r="BZ161" s="37">
        <f t="shared" si="271"/>
        <v>22.9</v>
      </c>
      <c r="CA161" s="37">
        <f t="shared" si="272"/>
        <v>5</v>
      </c>
      <c r="CB161" s="37">
        <f t="shared" si="273"/>
        <v>16.649999999999999</v>
      </c>
      <c r="CC161" s="37">
        <f t="shared" si="274"/>
        <v>5</v>
      </c>
      <c r="CD161" s="37">
        <f t="shared" si="275"/>
        <v>5</v>
      </c>
      <c r="CE161" s="37">
        <f t="shared" si="276"/>
        <v>5</v>
      </c>
      <c r="CF161" s="37">
        <f t="shared" si="277"/>
        <v>5</v>
      </c>
      <c r="CG161" s="38">
        <f t="shared" si="278"/>
        <v>5</v>
      </c>
      <c r="CH161" s="38">
        <f t="shared" si="279"/>
        <v>5</v>
      </c>
      <c r="CI161" s="38">
        <f t="shared" si="280"/>
        <v>22.5</v>
      </c>
      <c r="CJ161" s="38">
        <f t="shared" si="281"/>
        <v>5</v>
      </c>
      <c r="CK161" s="38">
        <f t="shared" si="282"/>
        <v>22.9</v>
      </c>
      <c r="CL161" s="38">
        <f t="shared" si="283"/>
        <v>47.5</v>
      </c>
      <c r="CM161" s="38">
        <f t="shared" si="284"/>
        <v>16.649999999999999</v>
      </c>
      <c r="CN161" s="38">
        <f t="shared" si="285"/>
        <v>41.674999999999997</v>
      </c>
      <c r="CO161" s="38">
        <f t="shared" si="286"/>
        <v>5</v>
      </c>
      <c r="CP161" s="38">
        <f t="shared" si="287"/>
        <v>33.3333333333333</v>
      </c>
      <c r="CQ161" s="38">
        <f t="shared" si="288"/>
        <v>72.5</v>
      </c>
      <c r="CR161" s="38">
        <f t="shared" si="289"/>
        <v>22.9</v>
      </c>
      <c r="CS161" s="38">
        <f t="shared" si="290"/>
        <v>54.2</v>
      </c>
      <c r="CT161" s="38">
        <f t="shared" si="291"/>
        <v>5</v>
      </c>
      <c r="CU161" s="38">
        <f t="shared" si="292"/>
        <v>41.674999999999997</v>
      </c>
      <c r="CV161" s="38">
        <f t="shared" si="293"/>
        <v>90</v>
      </c>
      <c r="CW161" s="38">
        <f t="shared" si="294"/>
        <v>22.5</v>
      </c>
      <c r="CX161" s="38">
        <f t="shared" si="295"/>
        <v>72.5</v>
      </c>
      <c r="CY161" s="38">
        <f t="shared" si="296"/>
        <v>47.5</v>
      </c>
      <c r="CZ161" s="39">
        <f t="shared" si="297"/>
        <v>5</v>
      </c>
      <c r="DA161" s="39">
        <f t="shared" si="298"/>
        <v>22.5</v>
      </c>
      <c r="DB161" s="39">
        <f t="shared" si="299"/>
        <v>5</v>
      </c>
      <c r="DC161" s="39">
        <f t="shared" si="300"/>
        <v>47.5</v>
      </c>
      <c r="DD161" s="39">
        <f t="shared" si="301"/>
        <v>22.9</v>
      </c>
      <c r="DE161" s="39">
        <f t="shared" si="302"/>
        <v>5</v>
      </c>
      <c r="DF161" s="39">
        <f t="shared" si="303"/>
        <v>41.674999999999997</v>
      </c>
      <c r="DG161" s="39">
        <f t="shared" si="304"/>
        <v>16.649999999999999</v>
      </c>
      <c r="DH161" s="39">
        <f t="shared" si="305"/>
        <v>72.5</v>
      </c>
      <c r="DI161" s="39">
        <f t="shared" si="306"/>
        <v>33.3333333333333</v>
      </c>
      <c r="DJ161" s="39">
        <f t="shared" si="307"/>
        <v>5</v>
      </c>
      <c r="DK161" s="39">
        <f t="shared" si="308"/>
        <v>54.2</v>
      </c>
      <c r="DL161" s="39">
        <f t="shared" si="309"/>
        <v>22.9</v>
      </c>
      <c r="DM161" s="39">
        <f t="shared" si="310"/>
        <v>90</v>
      </c>
      <c r="DN161" s="39">
        <f t="shared" si="311"/>
        <v>41.674999999999997</v>
      </c>
      <c r="DO161" s="39">
        <f t="shared" si="312"/>
        <v>5</v>
      </c>
      <c r="DP161" s="39">
        <f t="shared" si="313"/>
        <v>72.5</v>
      </c>
      <c r="DQ161" s="39">
        <f t="shared" si="314"/>
        <v>22.5</v>
      </c>
      <c r="DR161" s="39">
        <f t="shared" si="315"/>
        <v>47.5</v>
      </c>
      <c r="DS161" s="40" t="e">
        <f t="shared" si="316"/>
        <v>#DIV/0!</v>
      </c>
      <c r="DT161" s="40" t="e">
        <f t="shared" si="317"/>
        <v>#DIV/0!</v>
      </c>
      <c r="DU161" s="40" t="e">
        <f t="shared" si="318"/>
        <v>#DIV/0!</v>
      </c>
      <c r="DV161" s="40" t="e">
        <f t="shared" si="319"/>
        <v>#DIV/0!</v>
      </c>
      <c r="DW161" s="40" t="e">
        <f t="shared" si="320"/>
        <v>#DIV/0!</v>
      </c>
      <c r="DX161" s="40" t="e">
        <f t="shared" si="321"/>
        <v>#DIV/0!</v>
      </c>
      <c r="DY161" s="40" t="e">
        <f t="shared" si="322"/>
        <v>#DIV/0!</v>
      </c>
      <c r="DZ161" s="40" t="e">
        <f t="shared" si="323"/>
        <v>#DIV/0!</v>
      </c>
      <c r="EA161" s="40" t="e">
        <f t="shared" si="324"/>
        <v>#DIV/0!</v>
      </c>
      <c r="EB161" s="40" t="e">
        <f t="shared" si="325"/>
        <v>#DIV/0!</v>
      </c>
      <c r="EC161" s="40" t="e">
        <f t="shared" si="326"/>
        <v>#DIV/0!</v>
      </c>
      <c r="ED161" s="40" t="e">
        <f t="shared" si="327"/>
        <v>#DIV/0!</v>
      </c>
      <c r="EE161" s="40" t="e">
        <f t="shared" si="328"/>
        <v>#DIV/0!</v>
      </c>
      <c r="EF161" s="40" t="e">
        <f t="shared" si="329"/>
        <v>#DIV/0!</v>
      </c>
      <c r="EG161" s="40" t="e">
        <f t="shared" si="330"/>
        <v>#DIV/0!</v>
      </c>
      <c r="EH161" s="40" t="e">
        <f t="shared" si="331"/>
        <v>#DIV/0!</v>
      </c>
      <c r="EI161" s="40" t="e">
        <f t="shared" si="332"/>
        <v>#DIV/0!</v>
      </c>
      <c r="EJ161" s="40" t="e">
        <f t="shared" si="333"/>
        <v>#DIV/0!</v>
      </c>
      <c r="EK161" s="40" t="e">
        <f t="shared" si="334"/>
        <v>#DIV/0!</v>
      </c>
      <c r="EL161" s="1" t="e">
        <f t="shared" si="346"/>
        <v>#DIV/0!</v>
      </c>
      <c r="EM161" s="2" t="e">
        <f t="shared" si="337"/>
        <v>#DIV/0!</v>
      </c>
      <c r="EN161" s="42"/>
      <c r="EO161" s="42"/>
      <c r="EP161" s="43"/>
      <c r="EQ161" s="44"/>
      <c r="ER161" s="45"/>
      <c r="ES161" s="45"/>
      <c r="ET161" s="74"/>
      <c r="EU161" s="75"/>
      <c r="EV161" s="75"/>
      <c r="EW161" s="75"/>
      <c r="EX161" s="75"/>
    </row>
    <row r="162" spans="1:154" s="73" customFormat="1" ht="15">
      <c r="A162" s="190"/>
      <c r="B162" s="189"/>
      <c r="C162" s="188"/>
      <c r="D162" s="188"/>
      <c r="E162" s="188"/>
      <c r="F162" s="188"/>
      <c r="G162" s="107" t="e">
        <f t="shared" si="247"/>
        <v>#DIV/0!</v>
      </c>
      <c r="H162" s="107" t="e">
        <f t="shared" si="248"/>
        <v>#DIV/0!</v>
      </c>
      <c r="I162" s="107" t="e">
        <f t="shared" si="249"/>
        <v>#DIV/0!</v>
      </c>
      <c r="J162" s="183">
        <f t="shared" si="250"/>
        <v>0</v>
      </c>
      <c r="K162" s="184" t="e">
        <f t="shared" si="251"/>
        <v>#DIV/0!</v>
      </c>
      <c r="L162" s="184" t="e">
        <f t="shared" si="252"/>
        <v>#DIV/0!</v>
      </c>
      <c r="M162" s="76" t="e">
        <f t="shared" si="347"/>
        <v>#DIV/0!</v>
      </c>
      <c r="N162" s="77" t="e">
        <f t="shared" si="348"/>
        <v>#DIV/0!</v>
      </c>
      <c r="O162" s="77" t="e">
        <f t="shared" si="349"/>
        <v>#DIV/0!</v>
      </c>
      <c r="P162" s="78" t="e">
        <f t="shared" si="350"/>
        <v>#DIV/0!</v>
      </c>
      <c r="Q162" s="79" t="e">
        <f t="shared" ca="1" si="335"/>
        <v>#DIV/0!</v>
      </c>
      <c r="R162" s="86" t="e">
        <f t="shared" si="338"/>
        <v>#DIV/0!</v>
      </c>
      <c r="S162" s="87" t="e">
        <f t="shared" si="339"/>
        <v>#DIV/0!</v>
      </c>
      <c r="T162" s="87" t="e">
        <f t="shared" si="340"/>
        <v>#DIV/0!</v>
      </c>
      <c r="U162" s="80" t="e">
        <f t="shared" si="341"/>
        <v>#DIV/0!</v>
      </c>
      <c r="V162" s="81" t="e">
        <f t="shared" si="342"/>
        <v>#DIV/0!</v>
      </c>
      <c r="W162" s="82" t="e">
        <f t="shared" si="343"/>
        <v>#DIV/0!</v>
      </c>
      <c r="X162" s="92" t="e">
        <f t="shared" si="351"/>
        <v>#DIV/0!</v>
      </c>
      <c r="Y162" s="93"/>
      <c r="Z162" s="72" t="e">
        <f t="shared" si="253"/>
        <v>#DIV/0!</v>
      </c>
      <c r="AA162" s="72" t="e">
        <f t="shared" si="254"/>
        <v>#DIV/0!</v>
      </c>
      <c r="AB162" s="72" t="e">
        <f t="shared" si="255"/>
        <v>#DIV/0!</v>
      </c>
      <c r="AC162" s="72" t="e">
        <f t="shared" si="336"/>
        <v>#DIV/0!</v>
      </c>
      <c r="AD162" s="72" t="e">
        <f t="shared" si="352"/>
        <v>#DIV/0!</v>
      </c>
      <c r="AE162" s="33">
        <f t="shared" si="353"/>
        <v>0</v>
      </c>
      <c r="AF162" s="33" t="e">
        <f t="shared" si="354"/>
        <v>#DIV/0!</v>
      </c>
      <c r="AG162" s="33" t="e">
        <f t="shared" si="355"/>
        <v>#DIV/0!</v>
      </c>
      <c r="AH162" s="34">
        <f t="shared" si="256"/>
        <v>-0.86780000000000002</v>
      </c>
      <c r="AI162" s="35" t="e">
        <f t="shared" si="257"/>
        <v>#DIV/0!</v>
      </c>
      <c r="AJ162" s="35" t="e">
        <f t="shared" si="258"/>
        <v>#DIV/0!</v>
      </c>
      <c r="AK162" s="35">
        <v>0</v>
      </c>
      <c r="AL162" s="35">
        <v>-0.75645121485307587</v>
      </c>
      <c r="AM162" s="35">
        <v>-11.346768222796136</v>
      </c>
      <c r="AN162" s="35">
        <f t="shared" si="356"/>
        <v>0</v>
      </c>
      <c r="AO162" s="35" t="e">
        <f t="shared" si="356"/>
        <v>#DIV/0!</v>
      </c>
      <c r="AP162" s="35" t="e">
        <f t="shared" si="356"/>
        <v>#DIV/0!</v>
      </c>
      <c r="AQ162" s="35">
        <v>57.375671196608707</v>
      </c>
      <c r="AR162" s="35">
        <v>5.7915837760921756</v>
      </c>
      <c r="AS162" s="35">
        <v>1.1079551571654598</v>
      </c>
      <c r="AT162" s="35">
        <f t="shared" si="357"/>
        <v>0</v>
      </c>
      <c r="AU162" s="35" t="e">
        <f t="shared" si="357"/>
        <v>#DIV/0!</v>
      </c>
      <c r="AV162" s="35" t="e">
        <f t="shared" si="357"/>
        <v>#DIV/0!</v>
      </c>
      <c r="AW162" s="36">
        <f t="shared" si="358"/>
        <v>0</v>
      </c>
      <c r="AX162" s="36">
        <f t="shared" si="358"/>
        <v>0.75645121485307587</v>
      </c>
      <c r="AY162" s="36">
        <f t="shared" si="358"/>
        <v>11.346768222796136</v>
      </c>
      <c r="AZ162" s="36">
        <f t="shared" si="359"/>
        <v>0</v>
      </c>
      <c r="BA162" s="36" t="e">
        <f t="shared" si="359"/>
        <v>#DIV/0!</v>
      </c>
      <c r="BB162" s="36" t="e">
        <f t="shared" si="359"/>
        <v>#DIV/0!</v>
      </c>
      <c r="BC162" s="35">
        <f t="shared" si="360"/>
        <v>57.375671196608707</v>
      </c>
      <c r="BD162" s="35">
        <f t="shared" si="360"/>
        <v>6.5480349909452515</v>
      </c>
      <c r="BE162" s="35">
        <f t="shared" si="360"/>
        <v>12.454723379961596</v>
      </c>
      <c r="BF162" s="36">
        <f t="shared" si="361"/>
        <v>0</v>
      </c>
      <c r="BG162" s="36" t="e">
        <f t="shared" si="361"/>
        <v>#DIV/0!</v>
      </c>
      <c r="BH162" s="36" t="e">
        <f t="shared" si="344"/>
        <v>#DIV/0!</v>
      </c>
      <c r="BI162" s="35" t="e">
        <f t="shared" si="345"/>
        <v>#DIV/0!</v>
      </c>
      <c r="BJ162" s="5"/>
      <c r="BK162" s="5"/>
      <c r="BL162" s="19"/>
      <c r="BM162" s="19"/>
      <c r="BN162" s="37">
        <f t="shared" si="259"/>
        <v>90</v>
      </c>
      <c r="BO162" s="37">
        <f t="shared" si="260"/>
        <v>72.5</v>
      </c>
      <c r="BP162" s="37">
        <f t="shared" si="261"/>
        <v>72.5</v>
      </c>
      <c r="BQ162" s="37">
        <f t="shared" si="262"/>
        <v>47.5</v>
      </c>
      <c r="BR162" s="37">
        <f t="shared" si="263"/>
        <v>54.2</v>
      </c>
      <c r="BS162" s="37">
        <f t="shared" si="264"/>
        <v>47.5</v>
      </c>
      <c r="BT162" s="37">
        <f t="shared" si="265"/>
        <v>41.674999999999997</v>
      </c>
      <c r="BU162" s="37">
        <f t="shared" si="266"/>
        <v>41.674999999999997</v>
      </c>
      <c r="BV162" s="37">
        <f t="shared" si="267"/>
        <v>22.5</v>
      </c>
      <c r="BW162" s="37">
        <f t="shared" si="268"/>
        <v>33.3333333333333</v>
      </c>
      <c r="BX162" s="37">
        <f t="shared" si="269"/>
        <v>22.5</v>
      </c>
      <c r="BY162" s="37">
        <f t="shared" si="270"/>
        <v>22.9</v>
      </c>
      <c r="BZ162" s="37">
        <f t="shared" si="271"/>
        <v>22.9</v>
      </c>
      <c r="CA162" s="37">
        <f t="shared" si="272"/>
        <v>5</v>
      </c>
      <c r="CB162" s="37">
        <f t="shared" si="273"/>
        <v>16.649999999999999</v>
      </c>
      <c r="CC162" s="37">
        <f t="shared" si="274"/>
        <v>5</v>
      </c>
      <c r="CD162" s="37">
        <f t="shared" si="275"/>
        <v>5</v>
      </c>
      <c r="CE162" s="37">
        <f t="shared" si="276"/>
        <v>5</v>
      </c>
      <c r="CF162" s="37">
        <f t="shared" si="277"/>
        <v>5</v>
      </c>
      <c r="CG162" s="38">
        <f t="shared" si="278"/>
        <v>5</v>
      </c>
      <c r="CH162" s="38">
        <f t="shared" si="279"/>
        <v>5</v>
      </c>
      <c r="CI162" s="38">
        <f t="shared" si="280"/>
        <v>22.5</v>
      </c>
      <c r="CJ162" s="38">
        <f t="shared" si="281"/>
        <v>5</v>
      </c>
      <c r="CK162" s="38">
        <f t="shared" si="282"/>
        <v>22.9</v>
      </c>
      <c r="CL162" s="38">
        <f t="shared" si="283"/>
        <v>47.5</v>
      </c>
      <c r="CM162" s="38">
        <f t="shared" si="284"/>
        <v>16.649999999999999</v>
      </c>
      <c r="CN162" s="38">
        <f t="shared" si="285"/>
        <v>41.674999999999997</v>
      </c>
      <c r="CO162" s="38">
        <f t="shared" si="286"/>
        <v>5</v>
      </c>
      <c r="CP162" s="38">
        <f t="shared" si="287"/>
        <v>33.3333333333333</v>
      </c>
      <c r="CQ162" s="38">
        <f t="shared" si="288"/>
        <v>72.5</v>
      </c>
      <c r="CR162" s="38">
        <f t="shared" si="289"/>
        <v>22.9</v>
      </c>
      <c r="CS162" s="38">
        <f t="shared" si="290"/>
        <v>54.2</v>
      </c>
      <c r="CT162" s="38">
        <f t="shared" si="291"/>
        <v>5</v>
      </c>
      <c r="CU162" s="38">
        <f t="shared" si="292"/>
        <v>41.674999999999997</v>
      </c>
      <c r="CV162" s="38">
        <f t="shared" si="293"/>
        <v>90</v>
      </c>
      <c r="CW162" s="38">
        <f t="shared" si="294"/>
        <v>22.5</v>
      </c>
      <c r="CX162" s="38">
        <f t="shared" si="295"/>
        <v>72.5</v>
      </c>
      <c r="CY162" s="38">
        <f t="shared" si="296"/>
        <v>47.5</v>
      </c>
      <c r="CZ162" s="39">
        <f t="shared" si="297"/>
        <v>5</v>
      </c>
      <c r="DA162" s="39">
        <f t="shared" si="298"/>
        <v>22.5</v>
      </c>
      <c r="DB162" s="39">
        <f t="shared" si="299"/>
        <v>5</v>
      </c>
      <c r="DC162" s="39">
        <f t="shared" si="300"/>
        <v>47.5</v>
      </c>
      <c r="DD162" s="39">
        <f t="shared" si="301"/>
        <v>22.9</v>
      </c>
      <c r="DE162" s="39">
        <f t="shared" si="302"/>
        <v>5</v>
      </c>
      <c r="DF162" s="39">
        <f t="shared" si="303"/>
        <v>41.674999999999997</v>
      </c>
      <c r="DG162" s="39">
        <f t="shared" si="304"/>
        <v>16.649999999999999</v>
      </c>
      <c r="DH162" s="39">
        <f t="shared" si="305"/>
        <v>72.5</v>
      </c>
      <c r="DI162" s="39">
        <f t="shared" si="306"/>
        <v>33.3333333333333</v>
      </c>
      <c r="DJ162" s="39">
        <f t="shared" si="307"/>
        <v>5</v>
      </c>
      <c r="DK162" s="39">
        <f t="shared" si="308"/>
        <v>54.2</v>
      </c>
      <c r="DL162" s="39">
        <f t="shared" si="309"/>
        <v>22.9</v>
      </c>
      <c r="DM162" s="39">
        <f t="shared" si="310"/>
        <v>90</v>
      </c>
      <c r="DN162" s="39">
        <f t="shared" si="311"/>
        <v>41.674999999999997</v>
      </c>
      <c r="DO162" s="39">
        <f t="shared" si="312"/>
        <v>5</v>
      </c>
      <c r="DP162" s="39">
        <f t="shared" si="313"/>
        <v>72.5</v>
      </c>
      <c r="DQ162" s="39">
        <f t="shared" si="314"/>
        <v>22.5</v>
      </c>
      <c r="DR162" s="39">
        <f t="shared" si="315"/>
        <v>47.5</v>
      </c>
      <c r="DS162" s="40" t="e">
        <f t="shared" si="316"/>
        <v>#DIV/0!</v>
      </c>
      <c r="DT162" s="40" t="e">
        <f t="shared" si="317"/>
        <v>#DIV/0!</v>
      </c>
      <c r="DU162" s="40" t="e">
        <f t="shared" si="318"/>
        <v>#DIV/0!</v>
      </c>
      <c r="DV162" s="40" t="e">
        <f t="shared" si="319"/>
        <v>#DIV/0!</v>
      </c>
      <c r="DW162" s="40" t="e">
        <f t="shared" si="320"/>
        <v>#DIV/0!</v>
      </c>
      <c r="DX162" s="40" t="e">
        <f t="shared" si="321"/>
        <v>#DIV/0!</v>
      </c>
      <c r="DY162" s="40" t="e">
        <f t="shared" si="322"/>
        <v>#DIV/0!</v>
      </c>
      <c r="DZ162" s="40" t="e">
        <f t="shared" si="323"/>
        <v>#DIV/0!</v>
      </c>
      <c r="EA162" s="40" t="e">
        <f t="shared" si="324"/>
        <v>#DIV/0!</v>
      </c>
      <c r="EB162" s="40" t="e">
        <f t="shared" si="325"/>
        <v>#DIV/0!</v>
      </c>
      <c r="EC162" s="40" t="e">
        <f t="shared" si="326"/>
        <v>#DIV/0!</v>
      </c>
      <c r="ED162" s="40" t="e">
        <f t="shared" si="327"/>
        <v>#DIV/0!</v>
      </c>
      <c r="EE162" s="40" t="e">
        <f t="shared" si="328"/>
        <v>#DIV/0!</v>
      </c>
      <c r="EF162" s="40" t="e">
        <f t="shared" si="329"/>
        <v>#DIV/0!</v>
      </c>
      <c r="EG162" s="40" t="e">
        <f t="shared" si="330"/>
        <v>#DIV/0!</v>
      </c>
      <c r="EH162" s="40" t="e">
        <f t="shared" si="331"/>
        <v>#DIV/0!</v>
      </c>
      <c r="EI162" s="40" t="e">
        <f t="shared" si="332"/>
        <v>#DIV/0!</v>
      </c>
      <c r="EJ162" s="40" t="e">
        <f t="shared" si="333"/>
        <v>#DIV/0!</v>
      </c>
      <c r="EK162" s="40" t="e">
        <f t="shared" si="334"/>
        <v>#DIV/0!</v>
      </c>
      <c r="EL162" s="1" t="e">
        <f t="shared" si="346"/>
        <v>#DIV/0!</v>
      </c>
      <c r="EM162" s="2" t="e">
        <f t="shared" si="337"/>
        <v>#DIV/0!</v>
      </c>
      <c r="EN162" s="42"/>
      <c r="EO162" s="42"/>
      <c r="EP162" s="43"/>
      <c r="EQ162" s="44"/>
      <c r="ER162" s="45"/>
      <c r="ES162" s="45"/>
      <c r="ET162" s="74"/>
      <c r="EU162" s="75"/>
      <c r="EV162" s="75"/>
      <c r="EW162" s="75"/>
      <c r="EX162" s="75"/>
    </row>
    <row r="163" spans="1:154" s="73" customFormat="1" ht="15">
      <c r="A163" s="190"/>
      <c r="B163" s="188"/>
      <c r="C163" s="188"/>
      <c r="D163" s="187"/>
      <c r="E163" s="188"/>
      <c r="F163" s="188"/>
      <c r="G163" s="107" t="e">
        <f t="shared" si="247"/>
        <v>#DIV/0!</v>
      </c>
      <c r="H163" s="107" t="e">
        <f t="shared" si="248"/>
        <v>#DIV/0!</v>
      </c>
      <c r="I163" s="107" t="e">
        <f t="shared" si="249"/>
        <v>#DIV/0!</v>
      </c>
      <c r="J163" s="183">
        <f t="shared" si="250"/>
        <v>0</v>
      </c>
      <c r="K163" s="184" t="e">
        <f t="shared" si="251"/>
        <v>#DIV/0!</v>
      </c>
      <c r="L163" s="184" t="e">
        <f t="shared" si="252"/>
        <v>#DIV/0!</v>
      </c>
      <c r="M163" s="76" t="e">
        <f t="shared" si="347"/>
        <v>#DIV/0!</v>
      </c>
      <c r="N163" s="77" t="e">
        <f t="shared" si="348"/>
        <v>#DIV/0!</v>
      </c>
      <c r="O163" s="77" t="e">
        <f t="shared" si="349"/>
        <v>#DIV/0!</v>
      </c>
      <c r="P163" s="78" t="e">
        <f t="shared" si="350"/>
        <v>#DIV/0!</v>
      </c>
      <c r="Q163" s="79" t="e">
        <f t="shared" ca="1" si="335"/>
        <v>#DIV/0!</v>
      </c>
      <c r="R163" s="86" t="e">
        <f t="shared" si="338"/>
        <v>#DIV/0!</v>
      </c>
      <c r="S163" s="87" t="e">
        <f t="shared" si="339"/>
        <v>#DIV/0!</v>
      </c>
      <c r="T163" s="87" t="e">
        <f t="shared" si="340"/>
        <v>#DIV/0!</v>
      </c>
      <c r="U163" s="80" t="e">
        <f t="shared" si="341"/>
        <v>#DIV/0!</v>
      </c>
      <c r="V163" s="81" t="e">
        <f t="shared" si="342"/>
        <v>#DIV/0!</v>
      </c>
      <c r="W163" s="82" t="e">
        <f t="shared" si="343"/>
        <v>#DIV/0!</v>
      </c>
      <c r="X163" s="92" t="e">
        <f t="shared" si="351"/>
        <v>#DIV/0!</v>
      </c>
      <c r="Y163" s="93"/>
      <c r="Z163" s="72" t="e">
        <f t="shared" si="253"/>
        <v>#DIV/0!</v>
      </c>
      <c r="AA163" s="72" t="e">
        <f t="shared" si="254"/>
        <v>#DIV/0!</v>
      </c>
      <c r="AB163" s="72" t="e">
        <f t="shared" si="255"/>
        <v>#DIV/0!</v>
      </c>
      <c r="AC163" s="72" t="e">
        <f t="shared" si="336"/>
        <v>#DIV/0!</v>
      </c>
      <c r="AD163" s="72" t="e">
        <f t="shared" si="352"/>
        <v>#DIV/0!</v>
      </c>
      <c r="AE163" s="33">
        <f t="shared" si="353"/>
        <v>0</v>
      </c>
      <c r="AF163" s="33" t="e">
        <f t="shared" si="354"/>
        <v>#DIV/0!</v>
      </c>
      <c r="AG163" s="33" t="e">
        <f t="shared" si="355"/>
        <v>#DIV/0!</v>
      </c>
      <c r="AH163" s="34">
        <f t="shared" si="256"/>
        <v>-0.86780000000000002</v>
      </c>
      <c r="AI163" s="35" t="e">
        <f t="shared" si="257"/>
        <v>#DIV/0!</v>
      </c>
      <c r="AJ163" s="35" t="e">
        <f t="shared" si="258"/>
        <v>#DIV/0!</v>
      </c>
      <c r="AK163" s="35">
        <v>0</v>
      </c>
      <c r="AL163" s="35">
        <v>-0.75645121485307587</v>
      </c>
      <c r="AM163" s="35">
        <v>-11.346768222796136</v>
      </c>
      <c r="AN163" s="35">
        <f t="shared" si="356"/>
        <v>0</v>
      </c>
      <c r="AO163" s="35" t="e">
        <f t="shared" si="356"/>
        <v>#DIV/0!</v>
      </c>
      <c r="AP163" s="35" t="e">
        <f t="shared" si="356"/>
        <v>#DIV/0!</v>
      </c>
      <c r="AQ163" s="35">
        <v>57.375671196608707</v>
      </c>
      <c r="AR163" s="35">
        <v>5.7915837760921756</v>
      </c>
      <c r="AS163" s="35">
        <v>1.1079551571654598</v>
      </c>
      <c r="AT163" s="35">
        <f t="shared" si="357"/>
        <v>0</v>
      </c>
      <c r="AU163" s="35" t="e">
        <f t="shared" si="357"/>
        <v>#DIV/0!</v>
      </c>
      <c r="AV163" s="35" t="e">
        <f t="shared" si="357"/>
        <v>#DIV/0!</v>
      </c>
      <c r="AW163" s="36">
        <f t="shared" si="358"/>
        <v>0</v>
      </c>
      <c r="AX163" s="36">
        <f t="shared" si="358"/>
        <v>0.75645121485307587</v>
      </c>
      <c r="AY163" s="36">
        <f t="shared" si="358"/>
        <v>11.346768222796136</v>
      </c>
      <c r="AZ163" s="36">
        <f t="shared" si="359"/>
        <v>0</v>
      </c>
      <c r="BA163" s="36" t="e">
        <f t="shared" si="359"/>
        <v>#DIV/0!</v>
      </c>
      <c r="BB163" s="36" t="e">
        <f t="shared" si="359"/>
        <v>#DIV/0!</v>
      </c>
      <c r="BC163" s="35">
        <f t="shared" si="360"/>
        <v>57.375671196608707</v>
      </c>
      <c r="BD163" s="35">
        <f t="shared" si="360"/>
        <v>6.5480349909452515</v>
      </c>
      <c r="BE163" s="35">
        <f t="shared" si="360"/>
        <v>12.454723379961596</v>
      </c>
      <c r="BF163" s="36">
        <f t="shared" si="361"/>
        <v>0</v>
      </c>
      <c r="BG163" s="36" t="e">
        <f t="shared" si="361"/>
        <v>#DIV/0!</v>
      </c>
      <c r="BH163" s="36" t="e">
        <f t="shared" si="344"/>
        <v>#DIV/0!</v>
      </c>
      <c r="BI163" s="35" t="e">
        <f t="shared" si="345"/>
        <v>#DIV/0!</v>
      </c>
      <c r="BJ163" s="5"/>
      <c r="BK163" s="5"/>
      <c r="BL163" s="19"/>
      <c r="BM163" s="19"/>
      <c r="BN163" s="37">
        <f t="shared" si="259"/>
        <v>90</v>
      </c>
      <c r="BO163" s="37">
        <f t="shared" si="260"/>
        <v>72.5</v>
      </c>
      <c r="BP163" s="37">
        <f t="shared" si="261"/>
        <v>72.5</v>
      </c>
      <c r="BQ163" s="37">
        <f t="shared" si="262"/>
        <v>47.5</v>
      </c>
      <c r="BR163" s="37">
        <f t="shared" si="263"/>
        <v>54.2</v>
      </c>
      <c r="BS163" s="37">
        <f t="shared" si="264"/>
        <v>47.5</v>
      </c>
      <c r="BT163" s="37">
        <f t="shared" si="265"/>
        <v>41.674999999999997</v>
      </c>
      <c r="BU163" s="37">
        <f t="shared" si="266"/>
        <v>41.674999999999997</v>
      </c>
      <c r="BV163" s="37">
        <f t="shared" si="267"/>
        <v>22.5</v>
      </c>
      <c r="BW163" s="37">
        <f t="shared" si="268"/>
        <v>33.3333333333333</v>
      </c>
      <c r="BX163" s="37">
        <f t="shared" si="269"/>
        <v>22.5</v>
      </c>
      <c r="BY163" s="37">
        <f t="shared" si="270"/>
        <v>22.9</v>
      </c>
      <c r="BZ163" s="37">
        <f t="shared" si="271"/>
        <v>22.9</v>
      </c>
      <c r="CA163" s="37">
        <f t="shared" si="272"/>
        <v>5</v>
      </c>
      <c r="CB163" s="37">
        <f t="shared" si="273"/>
        <v>16.649999999999999</v>
      </c>
      <c r="CC163" s="37">
        <f t="shared" si="274"/>
        <v>5</v>
      </c>
      <c r="CD163" s="37">
        <f t="shared" si="275"/>
        <v>5</v>
      </c>
      <c r="CE163" s="37">
        <f t="shared" si="276"/>
        <v>5</v>
      </c>
      <c r="CF163" s="37">
        <f t="shared" si="277"/>
        <v>5</v>
      </c>
      <c r="CG163" s="38">
        <f t="shared" si="278"/>
        <v>5</v>
      </c>
      <c r="CH163" s="38">
        <f t="shared" si="279"/>
        <v>5</v>
      </c>
      <c r="CI163" s="38">
        <f t="shared" si="280"/>
        <v>22.5</v>
      </c>
      <c r="CJ163" s="38">
        <f t="shared" si="281"/>
        <v>5</v>
      </c>
      <c r="CK163" s="38">
        <f t="shared" si="282"/>
        <v>22.9</v>
      </c>
      <c r="CL163" s="38">
        <f t="shared" si="283"/>
        <v>47.5</v>
      </c>
      <c r="CM163" s="38">
        <f t="shared" si="284"/>
        <v>16.649999999999999</v>
      </c>
      <c r="CN163" s="38">
        <f t="shared" si="285"/>
        <v>41.674999999999997</v>
      </c>
      <c r="CO163" s="38">
        <f t="shared" si="286"/>
        <v>5</v>
      </c>
      <c r="CP163" s="38">
        <f t="shared" si="287"/>
        <v>33.3333333333333</v>
      </c>
      <c r="CQ163" s="38">
        <f t="shared" si="288"/>
        <v>72.5</v>
      </c>
      <c r="CR163" s="38">
        <f t="shared" si="289"/>
        <v>22.9</v>
      </c>
      <c r="CS163" s="38">
        <f t="shared" si="290"/>
        <v>54.2</v>
      </c>
      <c r="CT163" s="38">
        <f t="shared" si="291"/>
        <v>5</v>
      </c>
      <c r="CU163" s="38">
        <f t="shared" si="292"/>
        <v>41.674999999999997</v>
      </c>
      <c r="CV163" s="38">
        <f t="shared" si="293"/>
        <v>90</v>
      </c>
      <c r="CW163" s="38">
        <f t="shared" si="294"/>
        <v>22.5</v>
      </c>
      <c r="CX163" s="38">
        <f t="shared" si="295"/>
        <v>72.5</v>
      </c>
      <c r="CY163" s="38">
        <f t="shared" si="296"/>
        <v>47.5</v>
      </c>
      <c r="CZ163" s="39">
        <f t="shared" si="297"/>
        <v>5</v>
      </c>
      <c r="DA163" s="39">
        <f t="shared" si="298"/>
        <v>22.5</v>
      </c>
      <c r="DB163" s="39">
        <f t="shared" si="299"/>
        <v>5</v>
      </c>
      <c r="DC163" s="39">
        <f t="shared" si="300"/>
        <v>47.5</v>
      </c>
      <c r="DD163" s="39">
        <f t="shared" si="301"/>
        <v>22.9</v>
      </c>
      <c r="DE163" s="39">
        <f t="shared" si="302"/>
        <v>5</v>
      </c>
      <c r="DF163" s="39">
        <f t="shared" si="303"/>
        <v>41.674999999999997</v>
      </c>
      <c r="DG163" s="39">
        <f t="shared" si="304"/>
        <v>16.649999999999999</v>
      </c>
      <c r="DH163" s="39">
        <f t="shared" si="305"/>
        <v>72.5</v>
      </c>
      <c r="DI163" s="39">
        <f t="shared" si="306"/>
        <v>33.3333333333333</v>
      </c>
      <c r="DJ163" s="39">
        <f t="shared" si="307"/>
        <v>5</v>
      </c>
      <c r="DK163" s="39">
        <f t="shared" si="308"/>
        <v>54.2</v>
      </c>
      <c r="DL163" s="39">
        <f t="shared" si="309"/>
        <v>22.9</v>
      </c>
      <c r="DM163" s="39">
        <f t="shared" si="310"/>
        <v>90</v>
      </c>
      <c r="DN163" s="39">
        <f t="shared" si="311"/>
        <v>41.674999999999997</v>
      </c>
      <c r="DO163" s="39">
        <f t="shared" si="312"/>
        <v>5</v>
      </c>
      <c r="DP163" s="39">
        <f t="shared" si="313"/>
        <v>72.5</v>
      </c>
      <c r="DQ163" s="39">
        <f t="shared" si="314"/>
        <v>22.5</v>
      </c>
      <c r="DR163" s="39">
        <f t="shared" si="315"/>
        <v>47.5</v>
      </c>
      <c r="DS163" s="40" t="e">
        <f t="shared" si="316"/>
        <v>#DIV/0!</v>
      </c>
      <c r="DT163" s="40" t="e">
        <f t="shared" si="317"/>
        <v>#DIV/0!</v>
      </c>
      <c r="DU163" s="40" t="e">
        <f t="shared" si="318"/>
        <v>#DIV/0!</v>
      </c>
      <c r="DV163" s="40" t="e">
        <f t="shared" si="319"/>
        <v>#DIV/0!</v>
      </c>
      <c r="DW163" s="40" t="e">
        <f t="shared" si="320"/>
        <v>#DIV/0!</v>
      </c>
      <c r="DX163" s="40" t="e">
        <f t="shared" si="321"/>
        <v>#DIV/0!</v>
      </c>
      <c r="DY163" s="40" t="e">
        <f t="shared" si="322"/>
        <v>#DIV/0!</v>
      </c>
      <c r="DZ163" s="40" t="e">
        <f t="shared" si="323"/>
        <v>#DIV/0!</v>
      </c>
      <c r="EA163" s="40" t="e">
        <f t="shared" si="324"/>
        <v>#DIV/0!</v>
      </c>
      <c r="EB163" s="40" t="e">
        <f t="shared" si="325"/>
        <v>#DIV/0!</v>
      </c>
      <c r="EC163" s="40" t="e">
        <f t="shared" si="326"/>
        <v>#DIV/0!</v>
      </c>
      <c r="ED163" s="40" t="e">
        <f t="shared" si="327"/>
        <v>#DIV/0!</v>
      </c>
      <c r="EE163" s="40" t="e">
        <f t="shared" si="328"/>
        <v>#DIV/0!</v>
      </c>
      <c r="EF163" s="40" t="e">
        <f t="shared" si="329"/>
        <v>#DIV/0!</v>
      </c>
      <c r="EG163" s="40" t="e">
        <f t="shared" si="330"/>
        <v>#DIV/0!</v>
      </c>
      <c r="EH163" s="40" t="e">
        <f t="shared" si="331"/>
        <v>#DIV/0!</v>
      </c>
      <c r="EI163" s="40" t="e">
        <f t="shared" si="332"/>
        <v>#DIV/0!</v>
      </c>
      <c r="EJ163" s="40" t="e">
        <f t="shared" si="333"/>
        <v>#DIV/0!</v>
      </c>
      <c r="EK163" s="40" t="e">
        <f t="shared" si="334"/>
        <v>#DIV/0!</v>
      </c>
      <c r="EL163" s="1" t="e">
        <f t="shared" si="346"/>
        <v>#DIV/0!</v>
      </c>
      <c r="EM163" s="2" t="e">
        <f t="shared" si="337"/>
        <v>#DIV/0!</v>
      </c>
      <c r="EN163" s="42"/>
      <c r="EO163" s="42"/>
      <c r="EP163" s="43"/>
      <c r="EQ163" s="44"/>
      <c r="ER163" s="45"/>
      <c r="ES163" s="45"/>
      <c r="ET163" s="74"/>
      <c r="EU163" s="75"/>
      <c r="EV163" s="75"/>
      <c r="EW163" s="75"/>
      <c r="EX163" s="75"/>
    </row>
    <row r="164" spans="1:154" s="73" customFormat="1" ht="15">
      <c r="A164" s="190"/>
      <c r="B164" s="188"/>
      <c r="C164" s="188"/>
      <c r="D164" s="188"/>
      <c r="E164" s="188"/>
      <c r="F164" s="188"/>
      <c r="G164" s="107" t="e">
        <f t="shared" si="247"/>
        <v>#DIV/0!</v>
      </c>
      <c r="H164" s="107" t="e">
        <f t="shared" si="248"/>
        <v>#DIV/0!</v>
      </c>
      <c r="I164" s="107" t="e">
        <f t="shared" si="249"/>
        <v>#DIV/0!</v>
      </c>
      <c r="J164" s="183">
        <f t="shared" si="250"/>
        <v>0</v>
      </c>
      <c r="K164" s="184" t="e">
        <f t="shared" si="251"/>
        <v>#DIV/0!</v>
      </c>
      <c r="L164" s="184" t="e">
        <f t="shared" si="252"/>
        <v>#DIV/0!</v>
      </c>
      <c r="M164" s="76" t="e">
        <f t="shared" si="347"/>
        <v>#DIV/0!</v>
      </c>
      <c r="N164" s="77" t="e">
        <f t="shared" si="348"/>
        <v>#DIV/0!</v>
      </c>
      <c r="O164" s="77" t="e">
        <f t="shared" si="349"/>
        <v>#DIV/0!</v>
      </c>
      <c r="P164" s="78" t="e">
        <f t="shared" si="350"/>
        <v>#DIV/0!</v>
      </c>
      <c r="Q164" s="79" t="e">
        <f t="shared" ca="1" si="335"/>
        <v>#DIV/0!</v>
      </c>
      <c r="R164" s="86" t="e">
        <f t="shared" si="338"/>
        <v>#DIV/0!</v>
      </c>
      <c r="S164" s="87" t="e">
        <f t="shared" si="339"/>
        <v>#DIV/0!</v>
      </c>
      <c r="T164" s="87" t="e">
        <f t="shared" si="340"/>
        <v>#DIV/0!</v>
      </c>
      <c r="U164" s="80" t="e">
        <f t="shared" si="341"/>
        <v>#DIV/0!</v>
      </c>
      <c r="V164" s="81" t="e">
        <f t="shared" si="342"/>
        <v>#DIV/0!</v>
      </c>
      <c r="W164" s="82" t="e">
        <f t="shared" si="343"/>
        <v>#DIV/0!</v>
      </c>
      <c r="X164" s="92" t="e">
        <f t="shared" si="351"/>
        <v>#DIV/0!</v>
      </c>
      <c r="Y164" s="93"/>
      <c r="Z164" s="72" t="e">
        <f t="shared" si="253"/>
        <v>#DIV/0!</v>
      </c>
      <c r="AA164" s="72" t="e">
        <f t="shared" si="254"/>
        <v>#DIV/0!</v>
      </c>
      <c r="AB164" s="72" t="e">
        <f t="shared" si="255"/>
        <v>#DIV/0!</v>
      </c>
      <c r="AC164" s="72" t="e">
        <f t="shared" si="336"/>
        <v>#DIV/0!</v>
      </c>
      <c r="AD164" s="72" t="e">
        <f t="shared" si="352"/>
        <v>#DIV/0!</v>
      </c>
      <c r="AE164" s="33">
        <f t="shared" si="353"/>
        <v>0</v>
      </c>
      <c r="AF164" s="33" t="e">
        <f t="shared" si="354"/>
        <v>#DIV/0!</v>
      </c>
      <c r="AG164" s="33" t="e">
        <f t="shared" si="355"/>
        <v>#DIV/0!</v>
      </c>
      <c r="AH164" s="34">
        <f t="shared" si="256"/>
        <v>-0.86780000000000002</v>
      </c>
      <c r="AI164" s="35" t="e">
        <f t="shared" si="257"/>
        <v>#DIV/0!</v>
      </c>
      <c r="AJ164" s="35" t="e">
        <f t="shared" si="258"/>
        <v>#DIV/0!</v>
      </c>
      <c r="AK164" s="35">
        <v>0</v>
      </c>
      <c r="AL164" s="35">
        <v>-0.75645121485307587</v>
      </c>
      <c r="AM164" s="35">
        <v>-11.346768222796136</v>
      </c>
      <c r="AN164" s="35">
        <f t="shared" si="356"/>
        <v>0</v>
      </c>
      <c r="AO164" s="35" t="e">
        <f t="shared" si="356"/>
        <v>#DIV/0!</v>
      </c>
      <c r="AP164" s="35" t="e">
        <f t="shared" si="356"/>
        <v>#DIV/0!</v>
      </c>
      <c r="AQ164" s="35">
        <v>57.375671196608707</v>
      </c>
      <c r="AR164" s="35">
        <v>5.7915837760921756</v>
      </c>
      <c r="AS164" s="35">
        <v>1.1079551571654598</v>
      </c>
      <c r="AT164" s="35">
        <f t="shared" si="357"/>
        <v>0</v>
      </c>
      <c r="AU164" s="35" t="e">
        <f t="shared" si="357"/>
        <v>#DIV/0!</v>
      </c>
      <c r="AV164" s="35" t="e">
        <f t="shared" si="357"/>
        <v>#DIV/0!</v>
      </c>
      <c r="AW164" s="36">
        <f t="shared" si="358"/>
        <v>0</v>
      </c>
      <c r="AX164" s="36">
        <f t="shared" si="358"/>
        <v>0.75645121485307587</v>
      </c>
      <c r="AY164" s="36">
        <f t="shared" si="358"/>
        <v>11.346768222796136</v>
      </c>
      <c r="AZ164" s="36">
        <f t="shared" si="359"/>
        <v>0</v>
      </c>
      <c r="BA164" s="36" t="e">
        <f t="shared" si="359"/>
        <v>#DIV/0!</v>
      </c>
      <c r="BB164" s="36" t="e">
        <f t="shared" si="359"/>
        <v>#DIV/0!</v>
      </c>
      <c r="BC164" s="35">
        <f t="shared" si="360"/>
        <v>57.375671196608707</v>
      </c>
      <c r="BD164" s="35">
        <f t="shared" si="360"/>
        <v>6.5480349909452515</v>
      </c>
      <c r="BE164" s="35">
        <f t="shared" si="360"/>
        <v>12.454723379961596</v>
      </c>
      <c r="BF164" s="36">
        <f t="shared" si="361"/>
        <v>0</v>
      </c>
      <c r="BG164" s="36" t="e">
        <f t="shared" si="361"/>
        <v>#DIV/0!</v>
      </c>
      <c r="BH164" s="36" t="e">
        <f t="shared" si="344"/>
        <v>#DIV/0!</v>
      </c>
      <c r="BI164" s="35" t="e">
        <f t="shared" si="345"/>
        <v>#DIV/0!</v>
      </c>
      <c r="BJ164" s="5"/>
      <c r="BK164" s="5"/>
      <c r="BL164" s="19"/>
      <c r="BM164" s="19"/>
      <c r="BN164" s="37">
        <f t="shared" si="259"/>
        <v>90</v>
      </c>
      <c r="BO164" s="37">
        <f t="shared" si="260"/>
        <v>72.5</v>
      </c>
      <c r="BP164" s="37">
        <f t="shared" si="261"/>
        <v>72.5</v>
      </c>
      <c r="BQ164" s="37">
        <f t="shared" si="262"/>
        <v>47.5</v>
      </c>
      <c r="BR164" s="37">
        <f t="shared" si="263"/>
        <v>54.2</v>
      </c>
      <c r="BS164" s="37">
        <f t="shared" si="264"/>
        <v>47.5</v>
      </c>
      <c r="BT164" s="37">
        <f t="shared" si="265"/>
        <v>41.674999999999997</v>
      </c>
      <c r="BU164" s="37">
        <f t="shared" si="266"/>
        <v>41.674999999999997</v>
      </c>
      <c r="BV164" s="37">
        <f t="shared" si="267"/>
        <v>22.5</v>
      </c>
      <c r="BW164" s="37">
        <f t="shared" si="268"/>
        <v>33.3333333333333</v>
      </c>
      <c r="BX164" s="37">
        <f t="shared" si="269"/>
        <v>22.5</v>
      </c>
      <c r="BY164" s="37">
        <f t="shared" si="270"/>
        <v>22.9</v>
      </c>
      <c r="BZ164" s="37">
        <f t="shared" si="271"/>
        <v>22.9</v>
      </c>
      <c r="CA164" s="37">
        <f t="shared" si="272"/>
        <v>5</v>
      </c>
      <c r="CB164" s="37">
        <f t="shared" si="273"/>
        <v>16.649999999999999</v>
      </c>
      <c r="CC164" s="37">
        <f t="shared" si="274"/>
        <v>5</v>
      </c>
      <c r="CD164" s="37">
        <f t="shared" si="275"/>
        <v>5</v>
      </c>
      <c r="CE164" s="37">
        <f t="shared" si="276"/>
        <v>5</v>
      </c>
      <c r="CF164" s="37">
        <f t="shared" si="277"/>
        <v>5</v>
      </c>
      <c r="CG164" s="38">
        <f t="shared" si="278"/>
        <v>5</v>
      </c>
      <c r="CH164" s="38">
        <f t="shared" si="279"/>
        <v>5</v>
      </c>
      <c r="CI164" s="38">
        <f t="shared" si="280"/>
        <v>22.5</v>
      </c>
      <c r="CJ164" s="38">
        <f t="shared" si="281"/>
        <v>5</v>
      </c>
      <c r="CK164" s="38">
        <f t="shared" si="282"/>
        <v>22.9</v>
      </c>
      <c r="CL164" s="38">
        <f t="shared" si="283"/>
        <v>47.5</v>
      </c>
      <c r="CM164" s="38">
        <f t="shared" si="284"/>
        <v>16.649999999999999</v>
      </c>
      <c r="CN164" s="38">
        <f t="shared" si="285"/>
        <v>41.674999999999997</v>
      </c>
      <c r="CO164" s="38">
        <f t="shared" si="286"/>
        <v>5</v>
      </c>
      <c r="CP164" s="38">
        <f t="shared" si="287"/>
        <v>33.3333333333333</v>
      </c>
      <c r="CQ164" s="38">
        <f t="shared" si="288"/>
        <v>72.5</v>
      </c>
      <c r="CR164" s="38">
        <f t="shared" si="289"/>
        <v>22.9</v>
      </c>
      <c r="CS164" s="38">
        <f t="shared" si="290"/>
        <v>54.2</v>
      </c>
      <c r="CT164" s="38">
        <f t="shared" si="291"/>
        <v>5</v>
      </c>
      <c r="CU164" s="38">
        <f t="shared" si="292"/>
        <v>41.674999999999997</v>
      </c>
      <c r="CV164" s="38">
        <f t="shared" si="293"/>
        <v>90</v>
      </c>
      <c r="CW164" s="38">
        <f t="shared" si="294"/>
        <v>22.5</v>
      </c>
      <c r="CX164" s="38">
        <f t="shared" si="295"/>
        <v>72.5</v>
      </c>
      <c r="CY164" s="38">
        <f t="shared" si="296"/>
        <v>47.5</v>
      </c>
      <c r="CZ164" s="39">
        <f t="shared" si="297"/>
        <v>5</v>
      </c>
      <c r="DA164" s="39">
        <f t="shared" si="298"/>
        <v>22.5</v>
      </c>
      <c r="DB164" s="39">
        <f t="shared" si="299"/>
        <v>5</v>
      </c>
      <c r="DC164" s="39">
        <f t="shared" si="300"/>
        <v>47.5</v>
      </c>
      <c r="DD164" s="39">
        <f t="shared" si="301"/>
        <v>22.9</v>
      </c>
      <c r="DE164" s="39">
        <f t="shared" si="302"/>
        <v>5</v>
      </c>
      <c r="DF164" s="39">
        <f t="shared" si="303"/>
        <v>41.674999999999997</v>
      </c>
      <c r="DG164" s="39">
        <f t="shared" si="304"/>
        <v>16.649999999999999</v>
      </c>
      <c r="DH164" s="39">
        <f t="shared" si="305"/>
        <v>72.5</v>
      </c>
      <c r="DI164" s="39">
        <f t="shared" si="306"/>
        <v>33.3333333333333</v>
      </c>
      <c r="DJ164" s="39">
        <f t="shared" si="307"/>
        <v>5</v>
      </c>
      <c r="DK164" s="39">
        <f t="shared" si="308"/>
        <v>54.2</v>
      </c>
      <c r="DL164" s="39">
        <f t="shared" si="309"/>
        <v>22.9</v>
      </c>
      <c r="DM164" s="39">
        <f t="shared" si="310"/>
        <v>90</v>
      </c>
      <c r="DN164" s="39">
        <f t="shared" si="311"/>
        <v>41.674999999999997</v>
      </c>
      <c r="DO164" s="39">
        <f t="shared" si="312"/>
        <v>5</v>
      </c>
      <c r="DP164" s="39">
        <f t="shared" si="313"/>
        <v>72.5</v>
      </c>
      <c r="DQ164" s="39">
        <f t="shared" si="314"/>
        <v>22.5</v>
      </c>
      <c r="DR164" s="39">
        <f t="shared" si="315"/>
        <v>47.5</v>
      </c>
      <c r="DS164" s="40" t="e">
        <f t="shared" si="316"/>
        <v>#DIV/0!</v>
      </c>
      <c r="DT164" s="40" t="e">
        <f t="shared" si="317"/>
        <v>#DIV/0!</v>
      </c>
      <c r="DU164" s="40" t="e">
        <f t="shared" si="318"/>
        <v>#DIV/0!</v>
      </c>
      <c r="DV164" s="40" t="e">
        <f t="shared" si="319"/>
        <v>#DIV/0!</v>
      </c>
      <c r="DW164" s="40" t="e">
        <f t="shared" si="320"/>
        <v>#DIV/0!</v>
      </c>
      <c r="DX164" s="40" t="e">
        <f t="shared" si="321"/>
        <v>#DIV/0!</v>
      </c>
      <c r="DY164" s="40" t="e">
        <f t="shared" si="322"/>
        <v>#DIV/0!</v>
      </c>
      <c r="DZ164" s="40" t="e">
        <f t="shared" si="323"/>
        <v>#DIV/0!</v>
      </c>
      <c r="EA164" s="40" t="e">
        <f t="shared" si="324"/>
        <v>#DIV/0!</v>
      </c>
      <c r="EB164" s="40" t="e">
        <f t="shared" si="325"/>
        <v>#DIV/0!</v>
      </c>
      <c r="EC164" s="40" t="e">
        <f t="shared" si="326"/>
        <v>#DIV/0!</v>
      </c>
      <c r="ED164" s="40" t="e">
        <f t="shared" si="327"/>
        <v>#DIV/0!</v>
      </c>
      <c r="EE164" s="40" t="e">
        <f t="shared" si="328"/>
        <v>#DIV/0!</v>
      </c>
      <c r="EF164" s="40" t="e">
        <f t="shared" si="329"/>
        <v>#DIV/0!</v>
      </c>
      <c r="EG164" s="40" t="e">
        <f t="shared" si="330"/>
        <v>#DIV/0!</v>
      </c>
      <c r="EH164" s="40" t="e">
        <f t="shared" si="331"/>
        <v>#DIV/0!</v>
      </c>
      <c r="EI164" s="40" t="e">
        <f t="shared" si="332"/>
        <v>#DIV/0!</v>
      </c>
      <c r="EJ164" s="40" t="e">
        <f t="shared" si="333"/>
        <v>#DIV/0!</v>
      </c>
      <c r="EK164" s="40" t="e">
        <f t="shared" si="334"/>
        <v>#DIV/0!</v>
      </c>
      <c r="EL164" s="1" t="e">
        <f t="shared" si="346"/>
        <v>#DIV/0!</v>
      </c>
      <c r="EM164" s="2" t="e">
        <f t="shared" si="337"/>
        <v>#DIV/0!</v>
      </c>
      <c r="EN164" s="42"/>
      <c r="EO164" s="42"/>
      <c r="EP164" s="43"/>
      <c r="EQ164" s="44"/>
      <c r="ER164" s="45"/>
      <c r="ES164" s="45"/>
      <c r="ET164" s="74"/>
      <c r="EU164" s="75"/>
      <c r="EV164" s="75"/>
      <c r="EW164" s="75"/>
      <c r="EX164" s="75"/>
    </row>
    <row r="165" spans="1:154" s="73" customFormat="1" ht="15">
      <c r="A165" s="190"/>
      <c r="B165" s="188"/>
      <c r="C165" s="188"/>
      <c r="D165" s="188"/>
      <c r="E165" s="188"/>
      <c r="F165" s="188"/>
      <c r="G165" s="107" t="e">
        <f t="shared" si="247"/>
        <v>#DIV/0!</v>
      </c>
      <c r="H165" s="107" t="e">
        <f t="shared" si="248"/>
        <v>#DIV/0!</v>
      </c>
      <c r="I165" s="107" t="e">
        <f t="shared" si="249"/>
        <v>#DIV/0!</v>
      </c>
      <c r="J165" s="183">
        <f t="shared" si="250"/>
        <v>0</v>
      </c>
      <c r="K165" s="184" t="e">
        <f t="shared" si="251"/>
        <v>#DIV/0!</v>
      </c>
      <c r="L165" s="184" t="e">
        <f t="shared" si="252"/>
        <v>#DIV/0!</v>
      </c>
      <c r="M165" s="76" t="e">
        <f t="shared" si="347"/>
        <v>#DIV/0!</v>
      </c>
      <c r="N165" s="77" t="e">
        <f t="shared" si="348"/>
        <v>#DIV/0!</v>
      </c>
      <c r="O165" s="77" t="e">
        <f t="shared" si="349"/>
        <v>#DIV/0!</v>
      </c>
      <c r="P165" s="78" t="e">
        <f t="shared" si="350"/>
        <v>#DIV/0!</v>
      </c>
      <c r="Q165" s="79" t="e">
        <f t="shared" ca="1" si="335"/>
        <v>#DIV/0!</v>
      </c>
      <c r="R165" s="86" t="e">
        <f t="shared" si="338"/>
        <v>#DIV/0!</v>
      </c>
      <c r="S165" s="87" t="e">
        <f t="shared" si="339"/>
        <v>#DIV/0!</v>
      </c>
      <c r="T165" s="87" t="e">
        <f t="shared" si="340"/>
        <v>#DIV/0!</v>
      </c>
      <c r="U165" s="80" t="e">
        <f t="shared" si="341"/>
        <v>#DIV/0!</v>
      </c>
      <c r="V165" s="81" t="e">
        <f t="shared" si="342"/>
        <v>#DIV/0!</v>
      </c>
      <c r="W165" s="82" t="e">
        <f t="shared" si="343"/>
        <v>#DIV/0!</v>
      </c>
      <c r="X165" s="92" t="e">
        <f t="shared" si="351"/>
        <v>#DIV/0!</v>
      </c>
      <c r="Y165" s="93"/>
      <c r="Z165" s="72" t="e">
        <f t="shared" si="253"/>
        <v>#DIV/0!</v>
      </c>
      <c r="AA165" s="72" t="e">
        <f t="shared" si="254"/>
        <v>#DIV/0!</v>
      </c>
      <c r="AB165" s="72" t="e">
        <f t="shared" si="255"/>
        <v>#DIV/0!</v>
      </c>
      <c r="AC165" s="72" t="e">
        <f t="shared" si="336"/>
        <v>#DIV/0!</v>
      </c>
      <c r="AD165" s="72" t="e">
        <f t="shared" si="352"/>
        <v>#DIV/0!</v>
      </c>
      <c r="AE165" s="33">
        <f t="shared" si="353"/>
        <v>0</v>
      </c>
      <c r="AF165" s="33" t="e">
        <f t="shared" si="354"/>
        <v>#DIV/0!</v>
      </c>
      <c r="AG165" s="33" t="e">
        <f t="shared" si="355"/>
        <v>#DIV/0!</v>
      </c>
      <c r="AH165" s="34">
        <f t="shared" si="256"/>
        <v>-0.86780000000000002</v>
      </c>
      <c r="AI165" s="35" t="e">
        <f t="shared" si="257"/>
        <v>#DIV/0!</v>
      </c>
      <c r="AJ165" s="35" t="e">
        <f t="shared" si="258"/>
        <v>#DIV/0!</v>
      </c>
      <c r="AK165" s="35">
        <v>0</v>
      </c>
      <c r="AL165" s="35">
        <v>-0.75645121485307587</v>
      </c>
      <c r="AM165" s="35">
        <v>-11.346768222796136</v>
      </c>
      <c r="AN165" s="35">
        <f t="shared" si="356"/>
        <v>0</v>
      </c>
      <c r="AO165" s="35" t="e">
        <f t="shared" si="356"/>
        <v>#DIV/0!</v>
      </c>
      <c r="AP165" s="35" t="e">
        <f t="shared" si="356"/>
        <v>#DIV/0!</v>
      </c>
      <c r="AQ165" s="35">
        <v>57.375671196608707</v>
      </c>
      <c r="AR165" s="35">
        <v>5.7915837760921756</v>
      </c>
      <c r="AS165" s="35">
        <v>1.1079551571654598</v>
      </c>
      <c r="AT165" s="35">
        <f t="shared" si="357"/>
        <v>0</v>
      </c>
      <c r="AU165" s="35" t="e">
        <f t="shared" si="357"/>
        <v>#DIV/0!</v>
      </c>
      <c r="AV165" s="35" t="e">
        <f t="shared" si="357"/>
        <v>#DIV/0!</v>
      </c>
      <c r="AW165" s="36">
        <f t="shared" si="358"/>
        <v>0</v>
      </c>
      <c r="AX165" s="36">
        <f t="shared" si="358"/>
        <v>0.75645121485307587</v>
      </c>
      <c r="AY165" s="36">
        <f t="shared" si="358"/>
        <v>11.346768222796136</v>
      </c>
      <c r="AZ165" s="36">
        <f t="shared" si="359"/>
        <v>0</v>
      </c>
      <c r="BA165" s="36" t="e">
        <f t="shared" si="359"/>
        <v>#DIV/0!</v>
      </c>
      <c r="BB165" s="36" t="e">
        <f t="shared" si="359"/>
        <v>#DIV/0!</v>
      </c>
      <c r="BC165" s="35">
        <f t="shared" si="360"/>
        <v>57.375671196608707</v>
      </c>
      <c r="BD165" s="35">
        <f t="shared" si="360"/>
        <v>6.5480349909452515</v>
      </c>
      <c r="BE165" s="35">
        <f t="shared" si="360"/>
        <v>12.454723379961596</v>
      </c>
      <c r="BF165" s="36">
        <f t="shared" si="361"/>
        <v>0</v>
      </c>
      <c r="BG165" s="36" t="e">
        <f t="shared" si="361"/>
        <v>#DIV/0!</v>
      </c>
      <c r="BH165" s="36" t="e">
        <f t="shared" si="344"/>
        <v>#DIV/0!</v>
      </c>
      <c r="BI165" s="35" t="e">
        <f t="shared" si="345"/>
        <v>#DIV/0!</v>
      </c>
      <c r="BJ165" s="5"/>
      <c r="BK165" s="5"/>
      <c r="BL165" s="19"/>
      <c r="BM165" s="19"/>
      <c r="BN165" s="37">
        <f t="shared" si="259"/>
        <v>90</v>
      </c>
      <c r="BO165" s="37">
        <f t="shared" si="260"/>
        <v>72.5</v>
      </c>
      <c r="BP165" s="37">
        <f t="shared" si="261"/>
        <v>72.5</v>
      </c>
      <c r="BQ165" s="37">
        <f t="shared" si="262"/>
        <v>47.5</v>
      </c>
      <c r="BR165" s="37">
        <f t="shared" si="263"/>
        <v>54.2</v>
      </c>
      <c r="BS165" s="37">
        <f t="shared" si="264"/>
        <v>47.5</v>
      </c>
      <c r="BT165" s="37">
        <f t="shared" si="265"/>
        <v>41.674999999999997</v>
      </c>
      <c r="BU165" s="37">
        <f t="shared" si="266"/>
        <v>41.674999999999997</v>
      </c>
      <c r="BV165" s="37">
        <f t="shared" si="267"/>
        <v>22.5</v>
      </c>
      <c r="BW165" s="37">
        <f t="shared" si="268"/>
        <v>33.3333333333333</v>
      </c>
      <c r="BX165" s="37">
        <f t="shared" si="269"/>
        <v>22.5</v>
      </c>
      <c r="BY165" s="37">
        <f t="shared" si="270"/>
        <v>22.9</v>
      </c>
      <c r="BZ165" s="37">
        <f t="shared" si="271"/>
        <v>22.9</v>
      </c>
      <c r="CA165" s="37">
        <f t="shared" si="272"/>
        <v>5</v>
      </c>
      <c r="CB165" s="37">
        <f t="shared" si="273"/>
        <v>16.649999999999999</v>
      </c>
      <c r="CC165" s="37">
        <f t="shared" si="274"/>
        <v>5</v>
      </c>
      <c r="CD165" s="37">
        <f t="shared" si="275"/>
        <v>5</v>
      </c>
      <c r="CE165" s="37">
        <f t="shared" si="276"/>
        <v>5</v>
      </c>
      <c r="CF165" s="37">
        <f t="shared" si="277"/>
        <v>5</v>
      </c>
      <c r="CG165" s="38">
        <f t="shared" si="278"/>
        <v>5</v>
      </c>
      <c r="CH165" s="38">
        <f t="shared" si="279"/>
        <v>5</v>
      </c>
      <c r="CI165" s="38">
        <f t="shared" si="280"/>
        <v>22.5</v>
      </c>
      <c r="CJ165" s="38">
        <f t="shared" si="281"/>
        <v>5</v>
      </c>
      <c r="CK165" s="38">
        <f t="shared" si="282"/>
        <v>22.9</v>
      </c>
      <c r="CL165" s="38">
        <f t="shared" si="283"/>
        <v>47.5</v>
      </c>
      <c r="CM165" s="38">
        <f t="shared" si="284"/>
        <v>16.649999999999999</v>
      </c>
      <c r="CN165" s="38">
        <f t="shared" si="285"/>
        <v>41.674999999999997</v>
      </c>
      <c r="CO165" s="38">
        <f t="shared" si="286"/>
        <v>5</v>
      </c>
      <c r="CP165" s="38">
        <f t="shared" si="287"/>
        <v>33.3333333333333</v>
      </c>
      <c r="CQ165" s="38">
        <f t="shared" si="288"/>
        <v>72.5</v>
      </c>
      <c r="CR165" s="38">
        <f t="shared" si="289"/>
        <v>22.9</v>
      </c>
      <c r="CS165" s="38">
        <f t="shared" si="290"/>
        <v>54.2</v>
      </c>
      <c r="CT165" s="38">
        <f t="shared" si="291"/>
        <v>5</v>
      </c>
      <c r="CU165" s="38">
        <f t="shared" si="292"/>
        <v>41.674999999999997</v>
      </c>
      <c r="CV165" s="38">
        <f t="shared" si="293"/>
        <v>90</v>
      </c>
      <c r="CW165" s="38">
        <f t="shared" si="294"/>
        <v>22.5</v>
      </c>
      <c r="CX165" s="38">
        <f t="shared" si="295"/>
        <v>72.5</v>
      </c>
      <c r="CY165" s="38">
        <f t="shared" si="296"/>
        <v>47.5</v>
      </c>
      <c r="CZ165" s="39">
        <f t="shared" si="297"/>
        <v>5</v>
      </c>
      <c r="DA165" s="39">
        <f t="shared" si="298"/>
        <v>22.5</v>
      </c>
      <c r="DB165" s="39">
        <f t="shared" si="299"/>
        <v>5</v>
      </c>
      <c r="DC165" s="39">
        <f t="shared" si="300"/>
        <v>47.5</v>
      </c>
      <c r="DD165" s="39">
        <f t="shared" si="301"/>
        <v>22.9</v>
      </c>
      <c r="DE165" s="39">
        <f t="shared" si="302"/>
        <v>5</v>
      </c>
      <c r="DF165" s="39">
        <f t="shared" si="303"/>
        <v>41.674999999999997</v>
      </c>
      <c r="DG165" s="39">
        <f t="shared" si="304"/>
        <v>16.649999999999999</v>
      </c>
      <c r="DH165" s="39">
        <f t="shared" si="305"/>
        <v>72.5</v>
      </c>
      <c r="DI165" s="39">
        <f t="shared" si="306"/>
        <v>33.3333333333333</v>
      </c>
      <c r="DJ165" s="39">
        <f t="shared" si="307"/>
        <v>5</v>
      </c>
      <c r="DK165" s="39">
        <f t="shared" si="308"/>
        <v>54.2</v>
      </c>
      <c r="DL165" s="39">
        <f t="shared" si="309"/>
        <v>22.9</v>
      </c>
      <c r="DM165" s="39">
        <f t="shared" si="310"/>
        <v>90</v>
      </c>
      <c r="DN165" s="39">
        <f t="shared" si="311"/>
        <v>41.674999999999997</v>
      </c>
      <c r="DO165" s="39">
        <f t="shared" si="312"/>
        <v>5</v>
      </c>
      <c r="DP165" s="39">
        <f t="shared" si="313"/>
        <v>72.5</v>
      </c>
      <c r="DQ165" s="39">
        <f t="shared" si="314"/>
        <v>22.5</v>
      </c>
      <c r="DR165" s="39">
        <f t="shared" si="315"/>
        <v>47.5</v>
      </c>
      <c r="DS165" s="40" t="e">
        <f t="shared" si="316"/>
        <v>#DIV/0!</v>
      </c>
      <c r="DT165" s="40" t="e">
        <f t="shared" si="317"/>
        <v>#DIV/0!</v>
      </c>
      <c r="DU165" s="40" t="e">
        <f t="shared" si="318"/>
        <v>#DIV/0!</v>
      </c>
      <c r="DV165" s="40" t="e">
        <f t="shared" si="319"/>
        <v>#DIV/0!</v>
      </c>
      <c r="DW165" s="40" t="e">
        <f t="shared" si="320"/>
        <v>#DIV/0!</v>
      </c>
      <c r="DX165" s="40" t="e">
        <f t="shared" si="321"/>
        <v>#DIV/0!</v>
      </c>
      <c r="DY165" s="40" t="e">
        <f t="shared" si="322"/>
        <v>#DIV/0!</v>
      </c>
      <c r="DZ165" s="40" t="e">
        <f t="shared" si="323"/>
        <v>#DIV/0!</v>
      </c>
      <c r="EA165" s="40" t="e">
        <f t="shared" si="324"/>
        <v>#DIV/0!</v>
      </c>
      <c r="EB165" s="40" t="e">
        <f t="shared" si="325"/>
        <v>#DIV/0!</v>
      </c>
      <c r="EC165" s="40" t="e">
        <f t="shared" si="326"/>
        <v>#DIV/0!</v>
      </c>
      <c r="ED165" s="40" t="e">
        <f t="shared" si="327"/>
        <v>#DIV/0!</v>
      </c>
      <c r="EE165" s="40" t="e">
        <f t="shared" si="328"/>
        <v>#DIV/0!</v>
      </c>
      <c r="EF165" s="40" t="e">
        <f t="shared" si="329"/>
        <v>#DIV/0!</v>
      </c>
      <c r="EG165" s="40" t="e">
        <f t="shared" si="330"/>
        <v>#DIV/0!</v>
      </c>
      <c r="EH165" s="40" t="e">
        <f t="shared" si="331"/>
        <v>#DIV/0!</v>
      </c>
      <c r="EI165" s="40" t="e">
        <f t="shared" si="332"/>
        <v>#DIV/0!</v>
      </c>
      <c r="EJ165" s="40" t="e">
        <f t="shared" si="333"/>
        <v>#DIV/0!</v>
      </c>
      <c r="EK165" s="40" t="e">
        <f t="shared" si="334"/>
        <v>#DIV/0!</v>
      </c>
      <c r="EL165" s="1" t="e">
        <f t="shared" si="346"/>
        <v>#DIV/0!</v>
      </c>
      <c r="EM165" s="2" t="e">
        <f t="shared" si="337"/>
        <v>#DIV/0!</v>
      </c>
      <c r="EN165" s="42"/>
      <c r="EO165" s="42"/>
      <c r="EP165" s="43"/>
      <c r="EQ165" s="44"/>
      <c r="ER165" s="45"/>
      <c r="ES165" s="45"/>
      <c r="ET165" s="74"/>
      <c r="EU165" s="75"/>
      <c r="EV165" s="75"/>
      <c r="EW165" s="75"/>
      <c r="EX165" s="75"/>
    </row>
    <row r="166" spans="1:154" s="73" customFormat="1" ht="15">
      <c r="A166" s="190"/>
      <c r="B166" s="188"/>
      <c r="C166" s="188"/>
      <c r="D166" s="188"/>
      <c r="E166" s="188"/>
      <c r="F166" s="188"/>
      <c r="G166" s="107" t="e">
        <f t="shared" si="247"/>
        <v>#DIV/0!</v>
      </c>
      <c r="H166" s="107" t="e">
        <f t="shared" si="248"/>
        <v>#DIV/0!</v>
      </c>
      <c r="I166" s="107" t="e">
        <f t="shared" si="249"/>
        <v>#DIV/0!</v>
      </c>
      <c r="J166" s="183">
        <f t="shared" si="250"/>
        <v>0</v>
      </c>
      <c r="K166" s="184" t="e">
        <f t="shared" si="251"/>
        <v>#DIV/0!</v>
      </c>
      <c r="L166" s="184" t="e">
        <f t="shared" si="252"/>
        <v>#DIV/0!</v>
      </c>
      <c r="M166" s="76" t="e">
        <f t="shared" si="347"/>
        <v>#DIV/0!</v>
      </c>
      <c r="N166" s="77" t="e">
        <f t="shared" si="348"/>
        <v>#DIV/0!</v>
      </c>
      <c r="O166" s="77" t="e">
        <f t="shared" si="349"/>
        <v>#DIV/0!</v>
      </c>
      <c r="P166" s="78" t="e">
        <f t="shared" si="350"/>
        <v>#DIV/0!</v>
      </c>
      <c r="Q166" s="79" t="e">
        <f t="shared" ca="1" si="335"/>
        <v>#DIV/0!</v>
      </c>
      <c r="R166" s="86" t="e">
        <f t="shared" si="338"/>
        <v>#DIV/0!</v>
      </c>
      <c r="S166" s="87" t="e">
        <f t="shared" si="339"/>
        <v>#DIV/0!</v>
      </c>
      <c r="T166" s="87" t="e">
        <f t="shared" si="340"/>
        <v>#DIV/0!</v>
      </c>
      <c r="U166" s="80" t="e">
        <f t="shared" si="341"/>
        <v>#DIV/0!</v>
      </c>
      <c r="V166" s="81" t="e">
        <f t="shared" si="342"/>
        <v>#DIV/0!</v>
      </c>
      <c r="W166" s="82" t="e">
        <f t="shared" si="343"/>
        <v>#DIV/0!</v>
      </c>
      <c r="X166" s="92" t="e">
        <f t="shared" si="351"/>
        <v>#DIV/0!</v>
      </c>
      <c r="Y166" s="93"/>
      <c r="Z166" s="72" t="e">
        <f t="shared" si="253"/>
        <v>#DIV/0!</v>
      </c>
      <c r="AA166" s="72" t="e">
        <f t="shared" si="254"/>
        <v>#DIV/0!</v>
      </c>
      <c r="AB166" s="72" t="e">
        <f t="shared" si="255"/>
        <v>#DIV/0!</v>
      </c>
      <c r="AC166" s="72" t="e">
        <f t="shared" si="336"/>
        <v>#DIV/0!</v>
      </c>
      <c r="AD166" s="72" t="e">
        <f t="shared" si="352"/>
        <v>#DIV/0!</v>
      </c>
      <c r="AE166" s="33">
        <f t="shared" si="353"/>
        <v>0</v>
      </c>
      <c r="AF166" s="33" t="e">
        <f t="shared" si="354"/>
        <v>#DIV/0!</v>
      </c>
      <c r="AG166" s="33" t="e">
        <f t="shared" si="355"/>
        <v>#DIV/0!</v>
      </c>
      <c r="AH166" s="34">
        <f t="shared" si="256"/>
        <v>-0.86780000000000002</v>
      </c>
      <c r="AI166" s="35" t="e">
        <f t="shared" si="257"/>
        <v>#DIV/0!</v>
      </c>
      <c r="AJ166" s="35" t="e">
        <f t="shared" si="258"/>
        <v>#DIV/0!</v>
      </c>
      <c r="AK166" s="35">
        <v>0</v>
      </c>
      <c r="AL166" s="35">
        <v>-0.75645121485307587</v>
      </c>
      <c r="AM166" s="35">
        <v>-11.346768222796136</v>
      </c>
      <c r="AN166" s="35">
        <f t="shared" si="356"/>
        <v>0</v>
      </c>
      <c r="AO166" s="35" t="e">
        <f t="shared" si="356"/>
        <v>#DIV/0!</v>
      </c>
      <c r="AP166" s="35" t="e">
        <f t="shared" si="356"/>
        <v>#DIV/0!</v>
      </c>
      <c r="AQ166" s="35">
        <v>57.375671196608707</v>
      </c>
      <c r="AR166" s="35">
        <v>5.7915837760921756</v>
      </c>
      <c r="AS166" s="35">
        <v>1.1079551571654598</v>
      </c>
      <c r="AT166" s="35">
        <f t="shared" si="357"/>
        <v>0</v>
      </c>
      <c r="AU166" s="35" t="e">
        <f t="shared" si="357"/>
        <v>#DIV/0!</v>
      </c>
      <c r="AV166" s="35" t="e">
        <f t="shared" si="357"/>
        <v>#DIV/0!</v>
      </c>
      <c r="AW166" s="36">
        <f t="shared" si="358"/>
        <v>0</v>
      </c>
      <c r="AX166" s="36">
        <f t="shared" si="358"/>
        <v>0.75645121485307587</v>
      </c>
      <c r="AY166" s="36">
        <f t="shared" si="358"/>
        <v>11.346768222796136</v>
      </c>
      <c r="AZ166" s="36">
        <f t="shared" si="359"/>
        <v>0</v>
      </c>
      <c r="BA166" s="36" t="e">
        <f t="shared" si="359"/>
        <v>#DIV/0!</v>
      </c>
      <c r="BB166" s="36" t="e">
        <f t="shared" si="359"/>
        <v>#DIV/0!</v>
      </c>
      <c r="BC166" s="35">
        <f t="shared" si="360"/>
        <v>57.375671196608707</v>
      </c>
      <c r="BD166" s="35">
        <f t="shared" si="360"/>
        <v>6.5480349909452515</v>
      </c>
      <c r="BE166" s="35">
        <f t="shared" si="360"/>
        <v>12.454723379961596</v>
      </c>
      <c r="BF166" s="36">
        <f t="shared" si="361"/>
        <v>0</v>
      </c>
      <c r="BG166" s="36" t="e">
        <f t="shared" si="361"/>
        <v>#DIV/0!</v>
      </c>
      <c r="BH166" s="36" t="e">
        <f t="shared" si="344"/>
        <v>#DIV/0!</v>
      </c>
      <c r="BI166" s="35" t="e">
        <f t="shared" si="345"/>
        <v>#DIV/0!</v>
      </c>
      <c r="BJ166" s="5"/>
      <c r="BK166" s="5"/>
      <c r="BL166" s="19"/>
      <c r="BM166" s="19"/>
      <c r="BN166" s="37">
        <f t="shared" si="259"/>
        <v>90</v>
      </c>
      <c r="BO166" s="37">
        <f t="shared" si="260"/>
        <v>72.5</v>
      </c>
      <c r="BP166" s="37">
        <f t="shared" si="261"/>
        <v>72.5</v>
      </c>
      <c r="BQ166" s="37">
        <f t="shared" si="262"/>
        <v>47.5</v>
      </c>
      <c r="BR166" s="37">
        <f t="shared" si="263"/>
        <v>54.2</v>
      </c>
      <c r="BS166" s="37">
        <f t="shared" si="264"/>
        <v>47.5</v>
      </c>
      <c r="BT166" s="37">
        <f t="shared" si="265"/>
        <v>41.674999999999997</v>
      </c>
      <c r="BU166" s="37">
        <f t="shared" si="266"/>
        <v>41.674999999999997</v>
      </c>
      <c r="BV166" s="37">
        <f t="shared" si="267"/>
        <v>22.5</v>
      </c>
      <c r="BW166" s="37">
        <f t="shared" si="268"/>
        <v>33.3333333333333</v>
      </c>
      <c r="BX166" s="37">
        <f t="shared" si="269"/>
        <v>22.5</v>
      </c>
      <c r="BY166" s="37">
        <f t="shared" si="270"/>
        <v>22.9</v>
      </c>
      <c r="BZ166" s="37">
        <f t="shared" si="271"/>
        <v>22.9</v>
      </c>
      <c r="CA166" s="37">
        <f t="shared" si="272"/>
        <v>5</v>
      </c>
      <c r="CB166" s="37">
        <f t="shared" si="273"/>
        <v>16.649999999999999</v>
      </c>
      <c r="CC166" s="37">
        <f t="shared" si="274"/>
        <v>5</v>
      </c>
      <c r="CD166" s="37">
        <f t="shared" si="275"/>
        <v>5</v>
      </c>
      <c r="CE166" s="37">
        <f t="shared" si="276"/>
        <v>5</v>
      </c>
      <c r="CF166" s="37">
        <f t="shared" si="277"/>
        <v>5</v>
      </c>
      <c r="CG166" s="38">
        <f t="shared" si="278"/>
        <v>5</v>
      </c>
      <c r="CH166" s="38">
        <f t="shared" si="279"/>
        <v>5</v>
      </c>
      <c r="CI166" s="38">
        <f t="shared" si="280"/>
        <v>22.5</v>
      </c>
      <c r="CJ166" s="38">
        <f t="shared" si="281"/>
        <v>5</v>
      </c>
      <c r="CK166" s="38">
        <f t="shared" si="282"/>
        <v>22.9</v>
      </c>
      <c r="CL166" s="38">
        <f t="shared" si="283"/>
        <v>47.5</v>
      </c>
      <c r="CM166" s="38">
        <f t="shared" si="284"/>
        <v>16.649999999999999</v>
      </c>
      <c r="CN166" s="38">
        <f t="shared" si="285"/>
        <v>41.674999999999997</v>
      </c>
      <c r="CO166" s="38">
        <f t="shared" si="286"/>
        <v>5</v>
      </c>
      <c r="CP166" s="38">
        <f t="shared" si="287"/>
        <v>33.3333333333333</v>
      </c>
      <c r="CQ166" s="38">
        <f t="shared" si="288"/>
        <v>72.5</v>
      </c>
      <c r="CR166" s="38">
        <f t="shared" si="289"/>
        <v>22.9</v>
      </c>
      <c r="CS166" s="38">
        <f t="shared" si="290"/>
        <v>54.2</v>
      </c>
      <c r="CT166" s="38">
        <f t="shared" si="291"/>
        <v>5</v>
      </c>
      <c r="CU166" s="38">
        <f t="shared" si="292"/>
        <v>41.674999999999997</v>
      </c>
      <c r="CV166" s="38">
        <f t="shared" si="293"/>
        <v>90</v>
      </c>
      <c r="CW166" s="38">
        <f t="shared" si="294"/>
        <v>22.5</v>
      </c>
      <c r="CX166" s="38">
        <f t="shared" si="295"/>
        <v>72.5</v>
      </c>
      <c r="CY166" s="38">
        <f t="shared" si="296"/>
        <v>47.5</v>
      </c>
      <c r="CZ166" s="39">
        <f t="shared" si="297"/>
        <v>5</v>
      </c>
      <c r="DA166" s="39">
        <f t="shared" si="298"/>
        <v>22.5</v>
      </c>
      <c r="DB166" s="39">
        <f t="shared" si="299"/>
        <v>5</v>
      </c>
      <c r="DC166" s="39">
        <f t="shared" si="300"/>
        <v>47.5</v>
      </c>
      <c r="DD166" s="39">
        <f t="shared" si="301"/>
        <v>22.9</v>
      </c>
      <c r="DE166" s="39">
        <f t="shared" si="302"/>
        <v>5</v>
      </c>
      <c r="DF166" s="39">
        <f t="shared" si="303"/>
        <v>41.674999999999997</v>
      </c>
      <c r="DG166" s="39">
        <f t="shared" si="304"/>
        <v>16.649999999999999</v>
      </c>
      <c r="DH166" s="39">
        <f t="shared" si="305"/>
        <v>72.5</v>
      </c>
      <c r="DI166" s="39">
        <f t="shared" si="306"/>
        <v>33.3333333333333</v>
      </c>
      <c r="DJ166" s="39">
        <f t="shared" si="307"/>
        <v>5</v>
      </c>
      <c r="DK166" s="39">
        <f t="shared" si="308"/>
        <v>54.2</v>
      </c>
      <c r="DL166" s="39">
        <f t="shared" si="309"/>
        <v>22.9</v>
      </c>
      <c r="DM166" s="39">
        <f t="shared" si="310"/>
        <v>90</v>
      </c>
      <c r="DN166" s="39">
        <f t="shared" si="311"/>
        <v>41.674999999999997</v>
      </c>
      <c r="DO166" s="39">
        <f t="shared" si="312"/>
        <v>5</v>
      </c>
      <c r="DP166" s="39">
        <f t="shared" si="313"/>
        <v>72.5</v>
      </c>
      <c r="DQ166" s="39">
        <f t="shared" si="314"/>
        <v>22.5</v>
      </c>
      <c r="DR166" s="39">
        <f t="shared" si="315"/>
        <v>47.5</v>
      </c>
      <c r="DS166" s="40" t="e">
        <f t="shared" si="316"/>
        <v>#DIV/0!</v>
      </c>
      <c r="DT166" s="40" t="e">
        <f t="shared" si="317"/>
        <v>#DIV/0!</v>
      </c>
      <c r="DU166" s="40" t="e">
        <f t="shared" si="318"/>
        <v>#DIV/0!</v>
      </c>
      <c r="DV166" s="40" t="e">
        <f t="shared" si="319"/>
        <v>#DIV/0!</v>
      </c>
      <c r="DW166" s="40" t="e">
        <f t="shared" si="320"/>
        <v>#DIV/0!</v>
      </c>
      <c r="DX166" s="40" t="e">
        <f t="shared" si="321"/>
        <v>#DIV/0!</v>
      </c>
      <c r="DY166" s="40" t="e">
        <f t="shared" si="322"/>
        <v>#DIV/0!</v>
      </c>
      <c r="DZ166" s="40" t="e">
        <f t="shared" si="323"/>
        <v>#DIV/0!</v>
      </c>
      <c r="EA166" s="40" t="e">
        <f t="shared" si="324"/>
        <v>#DIV/0!</v>
      </c>
      <c r="EB166" s="40" t="e">
        <f t="shared" si="325"/>
        <v>#DIV/0!</v>
      </c>
      <c r="EC166" s="40" t="e">
        <f t="shared" si="326"/>
        <v>#DIV/0!</v>
      </c>
      <c r="ED166" s="40" t="e">
        <f t="shared" si="327"/>
        <v>#DIV/0!</v>
      </c>
      <c r="EE166" s="40" t="e">
        <f t="shared" si="328"/>
        <v>#DIV/0!</v>
      </c>
      <c r="EF166" s="40" t="e">
        <f t="shared" si="329"/>
        <v>#DIV/0!</v>
      </c>
      <c r="EG166" s="40" t="e">
        <f t="shared" si="330"/>
        <v>#DIV/0!</v>
      </c>
      <c r="EH166" s="40" t="e">
        <f t="shared" si="331"/>
        <v>#DIV/0!</v>
      </c>
      <c r="EI166" s="40" t="e">
        <f t="shared" si="332"/>
        <v>#DIV/0!</v>
      </c>
      <c r="EJ166" s="40" t="e">
        <f t="shared" si="333"/>
        <v>#DIV/0!</v>
      </c>
      <c r="EK166" s="40" t="e">
        <f t="shared" si="334"/>
        <v>#DIV/0!</v>
      </c>
      <c r="EL166" s="1" t="e">
        <f t="shared" si="346"/>
        <v>#DIV/0!</v>
      </c>
      <c r="EM166" s="2" t="e">
        <f t="shared" si="337"/>
        <v>#DIV/0!</v>
      </c>
      <c r="EN166" s="42"/>
      <c r="EO166" s="42"/>
      <c r="EP166" s="43"/>
      <c r="EQ166" s="44"/>
      <c r="ER166" s="45"/>
      <c r="ES166" s="45"/>
      <c r="ET166" s="74"/>
      <c r="EU166" s="75"/>
      <c r="EV166" s="75"/>
      <c r="EW166" s="75"/>
      <c r="EX166" s="75"/>
    </row>
    <row r="167" spans="1:154" s="73" customFormat="1" ht="15">
      <c r="A167" s="190"/>
      <c r="B167" s="188"/>
      <c r="C167" s="188"/>
      <c r="D167" s="188"/>
      <c r="E167" s="188"/>
      <c r="F167" s="188"/>
      <c r="G167" s="107" t="e">
        <f t="shared" si="247"/>
        <v>#DIV/0!</v>
      </c>
      <c r="H167" s="107" t="e">
        <f t="shared" si="248"/>
        <v>#DIV/0!</v>
      </c>
      <c r="I167" s="107" t="e">
        <f t="shared" si="249"/>
        <v>#DIV/0!</v>
      </c>
      <c r="J167" s="183">
        <f t="shared" si="250"/>
        <v>0</v>
      </c>
      <c r="K167" s="184" t="e">
        <f t="shared" si="251"/>
        <v>#DIV/0!</v>
      </c>
      <c r="L167" s="184" t="e">
        <f t="shared" si="252"/>
        <v>#DIV/0!</v>
      </c>
      <c r="M167" s="76" t="e">
        <f t="shared" si="347"/>
        <v>#DIV/0!</v>
      </c>
      <c r="N167" s="77" t="e">
        <f t="shared" si="348"/>
        <v>#DIV/0!</v>
      </c>
      <c r="O167" s="77" t="e">
        <f t="shared" si="349"/>
        <v>#DIV/0!</v>
      </c>
      <c r="P167" s="78" t="e">
        <f t="shared" si="350"/>
        <v>#DIV/0!</v>
      </c>
      <c r="Q167" s="79" t="e">
        <f t="shared" ca="1" si="335"/>
        <v>#DIV/0!</v>
      </c>
      <c r="R167" s="86" t="e">
        <f t="shared" si="338"/>
        <v>#DIV/0!</v>
      </c>
      <c r="S167" s="87" t="e">
        <f t="shared" si="339"/>
        <v>#DIV/0!</v>
      </c>
      <c r="T167" s="87" t="e">
        <f t="shared" si="340"/>
        <v>#DIV/0!</v>
      </c>
      <c r="U167" s="80" t="e">
        <f t="shared" si="341"/>
        <v>#DIV/0!</v>
      </c>
      <c r="V167" s="81" t="e">
        <f t="shared" si="342"/>
        <v>#DIV/0!</v>
      </c>
      <c r="W167" s="82" t="e">
        <f t="shared" si="343"/>
        <v>#DIV/0!</v>
      </c>
      <c r="X167" s="92" t="e">
        <f t="shared" si="351"/>
        <v>#DIV/0!</v>
      </c>
      <c r="Y167" s="93"/>
      <c r="Z167" s="72" t="e">
        <f t="shared" si="253"/>
        <v>#DIV/0!</v>
      </c>
      <c r="AA167" s="72" t="e">
        <f t="shared" si="254"/>
        <v>#DIV/0!</v>
      </c>
      <c r="AB167" s="72" t="e">
        <f t="shared" si="255"/>
        <v>#DIV/0!</v>
      </c>
      <c r="AC167" s="72" t="e">
        <f t="shared" si="336"/>
        <v>#DIV/0!</v>
      </c>
      <c r="AD167" s="72" t="e">
        <f t="shared" si="352"/>
        <v>#DIV/0!</v>
      </c>
      <c r="AE167" s="33">
        <f t="shared" si="353"/>
        <v>0</v>
      </c>
      <c r="AF167" s="33" t="e">
        <f t="shared" si="354"/>
        <v>#DIV/0!</v>
      </c>
      <c r="AG167" s="33" t="e">
        <f t="shared" si="355"/>
        <v>#DIV/0!</v>
      </c>
      <c r="AH167" s="34">
        <f t="shared" si="256"/>
        <v>-0.86780000000000002</v>
      </c>
      <c r="AI167" s="35" t="e">
        <f t="shared" si="257"/>
        <v>#DIV/0!</v>
      </c>
      <c r="AJ167" s="35" t="e">
        <f t="shared" si="258"/>
        <v>#DIV/0!</v>
      </c>
      <c r="AK167" s="35">
        <v>0</v>
      </c>
      <c r="AL167" s="35">
        <v>-0.75645121485307587</v>
      </c>
      <c r="AM167" s="35">
        <v>-11.346768222796136</v>
      </c>
      <c r="AN167" s="35">
        <f t="shared" si="356"/>
        <v>0</v>
      </c>
      <c r="AO167" s="35" t="e">
        <f t="shared" si="356"/>
        <v>#DIV/0!</v>
      </c>
      <c r="AP167" s="35" t="e">
        <f t="shared" si="356"/>
        <v>#DIV/0!</v>
      </c>
      <c r="AQ167" s="35">
        <v>57.375671196608707</v>
      </c>
      <c r="AR167" s="35">
        <v>5.7915837760921756</v>
      </c>
      <c r="AS167" s="35">
        <v>1.1079551571654598</v>
      </c>
      <c r="AT167" s="35">
        <f t="shared" si="357"/>
        <v>0</v>
      </c>
      <c r="AU167" s="35" t="e">
        <f t="shared" si="357"/>
        <v>#DIV/0!</v>
      </c>
      <c r="AV167" s="35" t="e">
        <f t="shared" si="357"/>
        <v>#DIV/0!</v>
      </c>
      <c r="AW167" s="36">
        <f t="shared" si="358"/>
        <v>0</v>
      </c>
      <c r="AX167" s="36">
        <f t="shared" si="358"/>
        <v>0.75645121485307587</v>
      </c>
      <c r="AY167" s="36">
        <f t="shared" si="358"/>
        <v>11.346768222796136</v>
      </c>
      <c r="AZ167" s="36">
        <f t="shared" si="359"/>
        <v>0</v>
      </c>
      <c r="BA167" s="36" t="e">
        <f t="shared" si="359"/>
        <v>#DIV/0!</v>
      </c>
      <c r="BB167" s="36" t="e">
        <f t="shared" si="359"/>
        <v>#DIV/0!</v>
      </c>
      <c r="BC167" s="35">
        <f t="shared" si="360"/>
        <v>57.375671196608707</v>
      </c>
      <c r="BD167" s="35">
        <f t="shared" si="360"/>
        <v>6.5480349909452515</v>
      </c>
      <c r="BE167" s="35">
        <f t="shared" si="360"/>
        <v>12.454723379961596</v>
      </c>
      <c r="BF167" s="36">
        <f t="shared" si="361"/>
        <v>0</v>
      </c>
      <c r="BG167" s="36" t="e">
        <f t="shared" si="361"/>
        <v>#DIV/0!</v>
      </c>
      <c r="BH167" s="36" t="e">
        <f t="shared" si="344"/>
        <v>#DIV/0!</v>
      </c>
      <c r="BI167" s="35" t="e">
        <f t="shared" si="345"/>
        <v>#DIV/0!</v>
      </c>
      <c r="BJ167" s="5"/>
      <c r="BK167" s="5"/>
      <c r="BL167" s="19"/>
      <c r="BM167" s="19"/>
      <c r="BN167" s="37">
        <f t="shared" si="259"/>
        <v>90</v>
      </c>
      <c r="BO167" s="37">
        <f t="shared" si="260"/>
        <v>72.5</v>
      </c>
      <c r="BP167" s="37">
        <f t="shared" si="261"/>
        <v>72.5</v>
      </c>
      <c r="BQ167" s="37">
        <f t="shared" si="262"/>
        <v>47.5</v>
      </c>
      <c r="BR167" s="37">
        <f t="shared" si="263"/>
        <v>54.2</v>
      </c>
      <c r="BS167" s="37">
        <f t="shared" si="264"/>
        <v>47.5</v>
      </c>
      <c r="BT167" s="37">
        <f t="shared" si="265"/>
        <v>41.674999999999997</v>
      </c>
      <c r="BU167" s="37">
        <f t="shared" si="266"/>
        <v>41.674999999999997</v>
      </c>
      <c r="BV167" s="37">
        <f t="shared" si="267"/>
        <v>22.5</v>
      </c>
      <c r="BW167" s="37">
        <f t="shared" si="268"/>
        <v>33.3333333333333</v>
      </c>
      <c r="BX167" s="37">
        <f t="shared" si="269"/>
        <v>22.5</v>
      </c>
      <c r="BY167" s="37">
        <f t="shared" si="270"/>
        <v>22.9</v>
      </c>
      <c r="BZ167" s="37">
        <f t="shared" si="271"/>
        <v>22.9</v>
      </c>
      <c r="CA167" s="37">
        <f t="shared" si="272"/>
        <v>5</v>
      </c>
      <c r="CB167" s="37">
        <f t="shared" si="273"/>
        <v>16.649999999999999</v>
      </c>
      <c r="CC167" s="37">
        <f t="shared" si="274"/>
        <v>5</v>
      </c>
      <c r="CD167" s="37">
        <f t="shared" si="275"/>
        <v>5</v>
      </c>
      <c r="CE167" s="37">
        <f t="shared" si="276"/>
        <v>5</v>
      </c>
      <c r="CF167" s="37">
        <f t="shared" si="277"/>
        <v>5</v>
      </c>
      <c r="CG167" s="38">
        <f t="shared" si="278"/>
        <v>5</v>
      </c>
      <c r="CH167" s="38">
        <f t="shared" si="279"/>
        <v>5</v>
      </c>
      <c r="CI167" s="38">
        <f t="shared" si="280"/>
        <v>22.5</v>
      </c>
      <c r="CJ167" s="38">
        <f t="shared" si="281"/>
        <v>5</v>
      </c>
      <c r="CK167" s="38">
        <f t="shared" si="282"/>
        <v>22.9</v>
      </c>
      <c r="CL167" s="38">
        <f t="shared" si="283"/>
        <v>47.5</v>
      </c>
      <c r="CM167" s="38">
        <f t="shared" si="284"/>
        <v>16.649999999999999</v>
      </c>
      <c r="CN167" s="38">
        <f t="shared" si="285"/>
        <v>41.674999999999997</v>
      </c>
      <c r="CO167" s="38">
        <f t="shared" si="286"/>
        <v>5</v>
      </c>
      <c r="CP167" s="38">
        <f t="shared" si="287"/>
        <v>33.3333333333333</v>
      </c>
      <c r="CQ167" s="38">
        <f t="shared" si="288"/>
        <v>72.5</v>
      </c>
      <c r="CR167" s="38">
        <f t="shared" si="289"/>
        <v>22.9</v>
      </c>
      <c r="CS167" s="38">
        <f t="shared" si="290"/>
        <v>54.2</v>
      </c>
      <c r="CT167" s="38">
        <f t="shared" si="291"/>
        <v>5</v>
      </c>
      <c r="CU167" s="38">
        <f t="shared" si="292"/>
        <v>41.674999999999997</v>
      </c>
      <c r="CV167" s="38">
        <f t="shared" si="293"/>
        <v>90</v>
      </c>
      <c r="CW167" s="38">
        <f t="shared" si="294"/>
        <v>22.5</v>
      </c>
      <c r="CX167" s="38">
        <f t="shared" si="295"/>
        <v>72.5</v>
      </c>
      <c r="CY167" s="38">
        <f t="shared" si="296"/>
        <v>47.5</v>
      </c>
      <c r="CZ167" s="39">
        <f t="shared" si="297"/>
        <v>5</v>
      </c>
      <c r="DA167" s="39">
        <f t="shared" si="298"/>
        <v>22.5</v>
      </c>
      <c r="DB167" s="39">
        <f t="shared" si="299"/>
        <v>5</v>
      </c>
      <c r="DC167" s="39">
        <f t="shared" si="300"/>
        <v>47.5</v>
      </c>
      <c r="DD167" s="39">
        <f t="shared" si="301"/>
        <v>22.9</v>
      </c>
      <c r="DE167" s="39">
        <f t="shared" si="302"/>
        <v>5</v>
      </c>
      <c r="DF167" s="39">
        <f t="shared" si="303"/>
        <v>41.674999999999997</v>
      </c>
      <c r="DG167" s="39">
        <f t="shared" si="304"/>
        <v>16.649999999999999</v>
      </c>
      <c r="DH167" s="39">
        <f t="shared" si="305"/>
        <v>72.5</v>
      </c>
      <c r="DI167" s="39">
        <f t="shared" si="306"/>
        <v>33.3333333333333</v>
      </c>
      <c r="DJ167" s="39">
        <f t="shared" si="307"/>
        <v>5</v>
      </c>
      <c r="DK167" s="39">
        <f t="shared" si="308"/>
        <v>54.2</v>
      </c>
      <c r="DL167" s="39">
        <f t="shared" si="309"/>
        <v>22.9</v>
      </c>
      <c r="DM167" s="39">
        <f t="shared" si="310"/>
        <v>90</v>
      </c>
      <c r="DN167" s="39">
        <f t="shared" si="311"/>
        <v>41.674999999999997</v>
      </c>
      <c r="DO167" s="39">
        <f t="shared" si="312"/>
        <v>5</v>
      </c>
      <c r="DP167" s="39">
        <f t="shared" si="313"/>
        <v>72.5</v>
      </c>
      <c r="DQ167" s="39">
        <f t="shared" si="314"/>
        <v>22.5</v>
      </c>
      <c r="DR167" s="39">
        <f t="shared" si="315"/>
        <v>47.5</v>
      </c>
      <c r="DS167" s="40" t="e">
        <f t="shared" si="316"/>
        <v>#DIV/0!</v>
      </c>
      <c r="DT167" s="40" t="e">
        <f t="shared" si="317"/>
        <v>#DIV/0!</v>
      </c>
      <c r="DU167" s="40" t="e">
        <f t="shared" si="318"/>
        <v>#DIV/0!</v>
      </c>
      <c r="DV167" s="40" t="e">
        <f t="shared" si="319"/>
        <v>#DIV/0!</v>
      </c>
      <c r="DW167" s="40" t="e">
        <f t="shared" si="320"/>
        <v>#DIV/0!</v>
      </c>
      <c r="DX167" s="40" t="e">
        <f t="shared" si="321"/>
        <v>#DIV/0!</v>
      </c>
      <c r="DY167" s="40" t="e">
        <f t="shared" si="322"/>
        <v>#DIV/0!</v>
      </c>
      <c r="DZ167" s="40" t="e">
        <f t="shared" si="323"/>
        <v>#DIV/0!</v>
      </c>
      <c r="EA167" s="40" t="e">
        <f t="shared" si="324"/>
        <v>#DIV/0!</v>
      </c>
      <c r="EB167" s="40" t="e">
        <f t="shared" si="325"/>
        <v>#DIV/0!</v>
      </c>
      <c r="EC167" s="40" t="e">
        <f t="shared" si="326"/>
        <v>#DIV/0!</v>
      </c>
      <c r="ED167" s="40" t="e">
        <f t="shared" si="327"/>
        <v>#DIV/0!</v>
      </c>
      <c r="EE167" s="40" t="e">
        <f t="shared" si="328"/>
        <v>#DIV/0!</v>
      </c>
      <c r="EF167" s="40" t="e">
        <f t="shared" si="329"/>
        <v>#DIV/0!</v>
      </c>
      <c r="EG167" s="40" t="e">
        <f t="shared" si="330"/>
        <v>#DIV/0!</v>
      </c>
      <c r="EH167" s="40" t="e">
        <f t="shared" si="331"/>
        <v>#DIV/0!</v>
      </c>
      <c r="EI167" s="40" t="e">
        <f t="shared" si="332"/>
        <v>#DIV/0!</v>
      </c>
      <c r="EJ167" s="40" t="e">
        <f t="shared" si="333"/>
        <v>#DIV/0!</v>
      </c>
      <c r="EK167" s="40" t="e">
        <f t="shared" si="334"/>
        <v>#DIV/0!</v>
      </c>
      <c r="EL167" s="1" t="e">
        <f t="shared" si="346"/>
        <v>#DIV/0!</v>
      </c>
      <c r="EM167" s="2" t="e">
        <f t="shared" si="337"/>
        <v>#DIV/0!</v>
      </c>
      <c r="EN167" s="42"/>
      <c r="EO167" s="42"/>
      <c r="EP167" s="43"/>
      <c r="EQ167" s="44"/>
      <c r="ER167" s="45"/>
      <c r="ES167" s="45"/>
      <c r="ET167" s="74"/>
      <c r="EU167" s="75"/>
      <c r="EV167" s="75"/>
      <c r="EW167" s="75"/>
      <c r="EX167" s="75"/>
    </row>
    <row r="168" spans="1:154" s="73" customFormat="1" ht="15">
      <c r="A168" s="190"/>
      <c r="B168" s="188"/>
      <c r="C168" s="188"/>
      <c r="D168" s="188"/>
      <c r="E168" s="188"/>
      <c r="F168" s="188"/>
      <c r="G168" s="107" t="e">
        <f t="shared" si="247"/>
        <v>#DIV/0!</v>
      </c>
      <c r="H168" s="107" t="e">
        <f t="shared" si="248"/>
        <v>#DIV/0!</v>
      </c>
      <c r="I168" s="107" t="e">
        <f t="shared" si="249"/>
        <v>#DIV/0!</v>
      </c>
      <c r="J168" s="183">
        <f t="shared" si="250"/>
        <v>0</v>
      </c>
      <c r="K168" s="184" t="e">
        <f t="shared" si="251"/>
        <v>#DIV/0!</v>
      </c>
      <c r="L168" s="184" t="e">
        <f t="shared" si="252"/>
        <v>#DIV/0!</v>
      </c>
      <c r="M168" s="76" t="e">
        <f t="shared" si="347"/>
        <v>#DIV/0!</v>
      </c>
      <c r="N168" s="77" t="e">
        <f t="shared" si="348"/>
        <v>#DIV/0!</v>
      </c>
      <c r="O168" s="77" t="e">
        <f t="shared" si="349"/>
        <v>#DIV/0!</v>
      </c>
      <c r="P168" s="78" t="e">
        <f t="shared" si="350"/>
        <v>#DIV/0!</v>
      </c>
      <c r="Q168" s="79" t="e">
        <f t="shared" ca="1" si="335"/>
        <v>#DIV/0!</v>
      </c>
      <c r="R168" s="86" t="e">
        <f t="shared" si="338"/>
        <v>#DIV/0!</v>
      </c>
      <c r="S168" s="87" t="e">
        <f t="shared" si="339"/>
        <v>#DIV/0!</v>
      </c>
      <c r="T168" s="87" t="e">
        <f t="shared" si="340"/>
        <v>#DIV/0!</v>
      </c>
      <c r="U168" s="80" t="e">
        <f t="shared" si="341"/>
        <v>#DIV/0!</v>
      </c>
      <c r="V168" s="81" t="e">
        <f t="shared" si="342"/>
        <v>#DIV/0!</v>
      </c>
      <c r="W168" s="82" t="e">
        <f t="shared" si="343"/>
        <v>#DIV/0!</v>
      </c>
      <c r="X168" s="92" t="e">
        <f t="shared" si="351"/>
        <v>#DIV/0!</v>
      </c>
      <c r="Y168" s="93"/>
      <c r="Z168" s="72" t="e">
        <f t="shared" si="253"/>
        <v>#DIV/0!</v>
      </c>
      <c r="AA168" s="72" t="e">
        <f t="shared" si="254"/>
        <v>#DIV/0!</v>
      </c>
      <c r="AB168" s="72" t="e">
        <f t="shared" si="255"/>
        <v>#DIV/0!</v>
      </c>
      <c r="AC168" s="72" t="e">
        <f t="shared" si="336"/>
        <v>#DIV/0!</v>
      </c>
      <c r="AD168" s="72" t="e">
        <f t="shared" si="352"/>
        <v>#DIV/0!</v>
      </c>
      <c r="AE168" s="33">
        <f t="shared" si="353"/>
        <v>0</v>
      </c>
      <c r="AF168" s="33" t="e">
        <f t="shared" si="354"/>
        <v>#DIV/0!</v>
      </c>
      <c r="AG168" s="33" t="e">
        <f t="shared" si="355"/>
        <v>#DIV/0!</v>
      </c>
      <c r="AH168" s="34">
        <f t="shared" si="256"/>
        <v>-0.86780000000000002</v>
      </c>
      <c r="AI168" s="35" t="e">
        <f t="shared" si="257"/>
        <v>#DIV/0!</v>
      </c>
      <c r="AJ168" s="35" t="e">
        <f t="shared" si="258"/>
        <v>#DIV/0!</v>
      </c>
      <c r="AK168" s="35">
        <v>0</v>
      </c>
      <c r="AL168" s="35">
        <v>-0.75645121485307587</v>
      </c>
      <c r="AM168" s="35">
        <v>-11.346768222796136</v>
      </c>
      <c r="AN168" s="35">
        <f t="shared" si="356"/>
        <v>0</v>
      </c>
      <c r="AO168" s="35" t="e">
        <f t="shared" si="356"/>
        <v>#DIV/0!</v>
      </c>
      <c r="AP168" s="35" t="e">
        <f t="shared" si="356"/>
        <v>#DIV/0!</v>
      </c>
      <c r="AQ168" s="35">
        <v>57.375671196608707</v>
      </c>
      <c r="AR168" s="35">
        <v>5.7915837760921756</v>
      </c>
      <c r="AS168" s="35">
        <v>1.1079551571654598</v>
      </c>
      <c r="AT168" s="35">
        <f t="shared" si="357"/>
        <v>0</v>
      </c>
      <c r="AU168" s="35" t="e">
        <f t="shared" si="357"/>
        <v>#DIV/0!</v>
      </c>
      <c r="AV168" s="35" t="e">
        <f t="shared" si="357"/>
        <v>#DIV/0!</v>
      </c>
      <c r="AW168" s="36">
        <f t="shared" si="358"/>
        <v>0</v>
      </c>
      <c r="AX168" s="36">
        <f t="shared" si="358"/>
        <v>0.75645121485307587</v>
      </c>
      <c r="AY168" s="36">
        <f t="shared" si="358"/>
        <v>11.346768222796136</v>
      </c>
      <c r="AZ168" s="36">
        <f t="shared" si="359"/>
        <v>0</v>
      </c>
      <c r="BA168" s="36" t="e">
        <f t="shared" si="359"/>
        <v>#DIV/0!</v>
      </c>
      <c r="BB168" s="36" t="e">
        <f t="shared" si="359"/>
        <v>#DIV/0!</v>
      </c>
      <c r="BC168" s="35">
        <f t="shared" si="360"/>
        <v>57.375671196608707</v>
      </c>
      <c r="BD168" s="35">
        <f t="shared" si="360"/>
        <v>6.5480349909452515</v>
      </c>
      <c r="BE168" s="35">
        <f t="shared" si="360"/>
        <v>12.454723379961596</v>
      </c>
      <c r="BF168" s="36">
        <f t="shared" si="361"/>
        <v>0</v>
      </c>
      <c r="BG168" s="36" t="e">
        <f t="shared" si="361"/>
        <v>#DIV/0!</v>
      </c>
      <c r="BH168" s="36" t="e">
        <f t="shared" si="344"/>
        <v>#DIV/0!</v>
      </c>
      <c r="BI168" s="35" t="e">
        <f t="shared" si="345"/>
        <v>#DIV/0!</v>
      </c>
      <c r="BJ168" s="5"/>
      <c r="BK168" s="5"/>
      <c r="BL168" s="19"/>
      <c r="BM168" s="19"/>
      <c r="BN168" s="37">
        <f t="shared" si="259"/>
        <v>90</v>
      </c>
      <c r="BO168" s="37">
        <f t="shared" si="260"/>
        <v>72.5</v>
      </c>
      <c r="BP168" s="37">
        <f t="shared" si="261"/>
        <v>72.5</v>
      </c>
      <c r="BQ168" s="37">
        <f t="shared" si="262"/>
        <v>47.5</v>
      </c>
      <c r="BR168" s="37">
        <f t="shared" si="263"/>
        <v>54.2</v>
      </c>
      <c r="BS168" s="37">
        <f t="shared" si="264"/>
        <v>47.5</v>
      </c>
      <c r="BT168" s="37">
        <f t="shared" si="265"/>
        <v>41.674999999999997</v>
      </c>
      <c r="BU168" s="37">
        <f t="shared" si="266"/>
        <v>41.674999999999997</v>
      </c>
      <c r="BV168" s="37">
        <f t="shared" si="267"/>
        <v>22.5</v>
      </c>
      <c r="BW168" s="37">
        <f t="shared" si="268"/>
        <v>33.3333333333333</v>
      </c>
      <c r="BX168" s="37">
        <f t="shared" si="269"/>
        <v>22.5</v>
      </c>
      <c r="BY168" s="37">
        <f t="shared" si="270"/>
        <v>22.9</v>
      </c>
      <c r="BZ168" s="37">
        <f t="shared" si="271"/>
        <v>22.9</v>
      </c>
      <c r="CA168" s="37">
        <f t="shared" si="272"/>
        <v>5</v>
      </c>
      <c r="CB168" s="37">
        <f t="shared" si="273"/>
        <v>16.649999999999999</v>
      </c>
      <c r="CC168" s="37">
        <f t="shared" si="274"/>
        <v>5</v>
      </c>
      <c r="CD168" s="37">
        <f t="shared" si="275"/>
        <v>5</v>
      </c>
      <c r="CE168" s="37">
        <f t="shared" si="276"/>
        <v>5</v>
      </c>
      <c r="CF168" s="37">
        <f t="shared" si="277"/>
        <v>5</v>
      </c>
      <c r="CG168" s="38">
        <f t="shared" si="278"/>
        <v>5</v>
      </c>
      <c r="CH168" s="38">
        <f t="shared" si="279"/>
        <v>5</v>
      </c>
      <c r="CI168" s="38">
        <f t="shared" si="280"/>
        <v>22.5</v>
      </c>
      <c r="CJ168" s="38">
        <f t="shared" si="281"/>
        <v>5</v>
      </c>
      <c r="CK168" s="38">
        <f t="shared" si="282"/>
        <v>22.9</v>
      </c>
      <c r="CL168" s="38">
        <f t="shared" si="283"/>
        <v>47.5</v>
      </c>
      <c r="CM168" s="38">
        <f t="shared" si="284"/>
        <v>16.649999999999999</v>
      </c>
      <c r="CN168" s="38">
        <f t="shared" si="285"/>
        <v>41.674999999999997</v>
      </c>
      <c r="CO168" s="38">
        <f t="shared" si="286"/>
        <v>5</v>
      </c>
      <c r="CP168" s="38">
        <f t="shared" si="287"/>
        <v>33.3333333333333</v>
      </c>
      <c r="CQ168" s="38">
        <f t="shared" si="288"/>
        <v>72.5</v>
      </c>
      <c r="CR168" s="38">
        <f t="shared" si="289"/>
        <v>22.9</v>
      </c>
      <c r="CS168" s="38">
        <f t="shared" si="290"/>
        <v>54.2</v>
      </c>
      <c r="CT168" s="38">
        <f t="shared" si="291"/>
        <v>5</v>
      </c>
      <c r="CU168" s="38">
        <f t="shared" si="292"/>
        <v>41.674999999999997</v>
      </c>
      <c r="CV168" s="38">
        <f t="shared" si="293"/>
        <v>90</v>
      </c>
      <c r="CW168" s="38">
        <f t="shared" si="294"/>
        <v>22.5</v>
      </c>
      <c r="CX168" s="38">
        <f t="shared" si="295"/>
        <v>72.5</v>
      </c>
      <c r="CY168" s="38">
        <f t="shared" si="296"/>
        <v>47.5</v>
      </c>
      <c r="CZ168" s="39">
        <f t="shared" si="297"/>
        <v>5</v>
      </c>
      <c r="DA168" s="39">
        <f t="shared" si="298"/>
        <v>22.5</v>
      </c>
      <c r="DB168" s="39">
        <f t="shared" si="299"/>
        <v>5</v>
      </c>
      <c r="DC168" s="39">
        <f t="shared" si="300"/>
        <v>47.5</v>
      </c>
      <c r="DD168" s="39">
        <f t="shared" si="301"/>
        <v>22.9</v>
      </c>
      <c r="DE168" s="39">
        <f t="shared" si="302"/>
        <v>5</v>
      </c>
      <c r="DF168" s="39">
        <f t="shared" si="303"/>
        <v>41.674999999999997</v>
      </c>
      <c r="DG168" s="39">
        <f t="shared" si="304"/>
        <v>16.649999999999999</v>
      </c>
      <c r="DH168" s="39">
        <f t="shared" si="305"/>
        <v>72.5</v>
      </c>
      <c r="DI168" s="39">
        <f t="shared" si="306"/>
        <v>33.3333333333333</v>
      </c>
      <c r="DJ168" s="39">
        <f t="shared" si="307"/>
        <v>5</v>
      </c>
      <c r="DK168" s="39">
        <f t="shared" si="308"/>
        <v>54.2</v>
      </c>
      <c r="DL168" s="39">
        <f t="shared" si="309"/>
        <v>22.9</v>
      </c>
      <c r="DM168" s="39">
        <f t="shared" si="310"/>
        <v>90</v>
      </c>
      <c r="DN168" s="39">
        <f t="shared" si="311"/>
        <v>41.674999999999997</v>
      </c>
      <c r="DO168" s="39">
        <f t="shared" si="312"/>
        <v>5</v>
      </c>
      <c r="DP168" s="39">
        <f t="shared" si="313"/>
        <v>72.5</v>
      </c>
      <c r="DQ168" s="39">
        <f t="shared" si="314"/>
        <v>22.5</v>
      </c>
      <c r="DR168" s="39">
        <f t="shared" si="315"/>
        <v>47.5</v>
      </c>
      <c r="DS168" s="40" t="e">
        <f t="shared" si="316"/>
        <v>#DIV/0!</v>
      </c>
      <c r="DT168" s="40" t="e">
        <f t="shared" si="317"/>
        <v>#DIV/0!</v>
      </c>
      <c r="DU168" s="40" t="e">
        <f t="shared" si="318"/>
        <v>#DIV/0!</v>
      </c>
      <c r="DV168" s="40" t="e">
        <f t="shared" si="319"/>
        <v>#DIV/0!</v>
      </c>
      <c r="DW168" s="40" t="e">
        <f t="shared" si="320"/>
        <v>#DIV/0!</v>
      </c>
      <c r="DX168" s="40" t="e">
        <f t="shared" si="321"/>
        <v>#DIV/0!</v>
      </c>
      <c r="DY168" s="40" t="e">
        <f t="shared" si="322"/>
        <v>#DIV/0!</v>
      </c>
      <c r="DZ168" s="40" t="e">
        <f t="shared" si="323"/>
        <v>#DIV/0!</v>
      </c>
      <c r="EA168" s="40" t="e">
        <f t="shared" si="324"/>
        <v>#DIV/0!</v>
      </c>
      <c r="EB168" s="40" t="e">
        <f t="shared" si="325"/>
        <v>#DIV/0!</v>
      </c>
      <c r="EC168" s="40" t="e">
        <f t="shared" si="326"/>
        <v>#DIV/0!</v>
      </c>
      <c r="ED168" s="40" t="e">
        <f t="shared" si="327"/>
        <v>#DIV/0!</v>
      </c>
      <c r="EE168" s="40" t="e">
        <f t="shared" si="328"/>
        <v>#DIV/0!</v>
      </c>
      <c r="EF168" s="40" t="e">
        <f t="shared" si="329"/>
        <v>#DIV/0!</v>
      </c>
      <c r="EG168" s="40" t="e">
        <f t="shared" si="330"/>
        <v>#DIV/0!</v>
      </c>
      <c r="EH168" s="40" t="e">
        <f t="shared" si="331"/>
        <v>#DIV/0!</v>
      </c>
      <c r="EI168" s="40" t="e">
        <f t="shared" si="332"/>
        <v>#DIV/0!</v>
      </c>
      <c r="EJ168" s="40" t="e">
        <f t="shared" si="333"/>
        <v>#DIV/0!</v>
      </c>
      <c r="EK168" s="40" t="e">
        <f t="shared" si="334"/>
        <v>#DIV/0!</v>
      </c>
      <c r="EL168" s="1" t="e">
        <f t="shared" si="346"/>
        <v>#DIV/0!</v>
      </c>
      <c r="EM168" s="2" t="e">
        <f t="shared" si="337"/>
        <v>#DIV/0!</v>
      </c>
      <c r="EN168" s="42"/>
      <c r="EO168" s="42"/>
      <c r="EP168" s="43"/>
      <c r="EQ168" s="44"/>
      <c r="ER168" s="45"/>
      <c r="ES168" s="45"/>
      <c r="ET168" s="74"/>
      <c r="EU168" s="75"/>
      <c r="EV168" s="75"/>
      <c r="EW168" s="75"/>
      <c r="EX168" s="75"/>
    </row>
    <row r="169" spans="1:154" s="73" customFormat="1" ht="15">
      <c r="A169" s="190"/>
      <c r="B169" s="188"/>
      <c r="C169" s="188"/>
      <c r="D169" s="188"/>
      <c r="E169" s="188"/>
      <c r="F169" s="188"/>
      <c r="G169" s="107" t="e">
        <f t="shared" si="247"/>
        <v>#DIV/0!</v>
      </c>
      <c r="H169" s="107" t="e">
        <f t="shared" si="248"/>
        <v>#DIV/0!</v>
      </c>
      <c r="I169" s="107" t="e">
        <f t="shared" si="249"/>
        <v>#DIV/0!</v>
      </c>
      <c r="J169" s="183">
        <f t="shared" si="250"/>
        <v>0</v>
      </c>
      <c r="K169" s="184" t="e">
        <f t="shared" si="251"/>
        <v>#DIV/0!</v>
      </c>
      <c r="L169" s="184" t="e">
        <f t="shared" si="252"/>
        <v>#DIV/0!</v>
      </c>
      <c r="M169" s="76" t="e">
        <f t="shared" si="347"/>
        <v>#DIV/0!</v>
      </c>
      <c r="N169" s="77" t="e">
        <f t="shared" si="348"/>
        <v>#DIV/0!</v>
      </c>
      <c r="O169" s="77" t="e">
        <f t="shared" si="349"/>
        <v>#DIV/0!</v>
      </c>
      <c r="P169" s="78" t="e">
        <f t="shared" si="350"/>
        <v>#DIV/0!</v>
      </c>
      <c r="Q169" s="79" t="e">
        <f t="shared" ca="1" si="335"/>
        <v>#DIV/0!</v>
      </c>
      <c r="R169" s="86" t="e">
        <f t="shared" si="338"/>
        <v>#DIV/0!</v>
      </c>
      <c r="S169" s="87" t="e">
        <f t="shared" si="339"/>
        <v>#DIV/0!</v>
      </c>
      <c r="T169" s="87" t="e">
        <f t="shared" si="340"/>
        <v>#DIV/0!</v>
      </c>
      <c r="U169" s="80" t="e">
        <f t="shared" si="341"/>
        <v>#DIV/0!</v>
      </c>
      <c r="V169" s="81" t="e">
        <f t="shared" si="342"/>
        <v>#DIV/0!</v>
      </c>
      <c r="W169" s="82" t="e">
        <f t="shared" si="343"/>
        <v>#DIV/0!</v>
      </c>
      <c r="X169" s="92" t="e">
        <f t="shared" si="351"/>
        <v>#DIV/0!</v>
      </c>
      <c r="Y169" s="93"/>
      <c r="Z169" s="72" t="e">
        <f t="shared" si="253"/>
        <v>#DIV/0!</v>
      </c>
      <c r="AA169" s="72" t="e">
        <f t="shared" si="254"/>
        <v>#DIV/0!</v>
      </c>
      <c r="AB169" s="72" t="e">
        <f t="shared" si="255"/>
        <v>#DIV/0!</v>
      </c>
      <c r="AC169" s="72" t="e">
        <f t="shared" si="336"/>
        <v>#DIV/0!</v>
      </c>
      <c r="AD169" s="72" t="e">
        <f t="shared" si="352"/>
        <v>#DIV/0!</v>
      </c>
      <c r="AE169" s="33">
        <f t="shared" si="353"/>
        <v>0</v>
      </c>
      <c r="AF169" s="33" t="e">
        <f t="shared" si="354"/>
        <v>#DIV/0!</v>
      </c>
      <c r="AG169" s="33" t="e">
        <f t="shared" si="355"/>
        <v>#DIV/0!</v>
      </c>
      <c r="AH169" s="34">
        <f t="shared" si="256"/>
        <v>-0.86780000000000002</v>
      </c>
      <c r="AI169" s="35" t="e">
        <f t="shared" si="257"/>
        <v>#DIV/0!</v>
      </c>
      <c r="AJ169" s="35" t="e">
        <f t="shared" si="258"/>
        <v>#DIV/0!</v>
      </c>
      <c r="AK169" s="35">
        <v>0</v>
      </c>
      <c r="AL169" s="35">
        <v>-0.75645121485307587</v>
      </c>
      <c r="AM169" s="35">
        <v>-11.346768222796136</v>
      </c>
      <c r="AN169" s="35">
        <f t="shared" si="356"/>
        <v>0</v>
      </c>
      <c r="AO169" s="35" t="e">
        <f t="shared" si="356"/>
        <v>#DIV/0!</v>
      </c>
      <c r="AP169" s="35" t="e">
        <f t="shared" si="356"/>
        <v>#DIV/0!</v>
      </c>
      <c r="AQ169" s="35">
        <v>57.375671196608707</v>
      </c>
      <c r="AR169" s="35">
        <v>5.7915837760921756</v>
      </c>
      <c r="AS169" s="35">
        <v>1.1079551571654598</v>
      </c>
      <c r="AT169" s="35">
        <f t="shared" si="357"/>
        <v>0</v>
      </c>
      <c r="AU169" s="35" t="e">
        <f t="shared" si="357"/>
        <v>#DIV/0!</v>
      </c>
      <c r="AV169" s="35" t="e">
        <f t="shared" si="357"/>
        <v>#DIV/0!</v>
      </c>
      <c r="AW169" s="36">
        <f t="shared" si="358"/>
        <v>0</v>
      </c>
      <c r="AX169" s="36">
        <f t="shared" si="358"/>
        <v>0.75645121485307587</v>
      </c>
      <c r="AY169" s="36">
        <f t="shared" si="358"/>
        <v>11.346768222796136</v>
      </c>
      <c r="AZ169" s="36">
        <f t="shared" si="359"/>
        <v>0</v>
      </c>
      <c r="BA169" s="36" t="e">
        <f t="shared" si="359"/>
        <v>#DIV/0!</v>
      </c>
      <c r="BB169" s="36" t="e">
        <f t="shared" si="359"/>
        <v>#DIV/0!</v>
      </c>
      <c r="BC169" s="35">
        <f t="shared" si="360"/>
        <v>57.375671196608707</v>
      </c>
      <c r="BD169" s="35">
        <f t="shared" si="360"/>
        <v>6.5480349909452515</v>
      </c>
      <c r="BE169" s="35">
        <f t="shared" si="360"/>
        <v>12.454723379961596</v>
      </c>
      <c r="BF169" s="36">
        <f t="shared" si="361"/>
        <v>0</v>
      </c>
      <c r="BG169" s="36" t="e">
        <f t="shared" si="361"/>
        <v>#DIV/0!</v>
      </c>
      <c r="BH169" s="36" t="e">
        <f t="shared" si="344"/>
        <v>#DIV/0!</v>
      </c>
      <c r="BI169" s="35" t="e">
        <f t="shared" si="345"/>
        <v>#DIV/0!</v>
      </c>
      <c r="BJ169" s="5"/>
      <c r="BK169" s="5"/>
      <c r="BL169" s="19"/>
      <c r="BM169" s="19"/>
      <c r="BN169" s="37">
        <f t="shared" si="259"/>
        <v>90</v>
      </c>
      <c r="BO169" s="37">
        <f t="shared" si="260"/>
        <v>72.5</v>
      </c>
      <c r="BP169" s="37">
        <f t="shared" si="261"/>
        <v>72.5</v>
      </c>
      <c r="BQ169" s="37">
        <f t="shared" si="262"/>
        <v>47.5</v>
      </c>
      <c r="BR169" s="37">
        <f t="shared" si="263"/>
        <v>54.2</v>
      </c>
      <c r="BS169" s="37">
        <f t="shared" si="264"/>
        <v>47.5</v>
      </c>
      <c r="BT169" s="37">
        <f t="shared" si="265"/>
        <v>41.674999999999997</v>
      </c>
      <c r="BU169" s="37">
        <f t="shared" si="266"/>
        <v>41.674999999999997</v>
      </c>
      <c r="BV169" s="37">
        <f t="shared" si="267"/>
        <v>22.5</v>
      </c>
      <c r="BW169" s="37">
        <f t="shared" si="268"/>
        <v>33.3333333333333</v>
      </c>
      <c r="BX169" s="37">
        <f t="shared" si="269"/>
        <v>22.5</v>
      </c>
      <c r="BY169" s="37">
        <f t="shared" si="270"/>
        <v>22.9</v>
      </c>
      <c r="BZ169" s="37">
        <f t="shared" si="271"/>
        <v>22.9</v>
      </c>
      <c r="CA169" s="37">
        <f t="shared" si="272"/>
        <v>5</v>
      </c>
      <c r="CB169" s="37">
        <f t="shared" si="273"/>
        <v>16.649999999999999</v>
      </c>
      <c r="CC169" s="37">
        <f t="shared" si="274"/>
        <v>5</v>
      </c>
      <c r="CD169" s="37">
        <f t="shared" si="275"/>
        <v>5</v>
      </c>
      <c r="CE169" s="37">
        <f t="shared" si="276"/>
        <v>5</v>
      </c>
      <c r="CF169" s="37">
        <f t="shared" si="277"/>
        <v>5</v>
      </c>
      <c r="CG169" s="38">
        <f t="shared" si="278"/>
        <v>5</v>
      </c>
      <c r="CH169" s="38">
        <f t="shared" si="279"/>
        <v>5</v>
      </c>
      <c r="CI169" s="38">
        <f t="shared" si="280"/>
        <v>22.5</v>
      </c>
      <c r="CJ169" s="38">
        <f t="shared" si="281"/>
        <v>5</v>
      </c>
      <c r="CK169" s="38">
        <f t="shared" si="282"/>
        <v>22.9</v>
      </c>
      <c r="CL169" s="38">
        <f t="shared" si="283"/>
        <v>47.5</v>
      </c>
      <c r="CM169" s="38">
        <f t="shared" si="284"/>
        <v>16.649999999999999</v>
      </c>
      <c r="CN169" s="38">
        <f t="shared" si="285"/>
        <v>41.674999999999997</v>
      </c>
      <c r="CO169" s="38">
        <f t="shared" si="286"/>
        <v>5</v>
      </c>
      <c r="CP169" s="38">
        <f t="shared" si="287"/>
        <v>33.3333333333333</v>
      </c>
      <c r="CQ169" s="38">
        <f t="shared" si="288"/>
        <v>72.5</v>
      </c>
      <c r="CR169" s="38">
        <f t="shared" si="289"/>
        <v>22.9</v>
      </c>
      <c r="CS169" s="38">
        <f t="shared" si="290"/>
        <v>54.2</v>
      </c>
      <c r="CT169" s="38">
        <f t="shared" si="291"/>
        <v>5</v>
      </c>
      <c r="CU169" s="38">
        <f t="shared" si="292"/>
        <v>41.674999999999997</v>
      </c>
      <c r="CV169" s="38">
        <f t="shared" si="293"/>
        <v>90</v>
      </c>
      <c r="CW169" s="38">
        <f t="shared" si="294"/>
        <v>22.5</v>
      </c>
      <c r="CX169" s="38">
        <f t="shared" si="295"/>
        <v>72.5</v>
      </c>
      <c r="CY169" s="38">
        <f t="shared" si="296"/>
        <v>47.5</v>
      </c>
      <c r="CZ169" s="39">
        <f t="shared" si="297"/>
        <v>5</v>
      </c>
      <c r="DA169" s="39">
        <f t="shared" si="298"/>
        <v>22.5</v>
      </c>
      <c r="DB169" s="39">
        <f t="shared" si="299"/>
        <v>5</v>
      </c>
      <c r="DC169" s="39">
        <f t="shared" si="300"/>
        <v>47.5</v>
      </c>
      <c r="DD169" s="39">
        <f t="shared" si="301"/>
        <v>22.9</v>
      </c>
      <c r="DE169" s="39">
        <f t="shared" si="302"/>
        <v>5</v>
      </c>
      <c r="DF169" s="39">
        <f t="shared" si="303"/>
        <v>41.674999999999997</v>
      </c>
      <c r="DG169" s="39">
        <f t="shared" si="304"/>
        <v>16.649999999999999</v>
      </c>
      <c r="DH169" s="39">
        <f t="shared" si="305"/>
        <v>72.5</v>
      </c>
      <c r="DI169" s="39">
        <f t="shared" si="306"/>
        <v>33.3333333333333</v>
      </c>
      <c r="DJ169" s="39">
        <f t="shared" si="307"/>
        <v>5</v>
      </c>
      <c r="DK169" s="39">
        <f t="shared" si="308"/>
        <v>54.2</v>
      </c>
      <c r="DL169" s="39">
        <f t="shared" si="309"/>
        <v>22.9</v>
      </c>
      <c r="DM169" s="39">
        <f t="shared" si="310"/>
        <v>90</v>
      </c>
      <c r="DN169" s="39">
        <f t="shared" si="311"/>
        <v>41.674999999999997</v>
      </c>
      <c r="DO169" s="39">
        <f t="shared" si="312"/>
        <v>5</v>
      </c>
      <c r="DP169" s="39">
        <f t="shared" si="313"/>
        <v>72.5</v>
      </c>
      <c r="DQ169" s="39">
        <f t="shared" si="314"/>
        <v>22.5</v>
      </c>
      <c r="DR169" s="39">
        <f t="shared" si="315"/>
        <v>47.5</v>
      </c>
      <c r="DS169" s="40" t="e">
        <f t="shared" si="316"/>
        <v>#DIV/0!</v>
      </c>
      <c r="DT169" s="40" t="e">
        <f t="shared" si="317"/>
        <v>#DIV/0!</v>
      </c>
      <c r="DU169" s="40" t="e">
        <f t="shared" si="318"/>
        <v>#DIV/0!</v>
      </c>
      <c r="DV169" s="40" t="e">
        <f t="shared" si="319"/>
        <v>#DIV/0!</v>
      </c>
      <c r="DW169" s="40" t="e">
        <f t="shared" si="320"/>
        <v>#DIV/0!</v>
      </c>
      <c r="DX169" s="40" t="e">
        <f t="shared" si="321"/>
        <v>#DIV/0!</v>
      </c>
      <c r="DY169" s="40" t="e">
        <f t="shared" si="322"/>
        <v>#DIV/0!</v>
      </c>
      <c r="DZ169" s="40" t="e">
        <f t="shared" si="323"/>
        <v>#DIV/0!</v>
      </c>
      <c r="EA169" s="40" t="e">
        <f t="shared" si="324"/>
        <v>#DIV/0!</v>
      </c>
      <c r="EB169" s="40" t="e">
        <f t="shared" si="325"/>
        <v>#DIV/0!</v>
      </c>
      <c r="EC169" s="40" t="e">
        <f t="shared" si="326"/>
        <v>#DIV/0!</v>
      </c>
      <c r="ED169" s="40" t="e">
        <f t="shared" si="327"/>
        <v>#DIV/0!</v>
      </c>
      <c r="EE169" s="40" t="e">
        <f t="shared" si="328"/>
        <v>#DIV/0!</v>
      </c>
      <c r="EF169" s="40" t="e">
        <f t="shared" si="329"/>
        <v>#DIV/0!</v>
      </c>
      <c r="EG169" s="40" t="e">
        <f t="shared" si="330"/>
        <v>#DIV/0!</v>
      </c>
      <c r="EH169" s="40" t="e">
        <f t="shared" si="331"/>
        <v>#DIV/0!</v>
      </c>
      <c r="EI169" s="40" t="e">
        <f t="shared" si="332"/>
        <v>#DIV/0!</v>
      </c>
      <c r="EJ169" s="40" t="e">
        <f t="shared" si="333"/>
        <v>#DIV/0!</v>
      </c>
      <c r="EK169" s="40" t="e">
        <f t="shared" si="334"/>
        <v>#DIV/0!</v>
      </c>
      <c r="EL169" s="1" t="e">
        <f t="shared" si="346"/>
        <v>#DIV/0!</v>
      </c>
      <c r="EM169" s="2" t="e">
        <f t="shared" si="337"/>
        <v>#DIV/0!</v>
      </c>
      <c r="EN169" s="42"/>
      <c r="EO169" s="42"/>
      <c r="EP169" s="43"/>
      <c r="EQ169" s="44"/>
      <c r="ER169" s="45"/>
      <c r="ES169" s="45"/>
      <c r="ET169" s="74"/>
      <c r="EU169" s="75"/>
      <c r="EV169" s="75"/>
      <c r="EW169" s="75"/>
      <c r="EX169" s="75"/>
    </row>
    <row r="170" spans="1:154" s="73" customFormat="1" ht="15">
      <c r="A170" s="190"/>
      <c r="B170" s="188"/>
      <c r="C170" s="188"/>
      <c r="D170" s="188"/>
      <c r="E170" s="188"/>
      <c r="F170" s="188"/>
      <c r="G170" s="107" t="e">
        <f t="shared" si="247"/>
        <v>#DIV/0!</v>
      </c>
      <c r="H170" s="107" t="e">
        <f t="shared" si="248"/>
        <v>#DIV/0!</v>
      </c>
      <c r="I170" s="107" t="e">
        <f t="shared" si="249"/>
        <v>#DIV/0!</v>
      </c>
      <c r="J170" s="183">
        <f t="shared" si="250"/>
        <v>0</v>
      </c>
      <c r="K170" s="184" t="e">
        <f t="shared" si="251"/>
        <v>#DIV/0!</v>
      </c>
      <c r="L170" s="184" t="e">
        <f t="shared" si="252"/>
        <v>#DIV/0!</v>
      </c>
      <c r="M170" s="76" t="e">
        <f t="shared" si="347"/>
        <v>#DIV/0!</v>
      </c>
      <c r="N170" s="77" t="e">
        <f t="shared" si="348"/>
        <v>#DIV/0!</v>
      </c>
      <c r="O170" s="77" t="e">
        <f t="shared" si="349"/>
        <v>#DIV/0!</v>
      </c>
      <c r="P170" s="78" t="e">
        <f t="shared" si="350"/>
        <v>#DIV/0!</v>
      </c>
      <c r="Q170" s="79" t="e">
        <f t="shared" ca="1" si="335"/>
        <v>#DIV/0!</v>
      </c>
      <c r="R170" s="86" t="e">
        <f t="shared" si="338"/>
        <v>#DIV/0!</v>
      </c>
      <c r="S170" s="87" t="e">
        <f t="shared" si="339"/>
        <v>#DIV/0!</v>
      </c>
      <c r="T170" s="87" t="e">
        <f t="shared" si="340"/>
        <v>#DIV/0!</v>
      </c>
      <c r="U170" s="80" t="e">
        <f t="shared" si="341"/>
        <v>#DIV/0!</v>
      </c>
      <c r="V170" s="81" t="e">
        <f t="shared" si="342"/>
        <v>#DIV/0!</v>
      </c>
      <c r="W170" s="82" t="e">
        <f t="shared" si="343"/>
        <v>#DIV/0!</v>
      </c>
      <c r="X170" s="92" t="e">
        <f t="shared" si="351"/>
        <v>#DIV/0!</v>
      </c>
      <c r="Y170" s="93"/>
      <c r="Z170" s="72" t="e">
        <f t="shared" si="253"/>
        <v>#DIV/0!</v>
      </c>
      <c r="AA170" s="72" t="e">
        <f t="shared" si="254"/>
        <v>#DIV/0!</v>
      </c>
      <c r="AB170" s="72" t="e">
        <f t="shared" si="255"/>
        <v>#DIV/0!</v>
      </c>
      <c r="AC170" s="72" t="e">
        <f t="shared" si="336"/>
        <v>#DIV/0!</v>
      </c>
      <c r="AD170" s="72" t="e">
        <f t="shared" si="352"/>
        <v>#DIV/0!</v>
      </c>
      <c r="AE170" s="33">
        <f t="shared" si="353"/>
        <v>0</v>
      </c>
      <c r="AF170" s="33" t="e">
        <f t="shared" si="354"/>
        <v>#DIV/0!</v>
      </c>
      <c r="AG170" s="33" t="e">
        <f t="shared" si="355"/>
        <v>#DIV/0!</v>
      </c>
      <c r="AH170" s="34">
        <f t="shared" si="256"/>
        <v>-0.86780000000000002</v>
      </c>
      <c r="AI170" s="35" t="e">
        <f t="shared" si="257"/>
        <v>#DIV/0!</v>
      </c>
      <c r="AJ170" s="35" t="e">
        <f t="shared" si="258"/>
        <v>#DIV/0!</v>
      </c>
      <c r="AK170" s="35">
        <v>0</v>
      </c>
      <c r="AL170" s="35">
        <v>-0.75645121485307587</v>
      </c>
      <c r="AM170" s="35">
        <v>-11.346768222796136</v>
      </c>
      <c r="AN170" s="35">
        <f t="shared" si="356"/>
        <v>0</v>
      </c>
      <c r="AO170" s="35" t="e">
        <f t="shared" si="356"/>
        <v>#DIV/0!</v>
      </c>
      <c r="AP170" s="35" t="e">
        <f t="shared" si="356"/>
        <v>#DIV/0!</v>
      </c>
      <c r="AQ170" s="35">
        <v>57.375671196608707</v>
      </c>
      <c r="AR170" s="35">
        <v>5.7915837760921756</v>
      </c>
      <c r="AS170" s="35">
        <v>1.1079551571654598</v>
      </c>
      <c r="AT170" s="35">
        <f t="shared" si="357"/>
        <v>0</v>
      </c>
      <c r="AU170" s="35" t="e">
        <f t="shared" si="357"/>
        <v>#DIV/0!</v>
      </c>
      <c r="AV170" s="35" t="e">
        <f t="shared" si="357"/>
        <v>#DIV/0!</v>
      </c>
      <c r="AW170" s="36">
        <f t="shared" si="358"/>
        <v>0</v>
      </c>
      <c r="AX170" s="36">
        <f t="shared" si="358"/>
        <v>0.75645121485307587</v>
      </c>
      <c r="AY170" s="36">
        <f t="shared" si="358"/>
        <v>11.346768222796136</v>
      </c>
      <c r="AZ170" s="36">
        <f t="shared" si="359"/>
        <v>0</v>
      </c>
      <c r="BA170" s="36" t="e">
        <f t="shared" si="359"/>
        <v>#DIV/0!</v>
      </c>
      <c r="BB170" s="36" t="e">
        <f t="shared" si="359"/>
        <v>#DIV/0!</v>
      </c>
      <c r="BC170" s="35">
        <f t="shared" si="360"/>
        <v>57.375671196608707</v>
      </c>
      <c r="BD170" s="35">
        <f t="shared" si="360"/>
        <v>6.5480349909452515</v>
      </c>
      <c r="BE170" s="35">
        <f t="shared" si="360"/>
        <v>12.454723379961596</v>
      </c>
      <c r="BF170" s="36">
        <f t="shared" si="361"/>
        <v>0</v>
      </c>
      <c r="BG170" s="36" t="e">
        <f t="shared" si="361"/>
        <v>#DIV/0!</v>
      </c>
      <c r="BH170" s="36" t="e">
        <f t="shared" si="344"/>
        <v>#DIV/0!</v>
      </c>
      <c r="BI170" s="35" t="e">
        <f t="shared" si="345"/>
        <v>#DIV/0!</v>
      </c>
      <c r="BJ170" s="5"/>
      <c r="BK170" s="5"/>
      <c r="BL170" s="19"/>
      <c r="BM170" s="19"/>
      <c r="BN170" s="37">
        <f t="shared" si="259"/>
        <v>90</v>
      </c>
      <c r="BO170" s="37">
        <f t="shared" si="260"/>
        <v>72.5</v>
      </c>
      <c r="BP170" s="37">
        <f t="shared" si="261"/>
        <v>72.5</v>
      </c>
      <c r="BQ170" s="37">
        <f t="shared" si="262"/>
        <v>47.5</v>
      </c>
      <c r="BR170" s="37">
        <f t="shared" si="263"/>
        <v>54.2</v>
      </c>
      <c r="BS170" s="37">
        <f t="shared" si="264"/>
        <v>47.5</v>
      </c>
      <c r="BT170" s="37">
        <f t="shared" si="265"/>
        <v>41.674999999999997</v>
      </c>
      <c r="BU170" s="37">
        <f t="shared" si="266"/>
        <v>41.674999999999997</v>
      </c>
      <c r="BV170" s="37">
        <f t="shared" si="267"/>
        <v>22.5</v>
      </c>
      <c r="BW170" s="37">
        <f t="shared" si="268"/>
        <v>33.3333333333333</v>
      </c>
      <c r="BX170" s="37">
        <f t="shared" si="269"/>
        <v>22.5</v>
      </c>
      <c r="BY170" s="37">
        <f t="shared" si="270"/>
        <v>22.9</v>
      </c>
      <c r="BZ170" s="37">
        <f t="shared" si="271"/>
        <v>22.9</v>
      </c>
      <c r="CA170" s="37">
        <f t="shared" si="272"/>
        <v>5</v>
      </c>
      <c r="CB170" s="37">
        <f t="shared" si="273"/>
        <v>16.649999999999999</v>
      </c>
      <c r="CC170" s="37">
        <f t="shared" si="274"/>
        <v>5</v>
      </c>
      <c r="CD170" s="37">
        <f t="shared" si="275"/>
        <v>5</v>
      </c>
      <c r="CE170" s="37">
        <f t="shared" si="276"/>
        <v>5</v>
      </c>
      <c r="CF170" s="37">
        <f t="shared" si="277"/>
        <v>5</v>
      </c>
      <c r="CG170" s="38">
        <f t="shared" si="278"/>
        <v>5</v>
      </c>
      <c r="CH170" s="38">
        <f t="shared" si="279"/>
        <v>5</v>
      </c>
      <c r="CI170" s="38">
        <f t="shared" si="280"/>
        <v>22.5</v>
      </c>
      <c r="CJ170" s="38">
        <f t="shared" si="281"/>
        <v>5</v>
      </c>
      <c r="CK170" s="38">
        <f t="shared" si="282"/>
        <v>22.9</v>
      </c>
      <c r="CL170" s="38">
        <f t="shared" si="283"/>
        <v>47.5</v>
      </c>
      <c r="CM170" s="38">
        <f t="shared" si="284"/>
        <v>16.649999999999999</v>
      </c>
      <c r="CN170" s="38">
        <f t="shared" si="285"/>
        <v>41.674999999999997</v>
      </c>
      <c r="CO170" s="38">
        <f t="shared" si="286"/>
        <v>5</v>
      </c>
      <c r="CP170" s="38">
        <f t="shared" si="287"/>
        <v>33.3333333333333</v>
      </c>
      <c r="CQ170" s="38">
        <f t="shared" si="288"/>
        <v>72.5</v>
      </c>
      <c r="CR170" s="38">
        <f t="shared" si="289"/>
        <v>22.9</v>
      </c>
      <c r="CS170" s="38">
        <f t="shared" si="290"/>
        <v>54.2</v>
      </c>
      <c r="CT170" s="38">
        <f t="shared" si="291"/>
        <v>5</v>
      </c>
      <c r="CU170" s="38">
        <f t="shared" si="292"/>
        <v>41.674999999999997</v>
      </c>
      <c r="CV170" s="38">
        <f t="shared" si="293"/>
        <v>90</v>
      </c>
      <c r="CW170" s="38">
        <f t="shared" si="294"/>
        <v>22.5</v>
      </c>
      <c r="CX170" s="38">
        <f t="shared" si="295"/>
        <v>72.5</v>
      </c>
      <c r="CY170" s="38">
        <f t="shared" si="296"/>
        <v>47.5</v>
      </c>
      <c r="CZ170" s="39">
        <f t="shared" si="297"/>
        <v>5</v>
      </c>
      <c r="DA170" s="39">
        <f t="shared" si="298"/>
        <v>22.5</v>
      </c>
      <c r="DB170" s="39">
        <f t="shared" si="299"/>
        <v>5</v>
      </c>
      <c r="DC170" s="39">
        <f t="shared" si="300"/>
        <v>47.5</v>
      </c>
      <c r="DD170" s="39">
        <f t="shared" si="301"/>
        <v>22.9</v>
      </c>
      <c r="DE170" s="39">
        <f t="shared" si="302"/>
        <v>5</v>
      </c>
      <c r="DF170" s="39">
        <f t="shared" si="303"/>
        <v>41.674999999999997</v>
      </c>
      <c r="DG170" s="39">
        <f t="shared" si="304"/>
        <v>16.649999999999999</v>
      </c>
      <c r="DH170" s="39">
        <f t="shared" si="305"/>
        <v>72.5</v>
      </c>
      <c r="DI170" s="39">
        <f t="shared" si="306"/>
        <v>33.3333333333333</v>
      </c>
      <c r="DJ170" s="39">
        <f t="shared" si="307"/>
        <v>5</v>
      </c>
      <c r="DK170" s="39">
        <f t="shared" si="308"/>
        <v>54.2</v>
      </c>
      <c r="DL170" s="39">
        <f t="shared" si="309"/>
        <v>22.9</v>
      </c>
      <c r="DM170" s="39">
        <f t="shared" si="310"/>
        <v>90</v>
      </c>
      <c r="DN170" s="39">
        <f t="shared" si="311"/>
        <v>41.674999999999997</v>
      </c>
      <c r="DO170" s="39">
        <f t="shared" si="312"/>
        <v>5</v>
      </c>
      <c r="DP170" s="39">
        <f t="shared" si="313"/>
        <v>72.5</v>
      </c>
      <c r="DQ170" s="39">
        <f t="shared" si="314"/>
        <v>22.5</v>
      </c>
      <c r="DR170" s="39">
        <f t="shared" si="315"/>
        <v>47.5</v>
      </c>
      <c r="DS170" s="40" t="e">
        <f t="shared" si="316"/>
        <v>#DIV/0!</v>
      </c>
      <c r="DT170" s="40" t="e">
        <f t="shared" si="317"/>
        <v>#DIV/0!</v>
      </c>
      <c r="DU170" s="40" t="e">
        <f t="shared" si="318"/>
        <v>#DIV/0!</v>
      </c>
      <c r="DV170" s="40" t="e">
        <f t="shared" si="319"/>
        <v>#DIV/0!</v>
      </c>
      <c r="DW170" s="40" t="e">
        <f t="shared" si="320"/>
        <v>#DIV/0!</v>
      </c>
      <c r="DX170" s="40" t="e">
        <f t="shared" si="321"/>
        <v>#DIV/0!</v>
      </c>
      <c r="DY170" s="40" t="e">
        <f t="shared" si="322"/>
        <v>#DIV/0!</v>
      </c>
      <c r="DZ170" s="40" t="e">
        <f t="shared" si="323"/>
        <v>#DIV/0!</v>
      </c>
      <c r="EA170" s="40" t="e">
        <f t="shared" si="324"/>
        <v>#DIV/0!</v>
      </c>
      <c r="EB170" s="40" t="e">
        <f t="shared" si="325"/>
        <v>#DIV/0!</v>
      </c>
      <c r="EC170" s="40" t="e">
        <f t="shared" si="326"/>
        <v>#DIV/0!</v>
      </c>
      <c r="ED170" s="40" t="e">
        <f t="shared" si="327"/>
        <v>#DIV/0!</v>
      </c>
      <c r="EE170" s="40" t="e">
        <f t="shared" si="328"/>
        <v>#DIV/0!</v>
      </c>
      <c r="EF170" s="40" t="e">
        <f t="shared" si="329"/>
        <v>#DIV/0!</v>
      </c>
      <c r="EG170" s="40" t="e">
        <f t="shared" si="330"/>
        <v>#DIV/0!</v>
      </c>
      <c r="EH170" s="40" t="e">
        <f t="shared" si="331"/>
        <v>#DIV/0!</v>
      </c>
      <c r="EI170" s="40" t="e">
        <f t="shared" si="332"/>
        <v>#DIV/0!</v>
      </c>
      <c r="EJ170" s="40" t="e">
        <f t="shared" si="333"/>
        <v>#DIV/0!</v>
      </c>
      <c r="EK170" s="40" t="e">
        <f t="shared" si="334"/>
        <v>#DIV/0!</v>
      </c>
      <c r="EL170" s="1" t="e">
        <f t="shared" si="346"/>
        <v>#DIV/0!</v>
      </c>
      <c r="EM170" s="2" t="e">
        <f t="shared" si="337"/>
        <v>#DIV/0!</v>
      </c>
      <c r="EN170" s="42"/>
      <c r="EO170" s="42"/>
      <c r="EP170" s="43"/>
      <c r="EQ170" s="44"/>
      <c r="ER170" s="45"/>
      <c r="ES170" s="45"/>
      <c r="ET170" s="74"/>
      <c r="EU170" s="75"/>
      <c r="EV170" s="75"/>
      <c r="EW170" s="75"/>
      <c r="EX170" s="75"/>
    </row>
    <row r="171" spans="1:154" s="73" customFormat="1" ht="15">
      <c r="A171" s="190"/>
      <c r="B171" s="188"/>
      <c r="C171" s="188"/>
      <c r="D171" s="188"/>
      <c r="E171" s="188"/>
      <c r="F171" s="188"/>
      <c r="G171" s="107" t="e">
        <f t="shared" si="247"/>
        <v>#DIV/0!</v>
      </c>
      <c r="H171" s="107" t="e">
        <f t="shared" si="248"/>
        <v>#DIV/0!</v>
      </c>
      <c r="I171" s="107" t="e">
        <f t="shared" si="249"/>
        <v>#DIV/0!</v>
      </c>
      <c r="J171" s="183">
        <f t="shared" si="250"/>
        <v>0</v>
      </c>
      <c r="K171" s="184" t="e">
        <f t="shared" si="251"/>
        <v>#DIV/0!</v>
      </c>
      <c r="L171" s="184" t="e">
        <f t="shared" si="252"/>
        <v>#DIV/0!</v>
      </c>
      <c r="M171" s="76" t="e">
        <f t="shared" si="347"/>
        <v>#DIV/0!</v>
      </c>
      <c r="N171" s="77" t="e">
        <f t="shared" si="348"/>
        <v>#DIV/0!</v>
      </c>
      <c r="O171" s="77" t="e">
        <f t="shared" si="349"/>
        <v>#DIV/0!</v>
      </c>
      <c r="P171" s="78" t="e">
        <f t="shared" si="350"/>
        <v>#DIV/0!</v>
      </c>
      <c r="Q171" s="79" t="e">
        <f t="shared" ca="1" si="335"/>
        <v>#DIV/0!</v>
      </c>
      <c r="R171" s="86" t="e">
        <f t="shared" si="338"/>
        <v>#DIV/0!</v>
      </c>
      <c r="S171" s="87" t="e">
        <f t="shared" si="339"/>
        <v>#DIV/0!</v>
      </c>
      <c r="T171" s="87" t="e">
        <f t="shared" si="340"/>
        <v>#DIV/0!</v>
      </c>
      <c r="U171" s="80" t="e">
        <f t="shared" si="341"/>
        <v>#DIV/0!</v>
      </c>
      <c r="V171" s="81" t="e">
        <f t="shared" si="342"/>
        <v>#DIV/0!</v>
      </c>
      <c r="W171" s="82" t="e">
        <f t="shared" si="343"/>
        <v>#DIV/0!</v>
      </c>
      <c r="X171" s="92" t="e">
        <f t="shared" si="351"/>
        <v>#DIV/0!</v>
      </c>
      <c r="Y171" s="93"/>
      <c r="Z171" s="72" t="e">
        <f t="shared" si="253"/>
        <v>#DIV/0!</v>
      </c>
      <c r="AA171" s="72" t="e">
        <f t="shared" si="254"/>
        <v>#DIV/0!</v>
      </c>
      <c r="AB171" s="72" t="e">
        <f t="shared" si="255"/>
        <v>#DIV/0!</v>
      </c>
      <c r="AC171" s="72" t="e">
        <f t="shared" si="336"/>
        <v>#DIV/0!</v>
      </c>
      <c r="AD171" s="72" t="e">
        <f t="shared" si="352"/>
        <v>#DIV/0!</v>
      </c>
      <c r="AE171" s="33">
        <f t="shared" si="353"/>
        <v>0</v>
      </c>
      <c r="AF171" s="33" t="e">
        <f t="shared" si="354"/>
        <v>#DIV/0!</v>
      </c>
      <c r="AG171" s="33" t="e">
        <f t="shared" si="355"/>
        <v>#DIV/0!</v>
      </c>
      <c r="AH171" s="34">
        <f t="shared" si="256"/>
        <v>-0.86780000000000002</v>
      </c>
      <c r="AI171" s="35" t="e">
        <f t="shared" si="257"/>
        <v>#DIV/0!</v>
      </c>
      <c r="AJ171" s="35" t="e">
        <f t="shared" si="258"/>
        <v>#DIV/0!</v>
      </c>
      <c r="AK171" s="35">
        <v>0</v>
      </c>
      <c r="AL171" s="35">
        <v>-0.75645121485307587</v>
      </c>
      <c r="AM171" s="35">
        <v>-11.346768222796136</v>
      </c>
      <c r="AN171" s="35">
        <f t="shared" si="356"/>
        <v>0</v>
      </c>
      <c r="AO171" s="35" t="e">
        <f t="shared" si="356"/>
        <v>#DIV/0!</v>
      </c>
      <c r="AP171" s="35" t="e">
        <f t="shared" si="356"/>
        <v>#DIV/0!</v>
      </c>
      <c r="AQ171" s="35">
        <v>57.375671196608707</v>
      </c>
      <c r="AR171" s="35">
        <v>5.7915837760921756</v>
      </c>
      <c r="AS171" s="35">
        <v>1.1079551571654598</v>
      </c>
      <c r="AT171" s="35">
        <f t="shared" si="357"/>
        <v>0</v>
      </c>
      <c r="AU171" s="35" t="e">
        <f t="shared" si="357"/>
        <v>#DIV/0!</v>
      </c>
      <c r="AV171" s="35" t="e">
        <f t="shared" si="357"/>
        <v>#DIV/0!</v>
      </c>
      <c r="AW171" s="36">
        <f t="shared" si="358"/>
        <v>0</v>
      </c>
      <c r="AX171" s="36">
        <f t="shared" si="358"/>
        <v>0.75645121485307587</v>
      </c>
      <c r="AY171" s="36">
        <f t="shared" si="358"/>
        <v>11.346768222796136</v>
      </c>
      <c r="AZ171" s="36">
        <f t="shared" si="359"/>
        <v>0</v>
      </c>
      <c r="BA171" s="36" t="e">
        <f t="shared" si="359"/>
        <v>#DIV/0!</v>
      </c>
      <c r="BB171" s="36" t="e">
        <f t="shared" si="359"/>
        <v>#DIV/0!</v>
      </c>
      <c r="BC171" s="35">
        <f t="shared" si="360"/>
        <v>57.375671196608707</v>
      </c>
      <c r="BD171" s="35">
        <f t="shared" si="360"/>
        <v>6.5480349909452515</v>
      </c>
      <c r="BE171" s="35">
        <f t="shared" si="360"/>
        <v>12.454723379961596</v>
      </c>
      <c r="BF171" s="36">
        <f t="shared" si="361"/>
        <v>0</v>
      </c>
      <c r="BG171" s="36" t="e">
        <f t="shared" si="361"/>
        <v>#DIV/0!</v>
      </c>
      <c r="BH171" s="36" t="e">
        <f t="shared" si="344"/>
        <v>#DIV/0!</v>
      </c>
      <c r="BI171" s="35" t="e">
        <f t="shared" si="345"/>
        <v>#DIV/0!</v>
      </c>
      <c r="BJ171" s="5"/>
      <c r="BK171" s="5"/>
      <c r="BL171" s="19"/>
      <c r="BM171" s="19"/>
      <c r="BN171" s="37">
        <f t="shared" si="259"/>
        <v>90</v>
      </c>
      <c r="BO171" s="37">
        <f t="shared" si="260"/>
        <v>72.5</v>
      </c>
      <c r="BP171" s="37">
        <f t="shared" si="261"/>
        <v>72.5</v>
      </c>
      <c r="BQ171" s="37">
        <f t="shared" si="262"/>
        <v>47.5</v>
      </c>
      <c r="BR171" s="37">
        <f t="shared" si="263"/>
        <v>54.2</v>
      </c>
      <c r="BS171" s="37">
        <f t="shared" si="264"/>
        <v>47.5</v>
      </c>
      <c r="BT171" s="37">
        <f t="shared" si="265"/>
        <v>41.674999999999997</v>
      </c>
      <c r="BU171" s="37">
        <f t="shared" si="266"/>
        <v>41.674999999999997</v>
      </c>
      <c r="BV171" s="37">
        <f t="shared" si="267"/>
        <v>22.5</v>
      </c>
      <c r="BW171" s="37">
        <f t="shared" si="268"/>
        <v>33.3333333333333</v>
      </c>
      <c r="BX171" s="37">
        <f t="shared" si="269"/>
        <v>22.5</v>
      </c>
      <c r="BY171" s="37">
        <f t="shared" si="270"/>
        <v>22.9</v>
      </c>
      <c r="BZ171" s="37">
        <f t="shared" si="271"/>
        <v>22.9</v>
      </c>
      <c r="CA171" s="37">
        <f t="shared" si="272"/>
        <v>5</v>
      </c>
      <c r="CB171" s="37">
        <f t="shared" si="273"/>
        <v>16.649999999999999</v>
      </c>
      <c r="CC171" s="37">
        <f t="shared" si="274"/>
        <v>5</v>
      </c>
      <c r="CD171" s="37">
        <f t="shared" si="275"/>
        <v>5</v>
      </c>
      <c r="CE171" s="37">
        <f t="shared" si="276"/>
        <v>5</v>
      </c>
      <c r="CF171" s="37">
        <f t="shared" si="277"/>
        <v>5</v>
      </c>
      <c r="CG171" s="38">
        <f t="shared" si="278"/>
        <v>5</v>
      </c>
      <c r="CH171" s="38">
        <f t="shared" si="279"/>
        <v>5</v>
      </c>
      <c r="CI171" s="38">
        <f t="shared" si="280"/>
        <v>22.5</v>
      </c>
      <c r="CJ171" s="38">
        <f t="shared" si="281"/>
        <v>5</v>
      </c>
      <c r="CK171" s="38">
        <f t="shared" si="282"/>
        <v>22.9</v>
      </c>
      <c r="CL171" s="38">
        <f t="shared" si="283"/>
        <v>47.5</v>
      </c>
      <c r="CM171" s="38">
        <f t="shared" si="284"/>
        <v>16.649999999999999</v>
      </c>
      <c r="CN171" s="38">
        <f t="shared" si="285"/>
        <v>41.674999999999997</v>
      </c>
      <c r="CO171" s="38">
        <f t="shared" si="286"/>
        <v>5</v>
      </c>
      <c r="CP171" s="38">
        <f t="shared" si="287"/>
        <v>33.3333333333333</v>
      </c>
      <c r="CQ171" s="38">
        <f t="shared" si="288"/>
        <v>72.5</v>
      </c>
      <c r="CR171" s="38">
        <f t="shared" si="289"/>
        <v>22.9</v>
      </c>
      <c r="CS171" s="38">
        <f t="shared" si="290"/>
        <v>54.2</v>
      </c>
      <c r="CT171" s="38">
        <f t="shared" si="291"/>
        <v>5</v>
      </c>
      <c r="CU171" s="38">
        <f t="shared" si="292"/>
        <v>41.674999999999997</v>
      </c>
      <c r="CV171" s="38">
        <f t="shared" si="293"/>
        <v>90</v>
      </c>
      <c r="CW171" s="38">
        <f t="shared" si="294"/>
        <v>22.5</v>
      </c>
      <c r="CX171" s="38">
        <f t="shared" si="295"/>
        <v>72.5</v>
      </c>
      <c r="CY171" s="38">
        <f t="shared" si="296"/>
        <v>47.5</v>
      </c>
      <c r="CZ171" s="39">
        <f t="shared" si="297"/>
        <v>5</v>
      </c>
      <c r="DA171" s="39">
        <f t="shared" si="298"/>
        <v>22.5</v>
      </c>
      <c r="DB171" s="39">
        <f t="shared" si="299"/>
        <v>5</v>
      </c>
      <c r="DC171" s="39">
        <f t="shared" si="300"/>
        <v>47.5</v>
      </c>
      <c r="DD171" s="39">
        <f t="shared" si="301"/>
        <v>22.9</v>
      </c>
      <c r="DE171" s="39">
        <f t="shared" si="302"/>
        <v>5</v>
      </c>
      <c r="DF171" s="39">
        <f t="shared" si="303"/>
        <v>41.674999999999997</v>
      </c>
      <c r="DG171" s="39">
        <f t="shared" si="304"/>
        <v>16.649999999999999</v>
      </c>
      <c r="DH171" s="39">
        <f t="shared" si="305"/>
        <v>72.5</v>
      </c>
      <c r="DI171" s="39">
        <f t="shared" si="306"/>
        <v>33.3333333333333</v>
      </c>
      <c r="DJ171" s="39">
        <f t="shared" si="307"/>
        <v>5</v>
      </c>
      <c r="DK171" s="39">
        <f t="shared" si="308"/>
        <v>54.2</v>
      </c>
      <c r="DL171" s="39">
        <f t="shared" si="309"/>
        <v>22.9</v>
      </c>
      <c r="DM171" s="39">
        <f t="shared" si="310"/>
        <v>90</v>
      </c>
      <c r="DN171" s="39">
        <f t="shared" si="311"/>
        <v>41.674999999999997</v>
      </c>
      <c r="DO171" s="39">
        <f t="shared" si="312"/>
        <v>5</v>
      </c>
      <c r="DP171" s="39">
        <f t="shared" si="313"/>
        <v>72.5</v>
      </c>
      <c r="DQ171" s="39">
        <f t="shared" si="314"/>
        <v>22.5</v>
      </c>
      <c r="DR171" s="39">
        <f t="shared" si="315"/>
        <v>47.5</v>
      </c>
      <c r="DS171" s="40" t="e">
        <f t="shared" si="316"/>
        <v>#DIV/0!</v>
      </c>
      <c r="DT171" s="40" t="e">
        <f t="shared" si="317"/>
        <v>#DIV/0!</v>
      </c>
      <c r="DU171" s="40" t="e">
        <f t="shared" si="318"/>
        <v>#DIV/0!</v>
      </c>
      <c r="DV171" s="40" t="e">
        <f t="shared" si="319"/>
        <v>#DIV/0!</v>
      </c>
      <c r="DW171" s="40" t="e">
        <f t="shared" si="320"/>
        <v>#DIV/0!</v>
      </c>
      <c r="DX171" s="40" t="e">
        <f t="shared" si="321"/>
        <v>#DIV/0!</v>
      </c>
      <c r="DY171" s="40" t="e">
        <f t="shared" si="322"/>
        <v>#DIV/0!</v>
      </c>
      <c r="DZ171" s="40" t="e">
        <f t="shared" si="323"/>
        <v>#DIV/0!</v>
      </c>
      <c r="EA171" s="40" t="e">
        <f t="shared" si="324"/>
        <v>#DIV/0!</v>
      </c>
      <c r="EB171" s="40" t="e">
        <f t="shared" si="325"/>
        <v>#DIV/0!</v>
      </c>
      <c r="EC171" s="40" t="e">
        <f t="shared" si="326"/>
        <v>#DIV/0!</v>
      </c>
      <c r="ED171" s="40" t="e">
        <f t="shared" si="327"/>
        <v>#DIV/0!</v>
      </c>
      <c r="EE171" s="40" t="e">
        <f t="shared" si="328"/>
        <v>#DIV/0!</v>
      </c>
      <c r="EF171" s="40" t="e">
        <f t="shared" si="329"/>
        <v>#DIV/0!</v>
      </c>
      <c r="EG171" s="40" t="e">
        <f t="shared" si="330"/>
        <v>#DIV/0!</v>
      </c>
      <c r="EH171" s="40" t="e">
        <f t="shared" si="331"/>
        <v>#DIV/0!</v>
      </c>
      <c r="EI171" s="40" t="e">
        <f t="shared" si="332"/>
        <v>#DIV/0!</v>
      </c>
      <c r="EJ171" s="40" t="e">
        <f t="shared" si="333"/>
        <v>#DIV/0!</v>
      </c>
      <c r="EK171" s="40" t="e">
        <f t="shared" si="334"/>
        <v>#DIV/0!</v>
      </c>
      <c r="EL171" s="1" t="e">
        <f t="shared" si="346"/>
        <v>#DIV/0!</v>
      </c>
      <c r="EM171" s="2" t="e">
        <f t="shared" si="337"/>
        <v>#DIV/0!</v>
      </c>
      <c r="EN171" s="42"/>
      <c r="EO171" s="42"/>
      <c r="EP171" s="43"/>
      <c r="EQ171" s="44"/>
      <c r="ER171" s="45"/>
      <c r="ES171" s="45"/>
      <c r="ET171" s="74"/>
      <c r="EU171" s="75"/>
      <c r="EV171" s="75"/>
      <c r="EW171" s="75"/>
      <c r="EX171" s="75"/>
    </row>
    <row r="172" spans="1:154" s="73" customFormat="1" ht="15">
      <c r="A172" s="190"/>
      <c r="B172" s="188"/>
      <c r="C172" s="188"/>
      <c r="D172" s="188"/>
      <c r="E172" s="188"/>
      <c r="F172" s="188"/>
      <c r="G172" s="107" t="e">
        <f t="shared" si="247"/>
        <v>#DIV/0!</v>
      </c>
      <c r="H172" s="107" t="e">
        <f t="shared" si="248"/>
        <v>#DIV/0!</v>
      </c>
      <c r="I172" s="107" t="e">
        <f t="shared" si="249"/>
        <v>#DIV/0!</v>
      </c>
      <c r="J172" s="183">
        <f t="shared" si="250"/>
        <v>0</v>
      </c>
      <c r="K172" s="184" t="e">
        <f t="shared" si="251"/>
        <v>#DIV/0!</v>
      </c>
      <c r="L172" s="184" t="e">
        <f t="shared" si="252"/>
        <v>#DIV/0!</v>
      </c>
      <c r="M172" s="76" t="e">
        <f t="shared" si="347"/>
        <v>#DIV/0!</v>
      </c>
      <c r="N172" s="77" t="e">
        <f t="shared" si="348"/>
        <v>#DIV/0!</v>
      </c>
      <c r="O172" s="77" t="e">
        <f t="shared" si="349"/>
        <v>#DIV/0!</v>
      </c>
      <c r="P172" s="78" t="e">
        <f t="shared" si="350"/>
        <v>#DIV/0!</v>
      </c>
      <c r="Q172" s="79" t="e">
        <f t="shared" ca="1" si="335"/>
        <v>#DIV/0!</v>
      </c>
      <c r="R172" s="86" t="e">
        <f t="shared" si="338"/>
        <v>#DIV/0!</v>
      </c>
      <c r="S172" s="87" t="e">
        <f t="shared" si="339"/>
        <v>#DIV/0!</v>
      </c>
      <c r="T172" s="87" t="e">
        <f t="shared" si="340"/>
        <v>#DIV/0!</v>
      </c>
      <c r="U172" s="80" t="e">
        <f t="shared" si="341"/>
        <v>#DIV/0!</v>
      </c>
      <c r="V172" s="81" t="e">
        <f t="shared" si="342"/>
        <v>#DIV/0!</v>
      </c>
      <c r="W172" s="82" t="e">
        <f t="shared" si="343"/>
        <v>#DIV/0!</v>
      </c>
      <c r="X172" s="92" t="e">
        <f t="shared" si="351"/>
        <v>#DIV/0!</v>
      </c>
      <c r="Y172" s="93"/>
      <c r="Z172" s="72" t="e">
        <f t="shared" si="253"/>
        <v>#DIV/0!</v>
      </c>
      <c r="AA172" s="72" t="e">
        <f t="shared" si="254"/>
        <v>#DIV/0!</v>
      </c>
      <c r="AB172" s="72" t="e">
        <f t="shared" si="255"/>
        <v>#DIV/0!</v>
      </c>
      <c r="AC172" s="72" t="e">
        <f t="shared" si="336"/>
        <v>#DIV/0!</v>
      </c>
      <c r="AD172" s="72" t="e">
        <f t="shared" si="352"/>
        <v>#DIV/0!</v>
      </c>
      <c r="AE172" s="33">
        <f t="shared" si="353"/>
        <v>0</v>
      </c>
      <c r="AF172" s="33" t="e">
        <f t="shared" si="354"/>
        <v>#DIV/0!</v>
      </c>
      <c r="AG172" s="33" t="e">
        <f t="shared" si="355"/>
        <v>#DIV/0!</v>
      </c>
      <c r="AH172" s="34">
        <f t="shared" si="256"/>
        <v>-0.86780000000000002</v>
      </c>
      <c r="AI172" s="35" t="e">
        <f t="shared" si="257"/>
        <v>#DIV/0!</v>
      </c>
      <c r="AJ172" s="35" t="e">
        <f t="shared" si="258"/>
        <v>#DIV/0!</v>
      </c>
      <c r="AK172" s="35">
        <v>0</v>
      </c>
      <c r="AL172" s="35">
        <v>-0.75645121485307587</v>
      </c>
      <c r="AM172" s="35">
        <v>-11.346768222796136</v>
      </c>
      <c r="AN172" s="35">
        <f t="shared" si="356"/>
        <v>0</v>
      </c>
      <c r="AO172" s="35" t="e">
        <f t="shared" si="356"/>
        <v>#DIV/0!</v>
      </c>
      <c r="AP172" s="35" t="e">
        <f t="shared" si="356"/>
        <v>#DIV/0!</v>
      </c>
      <c r="AQ172" s="35">
        <v>57.375671196608707</v>
      </c>
      <c r="AR172" s="35">
        <v>5.7915837760921756</v>
      </c>
      <c r="AS172" s="35">
        <v>1.1079551571654598</v>
      </c>
      <c r="AT172" s="35">
        <f t="shared" si="357"/>
        <v>0</v>
      </c>
      <c r="AU172" s="35" t="e">
        <f t="shared" si="357"/>
        <v>#DIV/0!</v>
      </c>
      <c r="AV172" s="35" t="e">
        <f t="shared" si="357"/>
        <v>#DIV/0!</v>
      </c>
      <c r="AW172" s="36">
        <f t="shared" si="358"/>
        <v>0</v>
      </c>
      <c r="AX172" s="36">
        <f t="shared" si="358"/>
        <v>0.75645121485307587</v>
      </c>
      <c r="AY172" s="36">
        <f t="shared" si="358"/>
        <v>11.346768222796136</v>
      </c>
      <c r="AZ172" s="36">
        <f t="shared" si="359"/>
        <v>0</v>
      </c>
      <c r="BA172" s="36" t="e">
        <f t="shared" si="359"/>
        <v>#DIV/0!</v>
      </c>
      <c r="BB172" s="36" t="e">
        <f t="shared" si="359"/>
        <v>#DIV/0!</v>
      </c>
      <c r="BC172" s="35">
        <f t="shared" si="360"/>
        <v>57.375671196608707</v>
      </c>
      <c r="BD172" s="35">
        <f t="shared" si="360"/>
        <v>6.5480349909452515</v>
      </c>
      <c r="BE172" s="35">
        <f t="shared" si="360"/>
        <v>12.454723379961596</v>
      </c>
      <c r="BF172" s="36">
        <f t="shared" si="361"/>
        <v>0</v>
      </c>
      <c r="BG172" s="36" t="e">
        <f t="shared" si="361"/>
        <v>#DIV/0!</v>
      </c>
      <c r="BH172" s="36" t="e">
        <f t="shared" si="344"/>
        <v>#DIV/0!</v>
      </c>
      <c r="BI172" s="35" t="e">
        <f t="shared" si="345"/>
        <v>#DIV/0!</v>
      </c>
      <c r="BJ172" s="5"/>
      <c r="BK172" s="5"/>
      <c r="BL172" s="19"/>
      <c r="BM172" s="19"/>
      <c r="BN172" s="37">
        <f t="shared" si="259"/>
        <v>90</v>
      </c>
      <c r="BO172" s="37">
        <f t="shared" si="260"/>
        <v>72.5</v>
      </c>
      <c r="BP172" s="37">
        <f t="shared" si="261"/>
        <v>72.5</v>
      </c>
      <c r="BQ172" s="37">
        <f t="shared" si="262"/>
        <v>47.5</v>
      </c>
      <c r="BR172" s="37">
        <f t="shared" si="263"/>
        <v>54.2</v>
      </c>
      <c r="BS172" s="37">
        <f t="shared" si="264"/>
        <v>47.5</v>
      </c>
      <c r="BT172" s="37">
        <f t="shared" si="265"/>
        <v>41.674999999999997</v>
      </c>
      <c r="BU172" s="37">
        <f t="shared" si="266"/>
        <v>41.674999999999997</v>
      </c>
      <c r="BV172" s="37">
        <f t="shared" si="267"/>
        <v>22.5</v>
      </c>
      <c r="BW172" s="37">
        <f t="shared" si="268"/>
        <v>33.3333333333333</v>
      </c>
      <c r="BX172" s="37">
        <f t="shared" si="269"/>
        <v>22.5</v>
      </c>
      <c r="BY172" s="37">
        <f t="shared" si="270"/>
        <v>22.9</v>
      </c>
      <c r="BZ172" s="37">
        <f t="shared" si="271"/>
        <v>22.9</v>
      </c>
      <c r="CA172" s="37">
        <f t="shared" si="272"/>
        <v>5</v>
      </c>
      <c r="CB172" s="37">
        <f t="shared" si="273"/>
        <v>16.649999999999999</v>
      </c>
      <c r="CC172" s="37">
        <f t="shared" si="274"/>
        <v>5</v>
      </c>
      <c r="CD172" s="37">
        <f t="shared" si="275"/>
        <v>5</v>
      </c>
      <c r="CE172" s="37">
        <f t="shared" si="276"/>
        <v>5</v>
      </c>
      <c r="CF172" s="37">
        <f t="shared" si="277"/>
        <v>5</v>
      </c>
      <c r="CG172" s="38">
        <f t="shared" si="278"/>
        <v>5</v>
      </c>
      <c r="CH172" s="38">
        <f t="shared" si="279"/>
        <v>5</v>
      </c>
      <c r="CI172" s="38">
        <f t="shared" si="280"/>
        <v>22.5</v>
      </c>
      <c r="CJ172" s="38">
        <f t="shared" si="281"/>
        <v>5</v>
      </c>
      <c r="CK172" s="38">
        <f t="shared" si="282"/>
        <v>22.9</v>
      </c>
      <c r="CL172" s="38">
        <f t="shared" si="283"/>
        <v>47.5</v>
      </c>
      <c r="CM172" s="38">
        <f t="shared" si="284"/>
        <v>16.649999999999999</v>
      </c>
      <c r="CN172" s="38">
        <f t="shared" si="285"/>
        <v>41.674999999999997</v>
      </c>
      <c r="CO172" s="38">
        <f t="shared" si="286"/>
        <v>5</v>
      </c>
      <c r="CP172" s="38">
        <f t="shared" si="287"/>
        <v>33.3333333333333</v>
      </c>
      <c r="CQ172" s="38">
        <f t="shared" si="288"/>
        <v>72.5</v>
      </c>
      <c r="CR172" s="38">
        <f t="shared" si="289"/>
        <v>22.9</v>
      </c>
      <c r="CS172" s="38">
        <f t="shared" si="290"/>
        <v>54.2</v>
      </c>
      <c r="CT172" s="38">
        <f t="shared" si="291"/>
        <v>5</v>
      </c>
      <c r="CU172" s="38">
        <f t="shared" si="292"/>
        <v>41.674999999999997</v>
      </c>
      <c r="CV172" s="38">
        <f t="shared" si="293"/>
        <v>90</v>
      </c>
      <c r="CW172" s="38">
        <f t="shared" si="294"/>
        <v>22.5</v>
      </c>
      <c r="CX172" s="38">
        <f t="shared" si="295"/>
        <v>72.5</v>
      </c>
      <c r="CY172" s="38">
        <f t="shared" si="296"/>
        <v>47.5</v>
      </c>
      <c r="CZ172" s="39">
        <f t="shared" si="297"/>
        <v>5</v>
      </c>
      <c r="DA172" s="39">
        <f t="shared" si="298"/>
        <v>22.5</v>
      </c>
      <c r="DB172" s="39">
        <f t="shared" si="299"/>
        <v>5</v>
      </c>
      <c r="DC172" s="39">
        <f t="shared" si="300"/>
        <v>47.5</v>
      </c>
      <c r="DD172" s="39">
        <f t="shared" si="301"/>
        <v>22.9</v>
      </c>
      <c r="DE172" s="39">
        <f t="shared" si="302"/>
        <v>5</v>
      </c>
      <c r="DF172" s="39">
        <f t="shared" si="303"/>
        <v>41.674999999999997</v>
      </c>
      <c r="DG172" s="39">
        <f t="shared" si="304"/>
        <v>16.649999999999999</v>
      </c>
      <c r="DH172" s="39">
        <f t="shared" si="305"/>
        <v>72.5</v>
      </c>
      <c r="DI172" s="39">
        <f t="shared" si="306"/>
        <v>33.3333333333333</v>
      </c>
      <c r="DJ172" s="39">
        <f t="shared" si="307"/>
        <v>5</v>
      </c>
      <c r="DK172" s="39">
        <f t="shared" si="308"/>
        <v>54.2</v>
      </c>
      <c r="DL172" s="39">
        <f t="shared" si="309"/>
        <v>22.9</v>
      </c>
      <c r="DM172" s="39">
        <f t="shared" si="310"/>
        <v>90</v>
      </c>
      <c r="DN172" s="39">
        <f t="shared" si="311"/>
        <v>41.674999999999997</v>
      </c>
      <c r="DO172" s="39">
        <f t="shared" si="312"/>
        <v>5</v>
      </c>
      <c r="DP172" s="39">
        <f t="shared" si="313"/>
        <v>72.5</v>
      </c>
      <c r="DQ172" s="39">
        <f t="shared" si="314"/>
        <v>22.5</v>
      </c>
      <c r="DR172" s="39">
        <f t="shared" si="315"/>
        <v>47.5</v>
      </c>
      <c r="DS172" s="40" t="e">
        <f t="shared" si="316"/>
        <v>#DIV/0!</v>
      </c>
      <c r="DT172" s="40" t="e">
        <f t="shared" si="317"/>
        <v>#DIV/0!</v>
      </c>
      <c r="DU172" s="40" t="e">
        <f t="shared" si="318"/>
        <v>#DIV/0!</v>
      </c>
      <c r="DV172" s="40" t="e">
        <f t="shared" si="319"/>
        <v>#DIV/0!</v>
      </c>
      <c r="DW172" s="40" t="e">
        <f t="shared" si="320"/>
        <v>#DIV/0!</v>
      </c>
      <c r="DX172" s="40" t="e">
        <f t="shared" si="321"/>
        <v>#DIV/0!</v>
      </c>
      <c r="DY172" s="40" t="e">
        <f t="shared" si="322"/>
        <v>#DIV/0!</v>
      </c>
      <c r="DZ172" s="40" t="e">
        <f t="shared" si="323"/>
        <v>#DIV/0!</v>
      </c>
      <c r="EA172" s="40" t="e">
        <f t="shared" si="324"/>
        <v>#DIV/0!</v>
      </c>
      <c r="EB172" s="40" t="e">
        <f t="shared" si="325"/>
        <v>#DIV/0!</v>
      </c>
      <c r="EC172" s="40" t="e">
        <f t="shared" si="326"/>
        <v>#DIV/0!</v>
      </c>
      <c r="ED172" s="40" t="e">
        <f t="shared" si="327"/>
        <v>#DIV/0!</v>
      </c>
      <c r="EE172" s="40" t="e">
        <f t="shared" si="328"/>
        <v>#DIV/0!</v>
      </c>
      <c r="EF172" s="40" t="e">
        <f t="shared" si="329"/>
        <v>#DIV/0!</v>
      </c>
      <c r="EG172" s="40" t="e">
        <f t="shared" si="330"/>
        <v>#DIV/0!</v>
      </c>
      <c r="EH172" s="40" t="e">
        <f t="shared" si="331"/>
        <v>#DIV/0!</v>
      </c>
      <c r="EI172" s="40" t="e">
        <f t="shared" si="332"/>
        <v>#DIV/0!</v>
      </c>
      <c r="EJ172" s="40" t="e">
        <f t="shared" si="333"/>
        <v>#DIV/0!</v>
      </c>
      <c r="EK172" s="40" t="e">
        <f t="shared" si="334"/>
        <v>#DIV/0!</v>
      </c>
      <c r="EL172" s="1" t="e">
        <f t="shared" si="346"/>
        <v>#DIV/0!</v>
      </c>
      <c r="EM172" s="2" t="e">
        <f t="shared" si="337"/>
        <v>#DIV/0!</v>
      </c>
      <c r="EN172" s="42"/>
      <c r="EO172" s="42"/>
      <c r="EP172" s="43"/>
      <c r="EQ172" s="44"/>
      <c r="ER172" s="45"/>
      <c r="ES172" s="45"/>
      <c r="ET172" s="74"/>
      <c r="EU172" s="75"/>
      <c r="EV172" s="75"/>
      <c r="EW172" s="75"/>
      <c r="EX172" s="75"/>
    </row>
    <row r="173" spans="1:154" s="73" customFormat="1" ht="15">
      <c r="A173" s="190"/>
      <c r="B173" s="188"/>
      <c r="C173" s="188"/>
      <c r="D173" s="188"/>
      <c r="E173" s="188"/>
      <c r="F173" s="188"/>
      <c r="G173" s="107" t="e">
        <f t="shared" si="247"/>
        <v>#DIV/0!</v>
      </c>
      <c r="H173" s="107" t="e">
        <f t="shared" si="248"/>
        <v>#DIV/0!</v>
      </c>
      <c r="I173" s="107" t="e">
        <f t="shared" si="249"/>
        <v>#DIV/0!</v>
      </c>
      <c r="J173" s="183">
        <f t="shared" si="250"/>
        <v>0</v>
      </c>
      <c r="K173" s="184" t="e">
        <f t="shared" si="251"/>
        <v>#DIV/0!</v>
      </c>
      <c r="L173" s="184" t="e">
        <f t="shared" si="252"/>
        <v>#DIV/0!</v>
      </c>
      <c r="M173" s="76" t="e">
        <f t="shared" si="347"/>
        <v>#DIV/0!</v>
      </c>
      <c r="N173" s="77" t="e">
        <f t="shared" si="348"/>
        <v>#DIV/0!</v>
      </c>
      <c r="O173" s="77" t="e">
        <f t="shared" si="349"/>
        <v>#DIV/0!</v>
      </c>
      <c r="P173" s="78" t="e">
        <f t="shared" si="350"/>
        <v>#DIV/0!</v>
      </c>
      <c r="Q173" s="79" t="e">
        <f t="shared" ca="1" si="335"/>
        <v>#DIV/0!</v>
      </c>
      <c r="R173" s="86" t="e">
        <f t="shared" si="338"/>
        <v>#DIV/0!</v>
      </c>
      <c r="S173" s="87" t="e">
        <f t="shared" si="339"/>
        <v>#DIV/0!</v>
      </c>
      <c r="T173" s="87" t="e">
        <f t="shared" si="340"/>
        <v>#DIV/0!</v>
      </c>
      <c r="U173" s="80" t="e">
        <f t="shared" si="341"/>
        <v>#DIV/0!</v>
      </c>
      <c r="V173" s="81" t="e">
        <f t="shared" si="342"/>
        <v>#DIV/0!</v>
      </c>
      <c r="W173" s="82" t="e">
        <f t="shared" si="343"/>
        <v>#DIV/0!</v>
      </c>
      <c r="X173" s="92" t="e">
        <f t="shared" si="351"/>
        <v>#DIV/0!</v>
      </c>
      <c r="Y173" s="93"/>
      <c r="Z173" s="72" t="e">
        <f t="shared" si="253"/>
        <v>#DIV/0!</v>
      </c>
      <c r="AA173" s="72" t="e">
        <f t="shared" si="254"/>
        <v>#DIV/0!</v>
      </c>
      <c r="AB173" s="72" t="e">
        <f t="shared" si="255"/>
        <v>#DIV/0!</v>
      </c>
      <c r="AC173" s="72" t="e">
        <f t="shared" si="336"/>
        <v>#DIV/0!</v>
      </c>
      <c r="AD173" s="72" t="e">
        <f t="shared" si="352"/>
        <v>#DIV/0!</v>
      </c>
      <c r="AE173" s="33">
        <f t="shared" si="353"/>
        <v>0</v>
      </c>
      <c r="AF173" s="33" t="e">
        <f t="shared" si="354"/>
        <v>#DIV/0!</v>
      </c>
      <c r="AG173" s="33" t="e">
        <f t="shared" si="355"/>
        <v>#DIV/0!</v>
      </c>
      <c r="AH173" s="34">
        <f t="shared" si="256"/>
        <v>-0.86780000000000002</v>
      </c>
      <c r="AI173" s="35" t="e">
        <f t="shared" si="257"/>
        <v>#DIV/0!</v>
      </c>
      <c r="AJ173" s="35" t="e">
        <f t="shared" si="258"/>
        <v>#DIV/0!</v>
      </c>
      <c r="AK173" s="35">
        <v>0</v>
      </c>
      <c r="AL173" s="35">
        <v>-0.75645121485307587</v>
      </c>
      <c r="AM173" s="35">
        <v>-11.346768222796136</v>
      </c>
      <c r="AN173" s="35">
        <f t="shared" si="356"/>
        <v>0</v>
      </c>
      <c r="AO173" s="35" t="e">
        <f t="shared" si="356"/>
        <v>#DIV/0!</v>
      </c>
      <c r="AP173" s="35" t="e">
        <f t="shared" si="356"/>
        <v>#DIV/0!</v>
      </c>
      <c r="AQ173" s="35">
        <v>57.375671196608707</v>
      </c>
      <c r="AR173" s="35">
        <v>5.7915837760921756</v>
      </c>
      <c r="AS173" s="35">
        <v>1.1079551571654598</v>
      </c>
      <c r="AT173" s="35">
        <f t="shared" si="357"/>
        <v>0</v>
      </c>
      <c r="AU173" s="35" t="e">
        <f t="shared" si="357"/>
        <v>#DIV/0!</v>
      </c>
      <c r="AV173" s="35" t="e">
        <f t="shared" si="357"/>
        <v>#DIV/0!</v>
      </c>
      <c r="AW173" s="36">
        <f t="shared" si="358"/>
        <v>0</v>
      </c>
      <c r="AX173" s="36">
        <f t="shared" si="358"/>
        <v>0.75645121485307587</v>
      </c>
      <c r="AY173" s="36">
        <f t="shared" si="358"/>
        <v>11.346768222796136</v>
      </c>
      <c r="AZ173" s="36">
        <f t="shared" si="359"/>
        <v>0</v>
      </c>
      <c r="BA173" s="36" t="e">
        <f t="shared" si="359"/>
        <v>#DIV/0!</v>
      </c>
      <c r="BB173" s="36" t="e">
        <f t="shared" si="359"/>
        <v>#DIV/0!</v>
      </c>
      <c r="BC173" s="35">
        <f t="shared" si="360"/>
        <v>57.375671196608707</v>
      </c>
      <c r="BD173" s="35">
        <f t="shared" si="360"/>
        <v>6.5480349909452515</v>
      </c>
      <c r="BE173" s="35">
        <f t="shared" si="360"/>
        <v>12.454723379961596</v>
      </c>
      <c r="BF173" s="36">
        <f t="shared" si="361"/>
        <v>0</v>
      </c>
      <c r="BG173" s="36" t="e">
        <f t="shared" si="361"/>
        <v>#DIV/0!</v>
      </c>
      <c r="BH173" s="36" t="e">
        <f t="shared" si="344"/>
        <v>#DIV/0!</v>
      </c>
      <c r="BI173" s="35" t="e">
        <f t="shared" si="345"/>
        <v>#DIV/0!</v>
      </c>
      <c r="BJ173" s="5"/>
      <c r="BK173" s="5"/>
      <c r="BL173" s="19"/>
      <c r="BM173" s="19"/>
      <c r="BN173" s="37">
        <f t="shared" si="259"/>
        <v>90</v>
      </c>
      <c r="BO173" s="37">
        <f t="shared" si="260"/>
        <v>72.5</v>
      </c>
      <c r="BP173" s="37">
        <f t="shared" si="261"/>
        <v>72.5</v>
      </c>
      <c r="BQ173" s="37">
        <f t="shared" si="262"/>
        <v>47.5</v>
      </c>
      <c r="BR173" s="37">
        <f t="shared" si="263"/>
        <v>54.2</v>
      </c>
      <c r="BS173" s="37">
        <f t="shared" si="264"/>
        <v>47.5</v>
      </c>
      <c r="BT173" s="37">
        <f t="shared" si="265"/>
        <v>41.674999999999997</v>
      </c>
      <c r="BU173" s="37">
        <f t="shared" si="266"/>
        <v>41.674999999999997</v>
      </c>
      <c r="BV173" s="37">
        <f t="shared" si="267"/>
        <v>22.5</v>
      </c>
      <c r="BW173" s="37">
        <f t="shared" si="268"/>
        <v>33.3333333333333</v>
      </c>
      <c r="BX173" s="37">
        <f t="shared" si="269"/>
        <v>22.5</v>
      </c>
      <c r="BY173" s="37">
        <f t="shared" si="270"/>
        <v>22.9</v>
      </c>
      <c r="BZ173" s="37">
        <f t="shared" si="271"/>
        <v>22.9</v>
      </c>
      <c r="CA173" s="37">
        <f t="shared" si="272"/>
        <v>5</v>
      </c>
      <c r="CB173" s="37">
        <f t="shared" si="273"/>
        <v>16.649999999999999</v>
      </c>
      <c r="CC173" s="37">
        <f t="shared" si="274"/>
        <v>5</v>
      </c>
      <c r="CD173" s="37">
        <f t="shared" si="275"/>
        <v>5</v>
      </c>
      <c r="CE173" s="37">
        <f t="shared" si="276"/>
        <v>5</v>
      </c>
      <c r="CF173" s="37">
        <f t="shared" si="277"/>
        <v>5</v>
      </c>
      <c r="CG173" s="38">
        <f t="shared" si="278"/>
        <v>5</v>
      </c>
      <c r="CH173" s="38">
        <f t="shared" si="279"/>
        <v>5</v>
      </c>
      <c r="CI173" s="38">
        <f t="shared" si="280"/>
        <v>22.5</v>
      </c>
      <c r="CJ173" s="38">
        <f t="shared" si="281"/>
        <v>5</v>
      </c>
      <c r="CK173" s="38">
        <f t="shared" si="282"/>
        <v>22.9</v>
      </c>
      <c r="CL173" s="38">
        <f t="shared" si="283"/>
        <v>47.5</v>
      </c>
      <c r="CM173" s="38">
        <f t="shared" si="284"/>
        <v>16.649999999999999</v>
      </c>
      <c r="CN173" s="38">
        <f t="shared" si="285"/>
        <v>41.674999999999997</v>
      </c>
      <c r="CO173" s="38">
        <f t="shared" si="286"/>
        <v>5</v>
      </c>
      <c r="CP173" s="38">
        <f t="shared" si="287"/>
        <v>33.3333333333333</v>
      </c>
      <c r="CQ173" s="38">
        <f t="shared" si="288"/>
        <v>72.5</v>
      </c>
      <c r="CR173" s="38">
        <f t="shared" si="289"/>
        <v>22.9</v>
      </c>
      <c r="CS173" s="38">
        <f t="shared" si="290"/>
        <v>54.2</v>
      </c>
      <c r="CT173" s="38">
        <f t="shared" si="291"/>
        <v>5</v>
      </c>
      <c r="CU173" s="38">
        <f t="shared" si="292"/>
        <v>41.674999999999997</v>
      </c>
      <c r="CV173" s="38">
        <f t="shared" si="293"/>
        <v>90</v>
      </c>
      <c r="CW173" s="38">
        <f t="shared" si="294"/>
        <v>22.5</v>
      </c>
      <c r="CX173" s="38">
        <f t="shared" si="295"/>
        <v>72.5</v>
      </c>
      <c r="CY173" s="38">
        <f t="shared" si="296"/>
        <v>47.5</v>
      </c>
      <c r="CZ173" s="39">
        <f t="shared" si="297"/>
        <v>5</v>
      </c>
      <c r="DA173" s="39">
        <f t="shared" si="298"/>
        <v>22.5</v>
      </c>
      <c r="DB173" s="39">
        <f t="shared" si="299"/>
        <v>5</v>
      </c>
      <c r="DC173" s="39">
        <f t="shared" si="300"/>
        <v>47.5</v>
      </c>
      <c r="DD173" s="39">
        <f t="shared" si="301"/>
        <v>22.9</v>
      </c>
      <c r="DE173" s="39">
        <f t="shared" si="302"/>
        <v>5</v>
      </c>
      <c r="DF173" s="39">
        <f t="shared" si="303"/>
        <v>41.674999999999997</v>
      </c>
      <c r="DG173" s="39">
        <f t="shared" si="304"/>
        <v>16.649999999999999</v>
      </c>
      <c r="DH173" s="39">
        <f t="shared" si="305"/>
        <v>72.5</v>
      </c>
      <c r="DI173" s="39">
        <f t="shared" si="306"/>
        <v>33.3333333333333</v>
      </c>
      <c r="DJ173" s="39">
        <f t="shared" si="307"/>
        <v>5</v>
      </c>
      <c r="DK173" s="39">
        <f t="shared" si="308"/>
        <v>54.2</v>
      </c>
      <c r="DL173" s="39">
        <f t="shared" si="309"/>
        <v>22.9</v>
      </c>
      <c r="DM173" s="39">
        <f t="shared" si="310"/>
        <v>90</v>
      </c>
      <c r="DN173" s="39">
        <f t="shared" si="311"/>
        <v>41.674999999999997</v>
      </c>
      <c r="DO173" s="39">
        <f t="shared" si="312"/>
        <v>5</v>
      </c>
      <c r="DP173" s="39">
        <f t="shared" si="313"/>
        <v>72.5</v>
      </c>
      <c r="DQ173" s="39">
        <f t="shared" si="314"/>
        <v>22.5</v>
      </c>
      <c r="DR173" s="39">
        <f t="shared" si="315"/>
        <v>47.5</v>
      </c>
      <c r="DS173" s="40" t="e">
        <f t="shared" si="316"/>
        <v>#DIV/0!</v>
      </c>
      <c r="DT173" s="40" t="e">
        <f t="shared" si="317"/>
        <v>#DIV/0!</v>
      </c>
      <c r="DU173" s="40" t="e">
        <f t="shared" si="318"/>
        <v>#DIV/0!</v>
      </c>
      <c r="DV173" s="40" t="e">
        <f t="shared" si="319"/>
        <v>#DIV/0!</v>
      </c>
      <c r="DW173" s="40" t="e">
        <f t="shared" si="320"/>
        <v>#DIV/0!</v>
      </c>
      <c r="DX173" s="40" t="e">
        <f t="shared" si="321"/>
        <v>#DIV/0!</v>
      </c>
      <c r="DY173" s="40" t="e">
        <f t="shared" si="322"/>
        <v>#DIV/0!</v>
      </c>
      <c r="DZ173" s="40" t="e">
        <f t="shared" si="323"/>
        <v>#DIV/0!</v>
      </c>
      <c r="EA173" s="40" t="e">
        <f t="shared" si="324"/>
        <v>#DIV/0!</v>
      </c>
      <c r="EB173" s="40" t="e">
        <f t="shared" si="325"/>
        <v>#DIV/0!</v>
      </c>
      <c r="EC173" s="40" t="e">
        <f t="shared" si="326"/>
        <v>#DIV/0!</v>
      </c>
      <c r="ED173" s="40" t="e">
        <f t="shared" si="327"/>
        <v>#DIV/0!</v>
      </c>
      <c r="EE173" s="40" t="e">
        <f t="shared" si="328"/>
        <v>#DIV/0!</v>
      </c>
      <c r="EF173" s="40" t="e">
        <f t="shared" si="329"/>
        <v>#DIV/0!</v>
      </c>
      <c r="EG173" s="40" t="e">
        <f t="shared" si="330"/>
        <v>#DIV/0!</v>
      </c>
      <c r="EH173" s="40" t="e">
        <f t="shared" si="331"/>
        <v>#DIV/0!</v>
      </c>
      <c r="EI173" s="40" t="e">
        <f t="shared" si="332"/>
        <v>#DIV/0!</v>
      </c>
      <c r="EJ173" s="40" t="e">
        <f t="shared" si="333"/>
        <v>#DIV/0!</v>
      </c>
      <c r="EK173" s="40" t="e">
        <f t="shared" si="334"/>
        <v>#DIV/0!</v>
      </c>
      <c r="EL173" s="1" t="e">
        <f t="shared" si="346"/>
        <v>#DIV/0!</v>
      </c>
      <c r="EM173" s="2" t="e">
        <f t="shared" si="337"/>
        <v>#DIV/0!</v>
      </c>
      <c r="EN173" s="42"/>
      <c r="EO173" s="42"/>
      <c r="EP173" s="43"/>
      <c r="EQ173" s="44"/>
      <c r="ER173" s="45"/>
      <c r="ES173" s="45"/>
      <c r="ET173" s="74"/>
      <c r="EU173" s="75"/>
      <c r="EV173" s="75"/>
      <c r="EW173" s="75"/>
      <c r="EX173" s="75"/>
    </row>
    <row r="174" spans="1:154" s="73" customFormat="1" ht="15">
      <c r="A174" s="190"/>
      <c r="B174" s="188"/>
      <c r="C174" s="188"/>
      <c r="D174" s="188"/>
      <c r="E174" s="188"/>
      <c r="F174" s="188"/>
      <c r="G174" s="107" t="e">
        <f t="shared" si="247"/>
        <v>#DIV/0!</v>
      </c>
      <c r="H174" s="107" t="e">
        <f t="shared" si="248"/>
        <v>#DIV/0!</v>
      </c>
      <c r="I174" s="107" t="e">
        <f t="shared" si="249"/>
        <v>#DIV/0!</v>
      </c>
      <c r="J174" s="183">
        <f t="shared" si="250"/>
        <v>0</v>
      </c>
      <c r="K174" s="184" t="e">
        <f t="shared" si="251"/>
        <v>#DIV/0!</v>
      </c>
      <c r="L174" s="184" t="e">
        <f t="shared" si="252"/>
        <v>#DIV/0!</v>
      </c>
      <c r="M174" s="76" t="e">
        <f t="shared" si="347"/>
        <v>#DIV/0!</v>
      </c>
      <c r="N174" s="77" t="e">
        <f t="shared" si="348"/>
        <v>#DIV/0!</v>
      </c>
      <c r="O174" s="77" t="e">
        <f t="shared" si="349"/>
        <v>#DIV/0!</v>
      </c>
      <c r="P174" s="78" t="e">
        <f t="shared" si="350"/>
        <v>#DIV/0!</v>
      </c>
      <c r="Q174" s="79" t="e">
        <f t="shared" ca="1" si="335"/>
        <v>#DIV/0!</v>
      </c>
      <c r="R174" s="86" t="e">
        <f t="shared" si="338"/>
        <v>#DIV/0!</v>
      </c>
      <c r="S174" s="87" t="e">
        <f t="shared" si="339"/>
        <v>#DIV/0!</v>
      </c>
      <c r="T174" s="87" t="e">
        <f t="shared" si="340"/>
        <v>#DIV/0!</v>
      </c>
      <c r="U174" s="80" t="e">
        <f t="shared" si="341"/>
        <v>#DIV/0!</v>
      </c>
      <c r="V174" s="81" t="e">
        <f t="shared" si="342"/>
        <v>#DIV/0!</v>
      </c>
      <c r="W174" s="82" t="e">
        <f t="shared" si="343"/>
        <v>#DIV/0!</v>
      </c>
      <c r="X174" s="92" t="e">
        <f t="shared" si="351"/>
        <v>#DIV/0!</v>
      </c>
      <c r="Y174" s="93"/>
      <c r="Z174" s="72" t="e">
        <f t="shared" si="253"/>
        <v>#DIV/0!</v>
      </c>
      <c r="AA174" s="72" t="e">
        <f t="shared" si="254"/>
        <v>#DIV/0!</v>
      </c>
      <c r="AB174" s="72" t="e">
        <f t="shared" si="255"/>
        <v>#DIV/0!</v>
      </c>
      <c r="AC174" s="72" t="e">
        <f t="shared" si="336"/>
        <v>#DIV/0!</v>
      </c>
      <c r="AD174" s="72" t="e">
        <f t="shared" si="352"/>
        <v>#DIV/0!</v>
      </c>
      <c r="AE174" s="33">
        <f t="shared" si="353"/>
        <v>0</v>
      </c>
      <c r="AF174" s="33" t="e">
        <f t="shared" si="354"/>
        <v>#DIV/0!</v>
      </c>
      <c r="AG174" s="33" t="e">
        <f t="shared" si="355"/>
        <v>#DIV/0!</v>
      </c>
      <c r="AH174" s="34">
        <f t="shared" si="256"/>
        <v>-0.86780000000000002</v>
      </c>
      <c r="AI174" s="35" t="e">
        <f t="shared" si="257"/>
        <v>#DIV/0!</v>
      </c>
      <c r="AJ174" s="35" t="e">
        <f t="shared" si="258"/>
        <v>#DIV/0!</v>
      </c>
      <c r="AK174" s="35">
        <v>0</v>
      </c>
      <c r="AL174" s="35">
        <v>-0.75645121485307587</v>
      </c>
      <c r="AM174" s="35">
        <v>-11.346768222796136</v>
      </c>
      <c r="AN174" s="35">
        <f t="shared" si="356"/>
        <v>0</v>
      </c>
      <c r="AO174" s="35" t="e">
        <f t="shared" si="356"/>
        <v>#DIV/0!</v>
      </c>
      <c r="AP174" s="35" t="e">
        <f t="shared" si="356"/>
        <v>#DIV/0!</v>
      </c>
      <c r="AQ174" s="35">
        <v>57.375671196608707</v>
      </c>
      <c r="AR174" s="35">
        <v>5.7915837760921756</v>
      </c>
      <c r="AS174" s="35">
        <v>1.1079551571654598</v>
      </c>
      <c r="AT174" s="35">
        <f t="shared" si="357"/>
        <v>0</v>
      </c>
      <c r="AU174" s="35" t="e">
        <f t="shared" si="357"/>
        <v>#DIV/0!</v>
      </c>
      <c r="AV174" s="35" t="e">
        <f t="shared" si="357"/>
        <v>#DIV/0!</v>
      </c>
      <c r="AW174" s="36">
        <f t="shared" si="358"/>
        <v>0</v>
      </c>
      <c r="AX174" s="36">
        <f t="shared" si="358"/>
        <v>0.75645121485307587</v>
      </c>
      <c r="AY174" s="36">
        <f t="shared" si="358"/>
        <v>11.346768222796136</v>
      </c>
      <c r="AZ174" s="36">
        <f t="shared" si="359"/>
        <v>0</v>
      </c>
      <c r="BA174" s="36" t="e">
        <f t="shared" si="359"/>
        <v>#DIV/0!</v>
      </c>
      <c r="BB174" s="36" t="e">
        <f t="shared" si="359"/>
        <v>#DIV/0!</v>
      </c>
      <c r="BC174" s="35">
        <f t="shared" si="360"/>
        <v>57.375671196608707</v>
      </c>
      <c r="BD174" s="35">
        <f t="shared" si="360"/>
        <v>6.5480349909452515</v>
      </c>
      <c r="BE174" s="35">
        <f t="shared" si="360"/>
        <v>12.454723379961596</v>
      </c>
      <c r="BF174" s="36">
        <f t="shared" si="361"/>
        <v>0</v>
      </c>
      <c r="BG174" s="36" t="e">
        <f t="shared" si="361"/>
        <v>#DIV/0!</v>
      </c>
      <c r="BH174" s="36" t="e">
        <f t="shared" si="344"/>
        <v>#DIV/0!</v>
      </c>
      <c r="BI174" s="35" t="e">
        <f t="shared" si="345"/>
        <v>#DIV/0!</v>
      </c>
      <c r="BJ174" s="5"/>
      <c r="BK174" s="5"/>
      <c r="BL174" s="19"/>
      <c r="BM174" s="19"/>
      <c r="BN174" s="37">
        <f t="shared" si="259"/>
        <v>90</v>
      </c>
      <c r="BO174" s="37">
        <f t="shared" si="260"/>
        <v>72.5</v>
      </c>
      <c r="BP174" s="37">
        <f t="shared" si="261"/>
        <v>72.5</v>
      </c>
      <c r="BQ174" s="37">
        <f t="shared" si="262"/>
        <v>47.5</v>
      </c>
      <c r="BR174" s="37">
        <f t="shared" si="263"/>
        <v>54.2</v>
      </c>
      <c r="BS174" s="37">
        <f t="shared" si="264"/>
        <v>47.5</v>
      </c>
      <c r="BT174" s="37">
        <f t="shared" si="265"/>
        <v>41.674999999999997</v>
      </c>
      <c r="BU174" s="37">
        <f t="shared" si="266"/>
        <v>41.674999999999997</v>
      </c>
      <c r="BV174" s="37">
        <f t="shared" si="267"/>
        <v>22.5</v>
      </c>
      <c r="BW174" s="37">
        <f t="shared" si="268"/>
        <v>33.3333333333333</v>
      </c>
      <c r="BX174" s="37">
        <f t="shared" si="269"/>
        <v>22.5</v>
      </c>
      <c r="BY174" s="37">
        <f t="shared" si="270"/>
        <v>22.9</v>
      </c>
      <c r="BZ174" s="37">
        <f t="shared" si="271"/>
        <v>22.9</v>
      </c>
      <c r="CA174" s="37">
        <f t="shared" si="272"/>
        <v>5</v>
      </c>
      <c r="CB174" s="37">
        <f t="shared" si="273"/>
        <v>16.649999999999999</v>
      </c>
      <c r="CC174" s="37">
        <f t="shared" si="274"/>
        <v>5</v>
      </c>
      <c r="CD174" s="37">
        <f t="shared" si="275"/>
        <v>5</v>
      </c>
      <c r="CE174" s="37">
        <f t="shared" si="276"/>
        <v>5</v>
      </c>
      <c r="CF174" s="37">
        <f t="shared" si="277"/>
        <v>5</v>
      </c>
      <c r="CG174" s="38">
        <f t="shared" si="278"/>
        <v>5</v>
      </c>
      <c r="CH174" s="38">
        <f t="shared" si="279"/>
        <v>5</v>
      </c>
      <c r="CI174" s="38">
        <f t="shared" si="280"/>
        <v>22.5</v>
      </c>
      <c r="CJ174" s="38">
        <f t="shared" si="281"/>
        <v>5</v>
      </c>
      <c r="CK174" s="38">
        <f t="shared" si="282"/>
        <v>22.9</v>
      </c>
      <c r="CL174" s="38">
        <f t="shared" si="283"/>
        <v>47.5</v>
      </c>
      <c r="CM174" s="38">
        <f t="shared" si="284"/>
        <v>16.649999999999999</v>
      </c>
      <c r="CN174" s="38">
        <f t="shared" si="285"/>
        <v>41.674999999999997</v>
      </c>
      <c r="CO174" s="38">
        <f t="shared" si="286"/>
        <v>5</v>
      </c>
      <c r="CP174" s="38">
        <f t="shared" si="287"/>
        <v>33.3333333333333</v>
      </c>
      <c r="CQ174" s="38">
        <f t="shared" si="288"/>
        <v>72.5</v>
      </c>
      <c r="CR174" s="38">
        <f t="shared" si="289"/>
        <v>22.9</v>
      </c>
      <c r="CS174" s="38">
        <f t="shared" si="290"/>
        <v>54.2</v>
      </c>
      <c r="CT174" s="38">
        <f t="shared" si="291"/>
        <v>5</v>
      </c>
      <c r="CU174" s="38">
        <f t="shared" si="292"/>
        <v>41.674999999999997</v>
      </c>
      <c r="CV174" s="38">
        <f t="shared" si="293"/>
        <v>90</v>
      </c>
      <c r="CW174" s="38">
        <f t="shared" si="294"/>
        <v>22.5</v>
      </c>
      <c r="CX174" s="38">
        <f t="shared" si="295"/>
        <v>72.5</v>
      </c>
      <c r="CY174" s="38">
        <f t="shared" si="296"/>
        <v>47.5</v>
      </c>
      <c r="CZ174" s="39">
        <f t="shared" si="297"/>
        <v>5</v>
      </c>
      <c r="DA174" s="39">
        <f t="shared" si="298"/>
        <v>22.5</v>
      </c>
      <c r="DB174" s="39">
        <f t="shared" si="299"/>
        <v>5</v>
      </c>
      <c r="DC174" s="39">
        <f t="shared" si="300"/>
        <v>47.5</v>
      </c>
      <c r="DD174" s="39">
        <f t="shared" si="301"/>
        <v>22.9</v>
      </c>
      <c r="DE174" s="39">
        <f t="shared" si="302"/>
        <v>5</v>
      </c>
      <c r="DF174" s="39">
        <f t="shared" si="303"/>
        <v>41.674999999999997</v>
      </c>
      <c r="DG174" s="39">
        <f t="shared" si="304"/>
        <v>16.649999999999999</v>
      </c>
      <c r="DH174" s="39">
        <f t="shared" si="305"/>
        <v>72.5</v>
      </c>
      <c r="DI174" s="39">
        <f t="shared" si="306"/>
        <v>33.3333333333333</v>
      </c>
      <c r="DJ174" s="39">
        <f t="shared" si="307"/>
        <v>5</v>
      </c>
      <c r="DK174" s="39">
        <f t="shared" si="308"/>
        <v>54.2</v>
      </c>
      <c r="DL174" s="39">
        <f t="shared" si="309"/>
        <v>22.9</v>
      </c>
      <c r="DM174" s="39">
        <f t="shared" si="310"/>
        <v>90</v>
      </c>
      <c r="DN174" s="39">
        <f t="shared" si="311"/>
        <v>41.674999999999997</v>
      </c>
      <c r="DO174" s="39">
        <f t="shared" si="312"/>
        <v>5</v>
      </c>
      <c r="DP174" s="39">
        <f t="shared" si="313"/>
        <v>72.5</v>
      </c>
      <c r="DQ174" s="39">
        <f t="shared" si="314"/>
        <v>22.5</v>
      </c>
      <c r="DR174" s="39">
        <f t="shared" si="315"/>
        <v>47.5</v>
      </c>
      <c r="DS174" s="40" t="e">
        <f t="shared" si="316"/>
        <v>#DIV/0!</v>
      </c>
      <c r="DT174" s="40" t="e">
        <f t="shared" si="317"/>
        <v>#DIV/0!</v>
      </c>
      <c r="DU174" s="40" t="e">
        <f t="shared" si="318"/>
        <v>#DIV/0!</v>
      </c>
      <c r="DV174" s="40" t="e">
        <f t="shared" si="319"/>
        <v>#DIV/0!</v>
      </c>
      <c r="DW174" s="40" t="e">
        <f t="shared" si="320"/>
        <v>#DIV/0!</v>
      </c>
      <c r="DX174" s="40" t="e">
        <f t="shared" si="321"/>
        <v>#DIV/0!</v>
      </c>
      <c r="DY174" s="40" t="e">
        <f t="shared" si="322"/>
        <v>#DIV/0!</v>
      </c>
      <c r="DZ174" s="40" t="e">
        <f t="shared" si="323"/>
        <v>#DIV/0!</v>
      </c>
      <c r="EA174" s="40" t="e">
        <f t="shared" si="324"/>
        <v>#DIV/0!</v>
      </c>
      <c r="EB174" s="40" t="e">
        <f t="shared" si="325"/>
        <v>#DIV/0!</v>
      </c>
      <c r="EC174" s="40" t="e">
        <f t="shared" si="326"/>
        <v>#DIV/0!</v>
      </c>
      <c r="ED174" s="40" t="e">
        <f t="shared" si="327"/>
        <v>#DIV/0!</v>
      </c>
      <c r="EE174" s="40" t="e">
        <f t="shared" si="328"/>
        <v>#DIV/0!</v>
      </c>
      <c r="EF174" s="40" t="e">
        <f t="shared" si="329"/>
        <v>#DIV/0!</v>
      </c>
      <c r="EG174" s="40" t="e">
        <f t="shared" si="330"/>
        <v>#DIV/0!</v>
      </c>
      <c r="EH174" s="40" t="e">
        <f t="shared" si="331"/>
        <v>#DIV/0!</v>
      </c>
      <c r="EI174" s="40" t="e">
        <f t="shared" si="332"/>
        <v>#DIV/0!</v>
      </c>
      <c r="EJ174" s="40" t="e">
        <f t="shared" si="333"/>
        <v>#DIV/0!</v>
      </c>
      <c r="EK174" s="40" t="e">
        <f t="shared" si="334"/>
        <v>#DIV/0!</v>
      </c>
      <c r="EL174" s="1" t="e">
        <f t="shared" si="346"/>
        <v>#DIV/0!</v>
      </c>
      <c r="EM174" s="2" t="e">
        <f t="shared" si="337"/>
        <v>#DIV/0!</v>
      </c>
      <c r="EN174" s="42"/>
      <c r="EO174" s="42"/>
      <c r="EP174" s="43"/>
      <c r="EQ174" s="44"/>
      <c r="ER174" s="45"/>
      <c r="ES174" s="45"/>
      <c r="ET174" s="74"/>
      <c r="EU174" s="75"/>
      <c r="EV174" s="75"/>
      <c r="EW174" s="75"/>
      <c r="EX174" s="75"/>
    </row>
    <row r="175" spans="1:154" s="73" customFormat="1" ht="15">
      <c r="A175" s="190"/>
      <c r="B175" s="188"/>
      <c r="C175" s="188"/>
      <c r="D175" s="188"/>
      <c r="E175" s="188"/>
      <c r="F175" s="188"/>
      <c r="G175" s="107" t="e">
        <f t="shared" si="247"/>
        <v>#DIV/0!</v>
      </c>
      <c r="H175" s="107" t="e">
        <f t="shared" si="248"/>
        <v>#DIV/0!</v>
      </c>
      <c r="I175" s="107" t="e">
        <f t="shared" si="249"/>
        <v>#DIV/0!</v>
      </c>
      <c r="J175" s="183">
        <f t="shared" si="250"/>
        <v>0</v>
      </c>
      <c r="K175" s="184" t="e">
        <f t="shared" si="251"/>
        <v>#DIV/0!</v>
      </c>
      <c r="L175" s="184" t="e">
        <f t="shared" si="252"/>
        <v>#DIV/0!</v>
      </c>
      <c r="M175" s="76" t="e">
        <f t="shared" si="347"/>
        <v>#DIV/0!</v>
      </c>
      <c r="N175" s="77" t="e">
        <f t="shared" si="348"/>
        <v>#DIV/0!</v>
      </c>
      <c r="O175" s="77" t="e">
        <f t="shared" si="349"/>
        <v>#DIV/0!</v>
      </c>
      <c r="P175" s="78" t="e">
        <f t="shared" si="350"/>
        <v>#DIV/0!</v>
      </c>
      <c r="Q175" s="79" t="e">
        <f t="shared" ca="1" si="335"/>
        <v>#DIV/0!</v>
      </c>
      <c r="R175" s="86" t="e">
        <f t="shared" si="338"/>
        <v>#DIV/0!</v>
      </c>
      <c r="S175" s="87" t="e">
        <f t="shared" si="339"/>
        <v>#DIV/0!</v>
      </c>
      <c r="T175" s="87" t="e">
        <f t="shared" si="340"/>
        <v>#DIV/0!</v>
      </c>
      <c r="U175" s="80" t="e">
        <f t="shared" si="341"/>
        <v>#DIV/0!</v>
      </c>
      <c r="V175" s="81" t="e">
        <f t="shared" si="342"/>
        <v>#DIV/0!</v>
      </c>
      <c r="W175" s="82" t="e">
        <f t="shared" si="343"/>
        <v>#DIV/0!</v>
      </c>
      <c r="X175" s="92" t="e">
        <f t="shared" si="351"/>
        <v>#DIV/0!</v>
      </c>
      <c r="Y175" s="93"/>
      <c r="Z175" s="72" t="e">
        <f t="shared" si="253"/>
        <v>#DIV/0!</v>
      </c>
      <c r="AA175" s="72" t="e">
        <f t="shared" si="254"/>
        <v>#DIV/0!</v>
      </c>
      <c r="AB175" s="72" t="e">
        <f t="shared" si="255"/>
        <v>#DIV/0!</v>
      </c>
      <c r="AC175" s="72" t="e">
        <f t="shared" si="336"/>
        <v>#DIV/0!</v>
      </c>
      <c r="AD175" s="72" t="e">
        <f t="shared" si="352"/>
        <v>#DIV/0!</v>
      </c>
      <c r="AE175" s="33">
        <f t="shared" si="353"/>
        <v>0</v>
      </c>
      <c r="AF175" s="33" t="e">
        <f t="shared" si="354"/>
        <v>#DIV/0!</v>
      </c>
      <c r="AG175" s="33" t="e">
        <f t="shared" si="355"/>
        <v>#DIV/0!</v>
      </c>
      <c r="AH175" s="34">
        <f t="shared" si="256"/>
        <v>-0.86780000000000002</v>
      </c>
      <c r="AI175" s="35" t="e">
        <f t="shared" si="257"/>
        <v>#DIV/0!</v>
      </c>
      <c r="AJ175" s="35" t="e">
        <f t="shared" si="258"/>
        <v>#DIV/0!</v>
      </c>
      <c r="AK175" s="35">
        <v>0</v>
      </c>
      <c r="AL175" s="35">
        <v>-0.75645121485307587</v>
      </c>
      <c r="AM175" s="35">
        <v>-11.346768222796136</v>
      </c>
      <c r="AN175" s="35">
        <f t="shared" si="356"/>
        <v>0</v>
      </c>
      <c r="AO175" s="35" t="e">
        <f t="shared" si="356"/>
        <v>#DIV/0!</v>
      </c>
      <c r="AP175" s="35" t="e">
        <f t="shared" si="356"/>
        <v>#DIV/0!</v>
      </c>
      <c r="AQ175" s="35">
        <v>57.375671196608707</v>
      </c>
      <c r="AR175" s="35">
        <v>5.7915837760921756</v>
      </c>
      <c r="AS175" s="35">
        <v>1.1079551571654598</v>
      </c>
      <c r="AT175" s="35">
        <f t="shared" si="357"/>
        <v>0</v>
      </c>
      <c r="AU175" s="35" t="e">
        <f t="shared" si="357"/>
        <v>#DIV/0!</v>
      </c>
      <c r="AV175" s="35" t="e">
        <f t="shared" si="357"/>
        <v>#DIV/0!</v>
      </c>
      <c r="AW175" s="36">
        <f t="shared" si="358"/>
        <v>0</v>
      </c>
      <c r="AX175" s="36">
        <f t="shared" si="358"/>
        <v>0.75645121485307587</v>
      </c>
      <c r="AY175" s="36">
        <f t="shared" si="358"/>
        <v>11.346768222796136</v>
      </c>
      <c r="AZ175" s="36">
        <f t="shared" si="359"/>
        <v>0</v>
      </c>
      <c r="BA175" s="36" t="e">
        <f t="shared" si="359"/>
        <v>#DIV/0!</v>
      </c>
      <c r="BB175" s="36" t="e">
        <f t="shared" si="359"/>
        <v>#DIV/0!</v>
      </c>
      <c r="BC175" s="35">
        <f t="shared" si="360"/>
        <v>57.375671196608707</v>
      </c>
      <c r="BD175" s="35">
        <f t="shared" si="360"/>
        <v>6.5480349909452515</v>
      </c>
      <c r="BE175" s="35">
        <f t="shared" si="360"/>
        <v>12.454723379961596</v>
      </c>
      <c r="BF175" s="36">
        <f t="shared" si="361"/>
        <v>0</v>
      </c>
      <c r="BG175" s="36" t="e">
        <f t="shared" si="361"/>
        <v>#DIV/0!</v>
      </c>
      <c r="BH175" s="36" t="e">
        <f t="shared" si="344"/>
        <v>#DIV/0!</v>
      </c>
      <c r="BI175" s="35" t="e">
        <f t="shared" si="345"/>
        <v>#DIV/0!</v>
      </c>
      <c r="BJ175" s="5"/>
      <c r="BK175" s="5"/>
      <c r="BL175" s="19"/>
      <c r="BM175" s="19"/>
      <c r="BN175" s="37">
        <f t="shared" si="259"/>
        <v>90</v>
      </c>
      <c r="BO175" s="37">
        <f t="shared" si="260"/>
        <v>72.5</v>
      </c>
      <c r="BP175" s="37">
        <f t="shared" si="261"/>
        <v>72.5</v>
      </c>
      <c r="BQ175" s="37">
        <f t="shared" si="262"/>
        <v>47.5</v>
      </c>
      <c r="BR175" s="37">
        <f t="shared" si="263"/>
        <v>54.2</v>
      </c>
      <c r="BS175" s="37">
        <f t="shared" si="264"/>
        <v>47.5</v>
      </c>
      <c r="BT175" s="37">
        <f t="shared" si="265"/>
        <v>41.674999999999997</v>
      </c>
      <c r="BU175" s="37">
        <f t="shared" si="266"/>
        <v>41.674999999999997</v>
      </c>
      <c r="BV175" s="37">
        <f t="shared" si="267"/>
        <v>22.5</v>
      </c>
      <c r="BW175" s="37">
        <f t="shared" si="268"/>
        <v>33.3333333333333</v>
      </c>
      <c r="BX175" s="37">
        <f t="shared" si="269"/>
        <v>22.5</v>
      </c>
      <c r="BY175" s="37">
        <f t="shared" si="270"/>
        <v>22.9</v>
      </c>
      <c r="BZ175" s="37">
        <f t="shared" si="271"/>
        <v>22.9</v>
      </c>
      <c r="CA175" s="37">
        <f t="shared" si="272"/>
        <v>5</v>
      </c>
      <c r="CB175" s="37">
        <f t="shared" si="273"/>
        <v>16.649999999999999</v>
      </c>
      <c r="CC175" s="37">
        <f t="shared" si="274"/>
        <v>5</v>
      </c>
      <c r="CD175" s="37">
        <f t="shared" si="275"/>
        <v>5</v>
      </c>
      <c r="CE175" s="37">
        <f t="shared" si="276"/>
        <v>5</v>
      </c>
      <c r="CF175" s="37">
        <f t="shared" si="277"/>
        <v>5</v>
      </c>
      <c r="CG175" s="38">
        <f t="shared" si="278"/>
        <v>5</v>
      </c>
      <c r="CH175" s="38">
        <f t="shared" si="279"/>
        <v>5</v>
      </c>
      <c r="CI175" s="38">
        <f t="shared" si="280"/>
        <v>22.5</v>
      </c>
      <c r="CJ175" s="38">
        <f t="shared" si="281"/>
        <v>5</v>
      </c>
      <c r="CK175" s="38">
        <f t="shared" si="282"/>
        <v>22.9</v>
      </c>
      <c r="CL175" s="38">
        <f t="shared" si="283"/>
        <v>47.5</v>
      </c>
      <c r="CM175" s="38">
        <f t="shared" si="284"/>
        <v>16.649999999999999</v>
      </c>
      <c r="CN175" s="38">
        <f t="shared" si="285"/>
        <v>41.674999999999997</v>
      </c>
      <c r="CO175" s="38">
        <f t="shared" si="286"/>
        <v>5</v>
      </c>
      <c r="CP175" s="38">
        <f t="shared" si="287"/>
        <v>33.3333333333333</v>
      </c>
      <c r="CQ175" s="38">
        <f t="shared" si="288"/>
        <v>72.5</v>
      </c>
      <c r="CR175" s="38">
        <f t="shared" si="289"/>
        <v>22.9</v>
      </c>
      <c r="CS175" s="38">
        <f t="shared" si="290"/>
        <v>54.2</v>
      </c>
      <c r="CT175" s="38">
        <f t="shared" si="291"/>
        <v>5</v>
      </c>
      <c r="CU175" s="38">
        <f t="shared" si="292"/>
        <v>41.674999999999997</v>
      </c>
      <c r="CV175" s="38">
        <f t="shared" si="293"/>
        <v>90</v>
      </c>
      <c r="CW175" s="38">
        <f t="shared" si="294"/>
        <v>22.5</v>
      </c>
      <c r="CX175" s="38">
        <f t="shared" si="295"/>
        <v>72.5</v>
      </c>
      <c r="CY175" s="38">
        <f t="shared" si="296"/>
        <v>47.5</v>
      </c>
      <c r="CZ175" s="39">
        <f t="shared" si="297"/>
        <v>5</v>
      </c>
      <c r="DA175" s="39">
        <f t="shared" si="298"/>
        <v>22.5</v>
      </c>
      <c r="DB175" s="39">
        <f t="shared" si="299"/>
        <v>5</v>
      </c>
      <c r="DC175" s="39">
        <f t="shared" si="300"/>
        <v>47.5</v>
      </c>
      <c r="DD175" s="39">
        <f t="shared" si="301"/>
        <v>22.9</v>
      </c>
      <c r="DE175" s="39">
        <f t="shared" si="302"/>
        <v>5</v>
      </c>
      <c r="DF175" s="39">
        <f t="shared" si="303"/>
        <v>41.674999999999997</v>
      </c>
      <c r="DG175" s="39">
        <f t="shared" si="304"/>
        <v>16.649999999999999</v>
      </c>
      <c r="DH175" s="39">
        <f t="shared" si="305"/>
        <v>72.5</v>
      </c>
      <c r="DI175" s="39">
        <f t="shared" si="306"/>
        <v>33.3333333333333</v>
      </c>
      <c r="DJ175" s="39">
        <f t="shared" si="307"/>
        <v>5</v>
      </c>
      <c r="DK175" s="39">
        <f t="shared" si="308"/>
        <v>54.2</v>
      </c>
      <c r="DL175" s="39">
        <f t="shared" si="309"/>
        <v>22.9</v>
      </c>
      <c r="DM175" s="39">
        <f t="shared" si="310"/>
        <v>90</v>
      </c>
      <c r="DN175" s="39">
        <f t="shared" si="311"/>
        <v>41.674999999999997</v>
      </c>
      <c r="DO175" s="39">
        <f t="shared" si="312"/>
        <v>5</v>
      </c>
      <c r="DP175" s="39">
        <f t="shared" si="313"/>
        <v>72.5</v>
      </c>
      <c r="DQ175" s="39">
        <f t="shared" si="314"/>
        <v>22.5</v>
      </c>
      <c r="DR175" s="39">
        <f t="shared" si="315"/>
        <v>47.5</v>
      </c>
      <c r="DS175" s="40" t="e">
        <f t="shared" si="316"/>
        <v>#DIV/0!</v>
      </c>
      <c r="DT175" s="40" t="e">
        <f t="shared" si="317"/>
        <v>#DIV/0!</v>
      </c>
      <c r="DU175" s="40" t="e">
        <f t="shared" si="318"/>
        <v>#DIV/0!</v>
      </c>
      <c r="DV175" s="40" t="e">
        <f t="shared" si="319"/>
        <v>#DIV/0!</v>
      </c>
      <c r="DW175" s="40" t="e">
        <f t="shared" si="320"/>
        <v>#DIV/0!</v>
      </c>
      <c r="DX175" s="40" t="e">
        <f t="shared" si="321"/>
        <v>#DIV/0!</v>
      </c>
      <c r="DY175" s="40" t="e">
        <f t="shared" si="322"/>
        <v>#DIV/0!</v>
      </c>
      <c r="DZ175" s="40" t="e">
        <f t="shared" si="323"/>
        <v>#DIV/0!</v>
      </c>
      <c r="EA175" s="40" t="e">
        <f t="shared" si="324"/>
        <v>#DIV/0!</v>
      </c>
      <c r="EB175" s="40" t="e">
        <f t="shared" si="325"/>
        <v>#DIV/0!</v>
      </c>
      <c r="EC175" s="40" t="e">
        <f t="shared" si="326"/>
        <v>#DIV/0!</v>
      </c>
      <c r="ED175" s="40" t="e">
        <f t="shared" si="327"/>
        <v>#DIV/0!</v>
      </c>
      <c r="EE175" s="40" t="e">
        <f t="shared" si="328"/>
        <v>#DIV/0!</v>
      </c>
      <c r="EF175" s="40" t="e">
        <f t="shared" si="329"/>
        <v>#DIV/0!</v>
      </c>
      <c r="EG175" s="40" t="e">
        <f t="shared" si="330"/>
        <v>#DIV/0!</v>
      </c>
      <c r="EH175" s="40" t="e">
        <f t="shared" si="331"/>
        <v>#DIV/0!</v>
      </c>
      <c r="EI175" s="40" t="e">
        <f t="shared" si="332"/>
        <v>#DIV/0!</v>
      </c>
      <c r="EJ175" s="40" t="e">
        <f t="shared" si="333"/>
        <v>#DIV/0!</v>
      </c>
      <c r="EK175" s="40" t="e">
        <f t="shared" si="334"/>
        <v>#DIV/0!</v>
      </c>
      <c r="EL175" s="1" t="e">
        <f t="shared" si="346"/>
        <v>#DIV/0!</v>
      </c>
      <c r="EM175" s="2" t="e">
        <f t="shared" si="337"/>
        <v>#DIV/0!</v>
      </c>
      <c r="EN175" s="42"/>
      <c r="EO175" s="42"/>
      <c r="EP175" s="43"/>
      <c r="EQ175" s="44"/>
      <c r="ER175" s="45"/>
      <c r="ES175" s="45"/>
      <c r="ET175" s="74"/>
      <c r="EU175" s="75"/>
      <c r="EV175" s="75"/>
      <c r="EW175" s="75"/>
      <c r="EX175" s="75"/>
    </row>
    <row r="176" spans="1:154" s="73" customFormat="1" ht="15">
      <c r="A176" s="190"/>
      <c r="B176" s="188"/>
      <c r="C176" s="188"/>
      <c r="D176" s="188"/>
      <c r="E176" s="188"/>
      <c r="F176" s="188"/>
      <c r="G176" s="107" t="e">
        <f t="shared" si="247"/>
        <v>#DIV/0!</v>
      </c>
      <c r="H176" s="107" t="e">
        <f t="shared" si="248"/>
        <v>#DIV/0!</v>
      </c>
      <c r="I176" s="107" t="e">
        <f t="shared" si="249"/>
        <v>#DIV/0!</v>
      </c>
      <c r="J176" s="183">
        <f t="shared" si="250"/>
        <v>0</v>
      </c>
      <c r="K176" s="184" t="e">
        <f t="shared" si="251"/>
        <v>#DIV/0!</v>
      </c>
      <c r="L176" s="184" t="e">
        <f t="shared" si="252"/>
        <v>#DIV/0!</v>
      </c>
      <c r="M176" s="76" t="e">
        <f t="shared" si="347"/>
        <v>#DIV/0!</v>
      </c>
      <c r="N176" s="77" t="e">
        <f t="shared" si="348"/>
        <v>#DIV/0!</v>
      </c>
      <c r="O176" s="77" t="e">
        <f t="shared" si="349"/>
        <v>#DIV/0!</v>
      </c>
      <c r="P176" s="78" t="e">
        <f t="shared" si="350"/>
        <v>#DIV/0!</v>
      </c>
      <c r="Q176" s="79" t="e">
        <f t="shared" ca="1" si="335"/>
        <v>#DIV/0!</v>
      </c>
      <c r="R176" s="86" t="e">
        <f t="shared" si="338"/>
        <v>#DIV/0!</v>
      </c>
      <c r="S176" s="87" t="e">
        <f t="shared" si="339"/>
        <v>#DIV/0!</v>
      </c>
      <c r="T176" s="87" t="e">
        <f t="shared" si="340"/>
        <v>#DIV/0!</v>
      </c>
      <c r="U176" s="80" t="e">
        <f t="shared" si="341"/>
        <v>#DIV/0!</v>
      </c>
      <c r="V176" s="81" t="e">
        <f t="shared" si="342"/>
        <v>#DIV/0!</v>
      </c>
      <c r="W176" s="82" t="e">
        <f t="shared" si="343"/>
        <v>#DIV/0!</v>
      </c>
      <c r="X176" s="92" t="e">
        <f t="shared" si="351"/>
        <v>#DIV/0!</v>
      </c>
      <c r="Y176" s="93"/>
      <c r="Z176" s="72" t="e">
        <f t="shared" si="253"/>
        <v>#DIV/0!</v>
      </c>
      <c r="AA176" s="72" t="e">
        <f t="shared" si="254"/>
        <v>#DIV/0!</v>
      </c>
      <c r="AB176" s="72" t="e">
        <f t="shared" si="255"/>
        <v>#DIV/0!</v>
      </c>
      <c r="AC176" s="72" t="e">
        <f t="shared" si="336"/>
        <v>#DIV/0!</v>
      </c>
      <c r="AD176" s="72" t="e">
        <f t="shared" si="352"/>
        <v>#DIV/0!</v>
      </c>
      <c r="AE176" s="33">
        <f t="shared" si="353"/>
        <v>0</v>
      </c>
      <c r="AF176" s="33" t="e">
        <f t="shared" si="354"/>
        <v>#DIV/0!</v>
      </c>
      <c r="AG176" s="33" t="e">
        <f t="shared" si="355"/>
        <v>#DIV/0!</v>
      </c>
      <c r="AH176" s="34">
        <f t="shared" si="256"/>
        <v>-0.86780000000000002</v>
      </c>
      <c r="AI176" s="35" t="e">
        <f t="shared" si="257"/>
        <v>#DIV/0!</v>
      </c>
      <c r="AJ176" s="35" t="e">
        <f t="shared" si="258"/>
        <v>#DIV/0!</v>
      </c>
      <c r="AK176" s="35">
        <v>0</v>
      </c>
      <c r="AL176" s="35">
        <v>-0.75645121485307587</v>
      </c>
      <c r="AM176" s="35">
        <v>-11.346768222796136</v>
      </c>
      <c r="AN176" s="35">
        <f t="shared" si="356"/>
        <v>0</v>
      </c>
      <c r="AO176" s="35" t="e">
        <f t="shared" si="356"/>
        <v>#DIV/0!</v>
      </c>
      <c r="AP176" s="35" t="e">
        <f t="shared" si="356"/>
        <v>#DIV/0!</v>
      </c>
      <c r="AQ176" s="35">
        <v>57.375671196608707</v>
      </c>
      <c r="AR176" s="35">
        <v>5.7915837760921756</v>
      </c>
      <c r="AS176" s="35">
        <v>1.1079551571654598</v>
      </c>
      <c r="AT176" s="35">
        <f t="shared" si="357"/>
        <v>0</v>
      </c>
      <c r="AU176" s="35" t="e">
        <f t="shared" si="357"/>
        <v>#DIV/0!</v>
      </c>
      <c r="AV176" s="35" t="e">
        <f t="shared" si="357"/>
        <v>#DIV/0!</v>
      </c>
      <c r="AW176" s="36">
        <f t="shared" si="358"/>
        <v>0</v>
      </c>
      <c r="AX176" s="36">
        <f t="shared" si="358"/>
        <v>0.75645121485307587</v>
      </c>
      <c r="AY176" s="36">
        <f t="shared" si="358"/>
        <v>11.346768222796136</v>
      </c>
      <c r="AZ176" s="36">
        <f t="shared" si="359"/>
        <v>0</v>
      </c>
      <c r="BA176" s="36" t="e">
        <f t="shared" si="359"/>
        <v>#DIV/0!</v>
      </c>
      <c r="BB176" s="36" t="e">
        <f t="shared" si="359"/>
        <v>#DIV/0!</v>
      </c>
      <c r="BC176" s="35">
        <f t="shared" si="360"/>
        <v>57.375671196608707</v>
      </c>
      <c r="BD176" s="35">
        <f t="shared" si="360"/>
        <v>6.5480349909452515</v>
      </c>
      <c r="BE176" s="35">
        <f t="shared" si="360"/>
        <v>12.454723379961596</v>
      </c>
      <c r="BF176" s="36">
        <f t="shared" si="361"/>
        <v>0</v>
      </c>
      <c r="BG176" s="36" t="e">
        <f t="shared" si="361"/>
        <v>#DIV/0!</v>
      </c>
      <c r="BH176" s="36" t="e">
        <f t="shared" si="344"/>
        <v>#DIV/0!</v>
      </c>
      <c r="BI176" s="35" t="e">
        <f t="shared" si="345"/>
        <v>#DIV/0!</v>
      </c>
      <c r="BJ176" s="5"/>
      <c r="BK176" s="5"/>
      <c r="BL176" s="19"/>
      <c r="BM176" s="19"/>
      <c r="BN176" s="37">
        <f t="shared" si="259"/>
        <v>90</v>
      </c>
      <c r="BO176" s="37">
        <f t="shared" si="260"/>
        <v>72.5</v>
      </c>
      <c r="BP176" s="37">
        <f t="shared" si="261"/>
        <v>72.5</v>
      </c>
      <c r="BQ176" s="37">
        <f t="shared" si="262"/>
        <v>47.5</v>
      </c>
      <c r="BR176" s="37">
        <f t="shared" si="263"/>
        <v>54.2</v>
      </c>
      <c r="BS176" s="37">
        <f t="shared" si="264"/>
        <v>47.5</v>
      </c>
      <c r="BT176" s="37">
        <f t="shared" si="265"/>
        <v>41.674999999999997</v>
      </c>
      <c r="BU176" s="37">
        <f t="shared" si="266"/>
        <v>41.674999999999997</v>
      </c>
      <c r="BV176" s="37">
        <f t="shared" si="267"/>
        <v>22.5</v>
      </c>
      <c r="BW176" s="37">
        <f t="shared" si="268"/>
        <v>33.3333333333333</v>
      </c>
      <c r="BX176" s="37">
        <f t="shared" si="269"/>
        <v>22.5</v>
      </c>
      <c r="BY176" s="37">
        <f t="shared" si="270"/>
        <v>22.9</v>
      </c>
      <c r="BZ176" s="37">
        <f t="shared" si="271"/>
        <v>22.9</v>
      </c>
      <c r="CA176" s="37">
        <f t="shared" si="272"/>
        <v>5</v>
      </c>
      <c r="CB176" s="37">
        <f t="shared" si="273"/>
        <v>16.649999999999999</v>
      </c>
      <c r="CC176" s="37">
        <f t="shared" si="274"/>
        <v>5</v>
      </c>
      <c r="CD176" s="37">
        <f t="shared" si="275"/>
        <v>5</v>
      </c>
      <c r="CE176" s="37">
        <f t="shared" si="276"/>
        <v>5</v>
      </c>
      <c r="CF176" s="37">
        <f t="shared" si="277"/>
        <v>5</v>
      </c>
      <c r="CG176" s="38">
        <f t="shared" si="278"/>
        <v>5</v>
      </c>
      <c r="CH176" s="38">
        <f t="shared" si="279"/>
        <v>5</v>
      </c>
      <c r="CI176" s="38">
        <f t="shared" si="280"/>
        <v>22.5</v>
      </c>
      <c r="CJ176" s="38">
        <f t="shared" si="281"/>
        <v>5</v>
      </c>
      <c r="CK176" s="38">
        <f t="shared" si="282"/>
        <v>22.9</v>
      </c>
      <c r="CL176" s="38">
        <f t="shared" si="283"/>
        <v>47.5</v>
      </c>
      <c r="CM176" s="38">
        <f t="shared" si="284"/>
        <v>16.649999999999999</v>
      </c>
      <c r="CN176" s="38">
        <f t="shared" si="285"/>
        <v>41.674999999999997</v>
      </c>
      <c r="CO176" s="38">
        <f t="shared" si="286"/>
        <v>5</v>
      </c>
      <c r="CP176" s="38">
        <f t="shared" si="287"/>
        <v>33.3333333333333</v>
      </c>
      <c r="CQ176" s="38">
        <f t="shared" si="288"/>
        <v>72.5</v>
      </c>
      <c r="CR176" s="38">
        <f t="shared" si="289"/>
        <v>22.9</v>
      </c>
      <c r="CS176" s="38">
        <f t="shared" si="290"/>
        <v>54.2</v>
      </c>
      <c r="CT176" s="38">
        <f t="shared" si="291"/>
        <v>5</v>
      </c>
      <c r="CU176" s="38">
        <f t="shared" si="292"/>
        <v>41.674999999999997</v>
      </c>
      <c r="CV176" s="38">
        <f t="shared" si="293"/>
        <v>90</v>
      </c>
      <c r="CW176" s="38">
        <f t="shared" si="294"/>
        <v>22.5</v>
      </c>
      <c r="CX176" s="38">
        <f t="shared" si="295"/>
        <v>72.5</v>
      </c>
      <c r="CY176" s="38">
        <f t="shared" si="296"/>
        <v>47.5</v>
      </c>
      <c r="CZ176" s="39">
        <f t="shared" si="297"/>
        <v>5</v>
      </c>
      <c r="DA176" s="39">
        <f t="shared" si="298"/>
        <v>22.5</v>
      </c>
      <c r="DB176" s="39">
        <f t="shared" si="299"/>
        <v>5</v>
      </c>
      <c r="DC176" s="39">
        <f t="shared" si="300"/>
        <v>47.5</v>
      </c>
      <c r="DD176" s="39">
        <f t="shared" si="301"/>
        <v>22.9</v>
      </c>
      <c r="DE176" s="39">
        <f t="shared" si="302"/>
        <v>5</v>
      </c>
      <c r="DF176" s="39">
        <f t="shared" si="303"/>
        <v>41.674999999999997</v>
      </c>
      <c r="DG176" s="39">
        <f t="shared" si="304"/>
        <v>16.649999999999999</v>
      </c>
      <c r="DH176" s="39">
        <f t="shared" si="305"/>
        <v>72.5</v>
      </c>
      <c r="DI176" s="39">
        <f t="shared" si="306"/>
        <v>33.3333333333333</v>
      </c>
      <c r="DJ176" s="39">
        <f t="shared" si="307"/>
        <v>5</v>
      </c>
      <c r="DK176" s="39">
        <f t="shared" si="308"/>
        <v>54.2</v>
      </c>
      <c r="DL176" s="39">
        <f t="shared" si="309"/>
        <v>22.9</v>
      </c>
      <c r="DM176" s="39">
        <f t="shared" si="310"/>
        <v>90</v>
      </c>
      <c r="DN176" s="39">
        <f t="shared" si="311"/>
        <v>41.674999999999997</v>
      </c>
      <c r="DO176" s="39">
        <f t="shared" si="312"/>
        <v>5</v>
      </c>
      <c r="DP176" s="39">
        <f t="shared" si="313"/>
        <v>72.5</v>
      </c>
      <c r="DQ176" s="39">
        <f t="shared" si="314"/>
        <v>22.5</v>
      </c>
      <c r="DR176" s="39">
        <f t="shared" si="315"/>
        <v>47.5</v>
      </c>
      <c r="DS176" s="40" t="e">
        <f t="shared" si="316"/>
        <v>#DIV/0!</v>
      </c>
      <c r="DT176" s="40" t="e">
        <f t="shared" si="317"/>
        <v>#DIV/0!</v>
      </c>
      <c r="DU176" s="40" t="e">
        <f t="shared" si="318"/>
        <v>#DIV/0!</v>
      </c>
      <c r="DV176" s="40" t="e">
        <f t="shared" si="319"/>
        <v>#DIV/0!</v>
      </c>
      <c r="DW176" s="40" t="e">
        <f t="shared" si="320"/>
        <v>#DIV/0!</v>
      </c>
      <c r="DX176" s="40" t="e">
        <f t="shared" si="321"/>
        <v>#DIV/0!</v>
      </c>
      <c r="DY176" s="40" t="e">
        <f t="shared" si="322"/>
        <v>#DIV/0!</v>
      </c>
      <c r="DZ176" s="40" t="e">
        <f t="shared" si="323"/>
        <v>#DIV/0!</v>
      </c>
      <c r="EA176" s="40" t="e">
        <f t="shared" si="324"/>
        <v>#DIV/0!</v>
      </c>
      <c r="EB176" s="40" t="e">
        <f t="shared" si="325"/>
        <v>#DIV/0!</v>
      </c>
      <c r="EC176" s="40" t="e">
        <f t="shared" si="326"/>
        <v>#DIV/0!</v>
      </c>
      <c r="ED176" s="40" t="e">
        <f t="shared" si="327"/>
        <v>#DIV/0!</v>
      </c>
      <c r="EE176" s="40" t="e">
        <f t="shared" si="328"/>
        <v>#DIV/0!</v>
      </c>
      <c r="EF176" s="40" t="e">
        <f t="shared" si="329"/>
        <v>#DIV/0!</v>
      </c>
      <c r="EG176" s="40" t="e">
        <f t="shared" si="330"/>
        <v>#DIV/0!</v>
      </c>
      <c r="EH176" s="40" t="e">
        <f t="shared" si="331"/>
        <v>#DIV/0!</v>
      </c>
      <c r="EI176" s="40" t="e">
        <f t="shared" si="332"/>
        <v>#DIV/0!</v>
      </c>
      <c r="EJ176" s="40" t="e">
        <f t="shared" si="333"/>
        <v>#DIV/0!</v>
      </c>
      <c r="EK176" s="40" t="e">
        <f t="shared" si="334"/>
        <v>#DIV/0!</v>
      </c>
      <c r="EL176" s="1" t="e">
        <f t="shared" si="346"/>
        <v>#DIV/0!</v>
      </c>
      <c r="EM176" s="2" t="e">
        <f t="shared" si="337"/>
        <v>#DIV/0!</v>
      </c>
      <c r="EN176" s="42"/>
      <c r="EO176" s="42"/>
      <c r="EP176" s="43"/>
      <c r="EQ176" s="44"/>
      <c r="ER176" s="45"/>
      <c r="ES176" s="45"/>
      <c r="ET176" s="74"/>
      <c r="EU176" s="75"/>
      <c r="EV176" s="75"/>
      <c r="EW176" s="75"/>
      <c r="EX176" s="75"/>
    </row>
    <row r="177" spans="1:154" s="73" customFormat="1" ht="15">
      <c r="A177" s="190"/>
      <c r="B177" s="188"/>
      <c r="C177" s="188"/>
      <c r="D177" s="188"/>
      <c r="E177" s="188"/>
      <c r="F177" s="188"/>
      <c r="G177" s="107" t="e">
        <f t="shared" si="247"/>
        <v>#DIV/0!</v>
      </c>
      <c r="H177" s="107" t="e">
        <f t="shared" si="248"/>
        <v>#DIV/0!</v>
      </c>
      <c r="I177" s="107" t="e">
        <f t="shared" si="249"/>
        <v>#DIV/0!</v>
      </c>
      <c r="J177" s="183">
        <f t="shared" si="250"/>
        <v>0</v>
      </c>
      <c r="K177" s="184" t="e">
        <f t="shared" si="251"/>
        <v>#DIV/0!</v>
      </c>
      <c r="L177" s="184" t="e">
        <f t="shared" si="252"/>
        <v>#DIV/0!</v>
      </c>
      <c r="M177" s="76" t="e">
        <f t="shared" si="347"/>
        <v>#DIV/0!</v>
      </c>
      <c r="N177" s="77" t="e">
        <f t="shared" si="348"/>
        <v>#DIV/0!</v>
      </c>
      <c r="O177" s="77" t="e">
        <f t="shared" si="349"/>
        <v>#DIV/0!</v>
      </c>
      <c r="P177" s="78" t="e">
        <f t="shared" si="350"/>
        <v>#DIV/0!</v>
      </c>
      <c r="Q177" s="79" t="e">
        <f t="shared" ca="1" si="335"/>
        <v>#DIV/0!</v>
      </c>
      <c r="R177" s="86" t="e">
        <f t="shared" si="338"/>
        <v>#DIV/0!</v>
      </c>
      <c r="S177" s="87" t="e">
        <f t="shared" si="339"/>
        <v>#DIV/0!</v>
      </c>
      <c r="T177" s="87" t="e">
        <f t="shared" si="340"/>
        <v>#DIV/0!</v>
      </c>
      <c r="U177" s="80" t="e">
        <f t="shared" si="341"/>
        <v>#DIV/0!</v>
      </c>
      <c r="V177" s="81" t="e">
        <f t="shared" si="342"/>
        <v>#DIV/0!</v>
      </c>
      <c r="W177" s="82" t="e">
        <f t="shared" si="343"/>
        <v>#DIV/0!</v>
      </c>
      <c r="X177" s="92" t="e">
        <f t="shared" si="351"/>
        <v>#DIV/0!</v>
      </c>
      <c r="Y177" s="93"/>
      <c r="Z177" s="72" t="e">
        <f t="shared" si="253"/>
        <v>#DIV/0!</v>
      </c>
      <c r="AA177" s="72" t="e">
        <f t="shared" si="254"/>
        <v>#DIV/0!</v>
      </c>
      <c r="AB177" s="72" t="e">
        <f t="shared" si="255"/>
        <v>#DIV/0!</v>
      </c>
      <c r="AC177" s="72" t="e">
        <f t="shared" si="336"/>
        <v>#DIV/0!</v>
      </c>
      <c r="AD177" s="72" t="e">
        <f t="shared" si="352"/>
        <v>#DIV/0!</v>
      </c>
      <c r="AE177" s="33">
        <f t="shared" si="353"/>
        <v>0</v>
      </c>
      <c r="AF177" s="33" t="e">
        <f t="shared" si="354"/>
        <v>#DIV/0!</v>
      </c>
      <c r="AG177" s="33" t="e">
        <f t="shared" si="355"/>
        <v>#DIV/0!</v>
      </c>
      <c r="AH177" s="34">
        <f t="shared" si="256"/>
        <v>-0.86780000000000002</v>
      </c>
      <c r="AI177" s="35" t="e">
        <f t="shared" si="257"/>
        <v>#DIV/0!</v>
      </c>
      <c r="AJ177" s="35" t="e">
        <f t="shared" si="258"/>
        <v>#DIV/0!</v>
      </c>
      <c r="AK177" s="35">
        <v>0</v>
      </c>
      <c r="AL177" s="35">
        <v>-0.75645121485307587</v>
      </c>
      <c r="AM177" s="35">
        <v>-11.346768222796136</v>
      </c>
      <c r="AN177" s="35">
        <f t="shared" si="356"/>
        <v>0</v>
      </c>
      <c r="AO177" s="35" t="e">
        <f t="shared" si="356"/>
        <v>#DIV/0!</v>
      </c>
      <c r="AP177" s="35" t="e">
        <f t="shared" si="356"/>
        <v>#DIV/0!</v>
      </c>
      <c r="AQ177" s="35">
        <v>57.375671196608707</v>
      </c>
      <c r="AR177" s="35">
        <v>5.7915837760921756</v>
      </c>
      <c r="AS177" s="35">
        <v>1.1079551571654598</v>
      </c>
      <c r="AT177" s="35">
        <f t="shared" si="357"/>
        <v>0</v>
      </c>
      <c r="AU177" s="35" t="e">
        <f t="shared" si="357"/>
        <v>#DIV/0!</v>
      </c>
      <c r="AV177" s="35" t="e">
        <f t="shared" si="357"/>
        <v>#DIV/0!</v>
      </c>
      <c r="AW177" s="36">
        <f t="shared" si="358"/>
        <v>0</v>
      </c>
      <c r="AX177" s="36">
        <f t="shared" si="358"/>
        <v>0.75645121485307587</v>
      </c>
      <c r="AY177" s="36">
        <f t="shared" si="358"/>
        <v>11.346768222796136</v>
      </c>
      <c r="AZ177" s="36">
        <f t="shared" si="359"/>
        <v>0</v>
      </c>
      <c r="BA177" s="36" t="e">
        <f t="shared" si="359"/>
        <v>#DIV/0!</v>
      </c>
      <c r="BB177" s="36" t="e">
        <f t="shared" si="359"/>
        <v>#DIV/0!</v>
      </c>
      <c r="BC177" s="35">
        <f t="shared" si="360"/>
        <v>57.375671196608707</v>
      </c>
      <c r="BD177" s="35">
        <f t="shared" si="360"/>
        <v>6.5480349909452515</v>
      </c>
      <c r="BE177" s="35">
        <f t="shared" si="360"/>
        <v>12.454723379961596</v>
      </c>
      <c r="BF177" s="36">
        <f t="shared" si="361"/>
        <v>0</v>
      </c>
      <c r="BG177" s="36" t="e">
        <f t="shared" si="361"/>
        <v>#DIV/0!</v>
      </c>
      <c r="BH177" s="36" t="e">
        <f t="shared" si="344"/>
        <v>#DIV/0!</v>
      </c>
      <c r="BI177" s="35" t="e">
        <f t="shared" si="345"/>
        <v>#DIV/0!</v>
      </c>
      <c r="BJ177" s="5"/>
      <c r="BK177" s="5"/>
      <c r="BL177" s="19"/>
      <c r="BM177" s="19"/>
      <c r="BN177" s="37">
        <f t="shared" si="259"/>
        <v>90</v>
      </c>
      <c r="BO177" s="37">
        <f t="shared" si="260"/>
        <v>72.5</v>
      </c>
      <c r="BP177" s="37">
        <f t="shared" si="261"/>
        <v>72.5</v>
      </c>
      <c r="BQ177" s="37">
        <f t="shared" si="262"/>
        <v>47.5</v>
      </c>
      <c r="BR177" s="37">
        <f t="shared" si="263"/>
        <v>54.2</v>
      </c>
      <c r="BS177" s="37">
        <f t="shared" si="264"/>
        <v>47.5</v>
      </c>
      <c r="BT177" s="37">
        <f t="shared" si="265"/>
        <v>41.674999999999997</v>
      </c>
      <c r="BU177" s="37">
        <f t="shared" si="266"/>
        <v>41.674999999999997</v>
      </c>
      <c r="BV177" s="37">
        <f t="shared" si="267"/>
        <v>22.5</v>
      </c>
      <c r="BW177" s="37">
        <f t="shared" si="268"/>
        <v>33.3333333333333</v>
      </c>
      <c r="BX177" s="37">
        <f t="shared" si="269"/>
        <v>22.5</v>
      </c>
      <c r="BY177" s="37">
        <f t="shared" si="270"/>
        <v>22.9</v>
      </c>
      <c r="BZ177" s="37">
        <f t="shared" si="271"/>
        <v>22.9</v>
      </c>
      <c r="CA177" s="37">
        <f t="shared" si="272"/>
        <v>5</v>
      </c>
      <c r="CB177" s="37">
        <f t="shared" si="273"/>
        <v>16.649999999999999</v>
      </c>
      <c r="CC177" s="37">
        <f t="shared" si="274"/>
        <v>5</v>
      </c>
      <c r="CD177" s="37">
        <f t="shared" si="275"/>
        <v>5</v>
      </c>
      <c r="CE177" s="37">
        <f t="shared" si="276"/>
        <v>5</v>
      </c>
      <c r="CF177" s="37">
        <f t="shared" si="277"/>
        <v>5</v>
      </c>
      <c r="CG177" s="38">
        <f t="shared" si="278"/>
        <v>5</v>
      </c>
      <c r="CH177" s="38">
        <f t="shared" si="279"/>
        <v>5</v>
      </c>
      <c r="CI177" s="38">
        <f t="shared" si="280"/>
        <v>22.5</v>
      </c>
      <c r="CJ177" s="38">
        <f t="shared" si="281"/>
        <v>5</v>
      </c>
      <c r="CK177" s="38">
        <f t="shared" si="282"/>
        <v>22.9</v>
      </c>
      <c r="CL177" s="38">
        <f t="shared" si="283"/>
        <v>47.5</v>
      </c>
      <c r="CM177" s="38">
        <f t="shared" si="284"/>
        <v>16.649999999999999</v>
      </c>
      <c r="CN177" s="38">
        <f t="shared" si="285"/>
        <v>41.674999999999997</v>
      </c>
      <c r="CO177" s="38">
        <f t="shared" si="286"/>
        <v>5</v>
      </c>
      <c r="CP177" s="38">
        <f t="shared" si="287"/>
        <v>33.3333333333333</v>
      </c>
      <c r="CQ177" s="38">
        <f t="shared" si="288"/>
        <v>72.5</v>
      </c>
      <c r="CR177" s="38">
        <f t="shared" si="289"/>
        <v>22.9</v>
      </c>
      <c r="CS177" s="38">
        <f t="shared" si="290"/>
        <v>54.2</v>
      </c>
      <c r="CT177" s="38">
        <f t="shared" si="291"/>
        <v>5</v>
      </c>
      <c r="CU177" s="38">
        <f t="shared" si="292"/>
        <v>41.674999999999997</v>
      </c>
      <c r="CV177" s="38">
        <f t="shared" si="293"/>
        <v>90</v>
      </c>
      <c r="CW177" s="38">
        <f t="shared" si="294"/>
        <v>22.5</v>
      </c>
      <c r="CX177" s="38">
        <f t="shared" si="295"/>
        <v>72.5</v>
      </c>
      <c r="CY177" s="38">
        <f t="shared" si="296"/>
        <v>47.5</v>
      </c>
      <c r="CZ177" s="39">
        <f t="shared" si="297"/>
        <v>5</v>
      </c>
      <c r="DA177" s="39">
        <f t="shared" si="298"/>
        <v>22.5</v>
      </c>
      <c r="DB177" s="39">
        <f t="shared" si="299"/>
        <v>5</v>
      </c>
      <c r="DC177" s="39">
        <f t="shared" si="300"/>
        <v>47.5</v>
      </c>
      <c r="DD177" s="39">
        <f t="shared" si="301"/>
        <v>22.9</v>
      </c>
      <c r="DE177" s="39">
        <f t="shared" si="302"/>
        <v>5</v>
      </c>
      <c r="DF177" s="39">
        <f t="shared" si="303"/>
        <v>41.674999999999997</v>
      </c>
      <c r="DG177" s="39">
        <f t="shared" si="304"/>
        <v>16.649999999999999</v>
      </c>
      <c r="DH177" s="39">
        <f t="shared" si="305"/>
        <v>72.5</v>
      </c>
      <c r="DI177" s="39">
        <f t="shared" si="306"/>
        <v>33.3333333333333</v>
      </c>
      <c r="DJ177" s="39">
        <f t="shared" si="307"/>
        <v>5</v>
      </c>
      <c r="DK177" s="39">
        <f t="shared" si="308"/>
        <v>54.2</v>
      </c>
      <c r="DL177" s="39">
        <f t="shared" si="309"/>
        <v>22.9</v>
      </c>
      <c r="DM177" s="39">
        <f t="shared" si="310"/>
        <v>90</v>
      </c>
      <c r="DN177" s="39">
        <f t="shared" si="311"/>
        <v>41.674999999999997</v>
      </c>
      <c r="DO177" s="39">
        <f t="shared" si="312"/>
        <v>5</v>
      </c>
      <c r="DP177" s="39">
        <f t="shared" si="313"/>
        <v>72.5</v>
      </c>
      <c r="DQ177" s="39">
        <f t="shared" si="314"/>
        <v>22.5</v>
      </c>
      <c r="DR177" s="39">
        <f t="shared" si="315"/>
        <v>47.5</v>
      </c>
      <c r="DS177" s="40" t="e">
        <f t="shared" si="316"/>
        <v>#DIV/0!</v>
      </c>
      <c r="DT177" s="40" t="e">
        <f t="shared" si="317"/>
        <v>#DIV/0!</v>
      </c>
      <c r="DU177" s="40" t="e">
        <f t="shared" si="318"/>
        <v>#DIV/0!</v>
      </c>
      <c r="DV177" s="40" t="e">
        <f t="shared" si="319"/>
        <v>#DIV/0!</v>
      </c>
      <c r="DW177" s="40" t="e">
        <f t="shared" si="320"/>
        <v>#DIV/0!</v>
      </c>
      <c r="DX177" s="40" t="e">
        <f t="shared" si="321"/>
        <v>#DIV/0!</v>
      </c>
      <c r="DY177" s="40" t="e">
        <f t="shared" si="322"/>
        <v>#DIV/0!</v>
      </c>
      <c r="DZ177" s="40" t="e">
        <f t="shared" si="323"/>
        <v>#DIV/0!</v>
      </c>
      <c r="EA177" s="40" t="e">
        <f t="shared" si="324"/>
        <v>#DIV/0!</v>
      </c>
      <c r="EB177" s="40" t="e">
        <f t="shared" si="325"/>
        <v>#DIV/0!</v>
      </c>
      <c r="EC177" s="40" t="e">
        <f t="shared" si="326"/>
        <v>#DIV/0!</v>
      </c>
      <c r="ED177" s="40" t="e">
        <f t="shared" si="327"/>
        <v>#DIV/0!</v>
      </c>
      <c r="EE177" s="40" t="e">
        <f t="shared" si="328"/>
        <v>#DIV/0!</v>
      </c>
      <c r="EF177" s="40" t="e">
        <f t="shared" si="329"/>
        <v>#DIV/0!</v>
      </c>
      <c r="EG177" s="40" t="e">
        <f t="shared" si="330"/>
        <v>#DIV/0!</v>
      </c>
      <c r="EH177" s="40" t="e">
        <f t="shared" si="331"/>
        <v>#DIV/0!</v>
      </c>
      <c r="EI177" s="40" t="e">
        <f t="shared" si="332"/>
        <v>#DIV/0!</v>
      </c>
      <c r="EJ177" s="40" t="e">
        <f t="shared" si="333"/>
        <v>#DIV/0!</v>
      </c>
      <c r="EK177" s="40" t="e">
        <f t="shared" si="334"/>
        <v>#DIV/0!</v>
      </c>
      <c r="EL177" s="1" t="e">
        <f t="shared" si="346"/>
        <v>#DIV/0!</v>
      </c>
      <c r="EM177" s="2" t="e">
        <f t="shared" si="337"/>
        <v>#DIV/0!</v>
      </c>
      <c r="EN177" s="42"/>
      <c r="EO177" s="42"/>
      <c r="EP177" s="43"/>
      <c r="EQ177" s="44"/>
      <c r="ER177" s="45"/>
      <c r="ES177" s="45"/>
      <c r="ET177" s="74"/>
      <c r="EU177" s="75"/>
      <c r="EV177" s="75"/>
      <c r="EW177" s="75"/>
      <c r="EX177" s="75"/>
    </row>
    <row r="178" spans="1:154" s="73" customFormat="1" ht="15">
      <c r="A178" s="190"/>
      <c r="B178" s="188"/>
      <c r="C178" s="188"/>
      <c r="D178" s="188"/>
      <c r="E178" s="188"/>
      <c r="F178" s="188"/>
      <c r="G178" s="107" t="e">
        <f t="shared" si="247"/>
        <v>#DIV/0!</v>
      </c>
      <c r="H178" s="107" t="e">
        <f t="shared" si="248"/>
        <v>#DIV/0!</v>
      </c>
      <c r="I178" s="107" t="e">
        <f t="shared" si="249"/>
        <v>#DIV/0!</v>
      </c>
      <c r="J178" s="183">
        <f t="shared" si="250"/>
        <v>0</v>
      </c>
      <c r="K178" s="184" t="e">
        <f t="shared" si="251"/>
        <v>#DIV/0!</v>
      </c>
      <c r="L178" s="184" t="e">
        <f t="shared" si="252"/>
        <v>#DIV/0!</v>
      </c>
      <c r="M178" s="76" t="e">
        <f t="shared" si="347"/>
        <v>#DIV/0!</v>
      </c>
      <c r="N178" s="77" t="e">
        <f t="shared" si="348"/>
        <v>#DIV/0!</v>
      </c>
      <c r="O178" s="77" t="e">
        <f t="shared" si="349"/>
        <v>#DIV/0!</v>
      </c>
      <c r="P178" s="78" t="e">
        <f t="shared" si="350"/>
        <v>#DIV/0!</v>
      </c>
      <c r="Q178" s="79" t="e">
        <f t="shared" ca="1" si="335"/>
        <v>#DIV/0!</v>
      </c>
      <c r="R178" s="86" t="e">
        <f t="shared" si="338"/>
        <v>#DIV/0!</v>
      </c>
      <c r="S178" s="87" t="e">
        <f t="shared" si="339"/>
        <v>#DIV/0!</v>
      </c>
      <c r="T178" s="87" t="e">
        <f t="shared" si="340"/>
        <v>#DIV/0!</v>
      </c>
      <c r="U178" s="80" t="e">
        <f t="shared" si="341"/>
        <v>#DIV/0!</v>
      </c>
      <c r="V178" s="81" t="e">
        <f t="shared" si="342"/>
        <v>#DIV/0!</v>
      </c>
      <c r="W178" s="82" t="e">
        <f t="shared" si="343"/>
        <v>#DIV/0!</v>
      </c>
      <c r="X178" s="92" t="e">
        <f t="shared" si="351"/>
        <v>#DIV/0!</v>
      </c>
      <c r="Y178" s="93"/>
      <c r="Z178" s="72" t="e">
        <f t="shared" si="253"/>
        <v>#DIV/0!</v>
      </c>
      <c r="AA178" s="72" t="e">
        <f t="shared" si="254"/>
        <v>#DIV/0!</v>
      </c>
      <c r="AB178" s="72" t="e">
        <f t="shared" si="255"/>
        <v>#DIV/0!</v>
      </c>
      <c r="AC178" s="72" t="e">
        <f t="shared" si="336"/>
        <v>#DIV/0!</v>
      </c>
      <c r="AD178" s="72" t="e">
        <f t="shared" si="352"/>
        <v>#DIV/0!</v>
      </c>
      <c r="AE178" s="33">
        <f t="shared" si="353"/>
        <v>0</v>
      </c>
      <c r="AF178" s="33" t="e">
        <f t="shared" si="354"/>
        <v>#DIV/0!</v>
      </c>
      <c r="AG178" s="33" t="e">
        <f t="shared" si="355"/>
        <v>#DIV/0!</v>
      </c>
      <c r="AH178" s="34">
        <f t="shared" si="256"/>
        <v>-0.86780000000000002</v>
      </c>
      <c r="AI178" s="35" t="e">
        <f t="shared" si="257"/>
        <v>#DIV/0!</v>
      </c>
      <c r="AJ178" s="35" t="e">
        <f t="shared" si="258"/>
        <v>#DIV/0!</v>
      </c>
      <c r="AK178" s="35">
        <v>0</v>
      </c>
      <c r="AL178" s="35">
        <v>-0.75645121485307587</v>
      </c>
      <c r="AM178" s="35">
        <v>-11.346768222796136</v>
      </c>
      <c r="AN178" s="35">
        <f t="shared" si="356"/>
        <v>0</v>
      </c>
      <c r="AO178" s="35" t="e">
        <f t="shared" si="356"/>
        <v>#DIV/0!</v>
      </c>
      <c r="AP178" s="35" t="e">
        <f t="shared" si="356"/>
        <v>#DIV/0!</v>
      </c>
      <c r="AQ178" s="35">
        <v>57.375671196608707</v>
      </c>
      <c r="AR178" s="35">
        <v>5.7915837760921756</v>
      </c>
      <c r="AS178" s="35">
        <v>1.1079551571654598</v>
      </c>
      <c r="AT178" s="35">
        <f t="shared" si="357"/>
        <v>0</v>
      </c>
      <c r="AU178" s="35" t="e">
        <f t="shared" si="357"/>
        <v>#DIV/0!</v>
      </c>
      <c r="AV178" s="35" t="e">
        <f t="shared" si="357"/>
        <v>#DIV/0!</v>
      </c>
      <c r="AW178" s="36">
        <f t="shared" si="358"/>
        <v>0</v>
      </c>
      <c r="AX178" s="36">
        <f t="shared" si="358"/>
        <v>0.75645121485307587</v>
      </c>
      <c r="AY178" s="36">
        <f t="shared" si="358"/>
        <v>11.346768222796136</v>
      </c>
      <c r="AZ178" s="36">
        <f t="shared" si="359"/>
        <v>0</v>
      </c>
      <c r="BA178" s="36" t="e">
        <f t="shared" si="359"/>
        <v>#DIV/0!</v>
      </c>
      <c r="BB178" s="36" t="e">
        <f t="shared" si="359"/>
        <v>#DIV/0!</v>
      </c>
      <c r="BC178" s="35">
        <f t="shared" si="360"/>
        <v>57.375671196608707</v>
      </c>
      <c r="BD178" s="35">
        <f t="shared" si="360"/>
        <v>6.5480349909452515</v>
      </c>
      <c r="BE178" s="35">
        <f t="shared" si="360"/>
        <v>12.454723379961596</v>
      </c>
      <c r="BF178" s="36">
        <f t="shared" si="361"/>
        <v>0</v>
      </c>
      <c r="BG178" s="36" t="e">
        <f t="shared" si="361"/>
        <v>#DIV/0!</v>
      </c>
      <c r="BH178" s="36" t="e">
        <f t="shared" si="344"/>
        <v>#DIV/0!</v>
      </c>
      <c r="BI178" s="35" t="e">
        <f t="shared" si="345"/>
        <v>#DIV/0!</v>
      </c>
      <c r="BJ178" s="5"/>
      <c r="BK178" s="5"/>
      <c r="BL178" s="19"/>
      <c r="BM178" s="19"/>
      <c r="BN178" s="37">
        <f t="shared" si="259"/>
        <v>90</v>
      </c>
      <c r="BO178" s="37">
        <f t="shared" si="260"/>
        <v>72.5</v>
      </c>
      <c r="BP178" s="37">
        <f t="shared" si="261"/>
        <v>72.5</v>
      </c>
      <c r="BQ178" s="37">
        <f t="shared" si="262"/>
        <v>47.5</v>
      </c>
      <c r="BR178" s="37">
        <f t="shared" si="263"/>
        <v>54.2</v>
      </c>
      <c r="BS178" s="37">
        <f t="shared" si="264"/>
        <v>47.5</v>
      </c>
      <c r="BT178" s="37">
        <f t="shared" si="265"/>
        <v>41.674999999999997</v>
      </c>
      <c r="BU178" s="37">
        <f t="shared" si="266"/>
        <v>41.674999999999997</v>
      </c>
      <c r="BV178" s="37">
        <f t="shared" si="267"/>
        <v>22.5</v>
      </c>
      <c r="BW178" s="37">
        <f t="shared" si="268"/>
        <v>33.3333333333333</v>
      </c>
      <c r="BX178" s="37">
        <f t="shared" si="269"/>
        <v>22.5</v>
      </c>
      <c r="BY178" s="37">
        <f t="shared" si="270"/>
        <v>22.9</v>
      </c>
      <c r="BZ178" s="37">
        <f t="shared" si="271"/>
        <v>22.9</v>
      </c>
      <c r="CA178" s="37">
        <f t="shared" si="272"/>
        <v>5</v>
      </c>
      <c r="CB178" s="37">
        <f t="shared" si="273"/>
        <v>16.649999999999999</v>
      </c>
      <c r="CC178" s="37">
        <f t="shared" si="274"/>
        <v>5</v>
      </c>
      <c r="CD178" s="37">
        <f t="shared" si="275"/>
        <v>5</v>
      </c>
      <c r="CE178" s="37">
        <f t="shared" si="276"/>
        <v>5</v>
      </c>
      <c r="CF178" s="37">
        <f t="shared" si="277"/>
        <v>5</v>
      </c>
      <c r="CG178" s="38">
        <f t="shared" si="278"/>
        <v>5</v>
      </c>
      <c r="CH178" s="38">
        <f t="shared" si="279"/>
        <v>5</v>
      </c>
      <c r="CI178" s="38">
        <f t="shared" si="280"/>
        <v>22.5</v>
      </c>
      <c r="CJ178" s="38">
        <f t="shared" si="281"/>
        <v>5</v>
      </c>
      <c r="CK178" s="38">
        <f t="shared" si="282"/>
        <v>22.9</v>
      </c>
      <c r="CL178" s="38">
        <f t="shared" si="283"/>
        <v>47.5</v>
      </c>
      <c r="CM178" s="38">
        <f t="shared" si="284"/>
        <v>16.649999999999999</v>
      </c>
      <c r="CN178" s="38">
        <f t="shared" si="285"/>
        <v>41.674999999999997</v>
      </c>
      <c r="CO178" s="38">
        <f t="shared" si="286"/>
        <v>5</v>
      </c>
      <c r="CP178" s="38">
        <f t="shared" si="287"/>
        <v>33.3333333333333</v>
      </c>
      <c r="CQ178" s="38">
        <f t="shared" si="288"/>
        <v>72.5</v>
      </c>
      <c r="CR178" s="38">
        <f t="shared" si="289"/>
        <v>22.9</v>
      </c>
      <c r="CS178" s="38">
        <f t="shared" si="290"/>
        <v>54.2</v>
      </c>
      <c r="CT178" s="38">
        <f t="shared" si="291"/>
        <v>5</v>
      </c>
      <c r="CU178" s="38">
        <f t="shared" si="292"/>
        <v>41.674999999999997</v>
      </c>
      <c r="CV178" s="38">
        <f t="shared" si="293"/>
        <v>90</v>
      </c>
      <c r="CW178" s="38">
        <f t="shared" si="294"/>
        <v>22.5</v>
      </c>
      <c r="CX178" s="38">
        <f t="shared" si="295"/>
        <v>72.5</v>
      </c>
      <c r="CY178" s="38">
        <f t="shared" si="296"/>
        <v>47.5</v>
      </c>
      <c r="CZ178" s="39">
        <f t="shared" si="297"/>
        <v>5</v>
      </c>
      <c r="DA178" s="39">
        <f t="shared" si="298"/>
        <v>22.5</v>
      </c>
      <c r="DB178" s="39">
        <f t="shared" si="299"/>
        <v>5</v>
      </c>
      <c r="DC178" s="39">
        <f t="shared" si="300"/>
        <v>47.5</v>
      </c>
      <c r="DD178" s="39">
        <f t="shared" si="301"/>
        <v>22.9</v>
      </c>
      <c r="DE178" s="39">
        <f t="shared" si="302"/>
        <v>5</v>
      </c>
      <c r="DF178" s="39">
        <f t="shared" si="303"/>
        <v>41.674999999999997</v>
      </c>
      <c r="DG178" s="39">
        <f t="shared" si="304"/>
        <v>16.649999999999999</v>
      </c>
      <c r="DH178" s="39">
        <f t="shared" si="305"/>
        <v>72.5</v>
      </c>
      <c r="DI178" s="39">
        <f t="shared" si="306"/>
        <v>33.3333333333333</v>
      </c>
      <c r="DJ178" s="39">
        <f t="shared" si="307"/>
        <v>5</v>
      </c>
      <c r="DK178" s="39">
        <f t="shared" si="308"/>
        <v>54.2</v>
      </c>
      <c r="DL178" s="39">
        <f t="shared" si="309"/>
        <v>22.9</v>
      </c>
      <c r="DM178" s="39">
        <f t="shared" si="310"/>
        <v>90</v>
      </c>
      <c r="DN178" s="39">
        <f t="shared" si="311"/>
        <v>41.674999999999997</v>
      </c>
      <c r="DO178" s="39">
        <f t="shared" si="312"/>
        <v>5</v>
      </c>
      <c r="DP178" s="39">
        <f t="shared" si="313"/>
        <v>72.5</v>
      </c>
      <c r="DQ178" s="39">
        <f t="shared" si="314"/>
        <v>22.5</v>
      </c>
      <c r="DR178" s="39">
        <f t="shared" si="315"/>
        <v>47.5</v>
      </c>
      <c r="DS178" s="40" t="e">
        <f t="shared" si="316"/>
        <v>#DIV/0!</v>
      </c>
      <c r="DT178" s="40" t="e">
        <f t="shared" si="317"/>
        <v>#DIV/0!</v>
      </c>
      <c r="DU178" s="40" t="e">
        <f t="shared" si="318"/>
        <v>#DIV/0!</v>
      </c>
      <c r="DV178" s="40" t="e">
        <f t="shared" si="319"/>
        <v>#DIV/0!</v>
      </c>
      <c r="DW178" s="40" t="e">
        <f t="shared" si="320"/>
        <v>#DIV/0!</v>
      </c>
      <c r="DX178" s="40" t="e">
        <f t="shared" si="321"/>
        <v>#DIV/0!</v>
      </c>
      <c r="DY178" s="40" t="e">
        <f t="shared" si="322"/>
        <v>#DIV/0!</v>
      </c>
      <c r="DZ178" s="40" t="e">
        <f t="shared" si="323"/>
        <v>#DIV/0!</v>
      </c>
      <c r="EA178" s="40" t="e">
        <f t="shared" si="324"/>
        <v>#DIV/0!</v>
      </c>
      <c r="EB178" s="40" t="e">
        <f t="shared" si="325"/>
        <v>#DIV/0!</v>
      </c>
      <c r="EC178" s="40" t="e">
        <f t="shared" si="326"/>
        <v>#DIV/0!</v>
      </c>
      <c r="ED178" s="40" t="e">
        <f t="shared" si="327"/>
        <v>#DIV/0!</v>
      </c>
      <c r="EE178" s="40" t="e">
        <f t="shared" si="328"/>
        <v>#DIV/0!</v>
      </c>
      <c r="EF178" s="40" t="e">
        <f t="shared" si="329"/>
        <v>#DIV/0!</v>
      </c>
      <c r="EG178" s="40" t="e">
        <f t="shared" si="330"/>
        <v>#DIV/0!</v>
      </c>
      <c r="EH178" s="40" t="e">
        <f t="shared" si="331"/>
        <v>#DIV/0!</v>
      </c>
      <c r="EI178" s="40" t="e">
        <f t="shared" si="332"/>
        <v>#DIV/0!</v>
      </c>
      <c r="EJ178" s="40" t="e">
        <f t="shared" si="333"/>
        <v>#DIV/0!</v>
      </c>
      <c r="EK178" s="40" t="e">
        <f t="shared" si="334"/>
        <v>#DIV/0!</v>
      </c>
      <c r="EL178" s="1" t="e">
        <f t="shared" si="346"/>
        <v>#DIV/0!</v>
      </c>
      <c r="EM178" s="2" t="e">
        <f t="shared" si="337"/>
        <v>#DIV/0!</v>
      </c>
      <c r="EN178" s="42"/>
      <c r="EO178" s="42"/>
      <c r="EP178" s="43"/>
      <c r="EQ178" s="44"/>
      <c r="ER178" s="45"/>
      <c r="ES178" s="45"/>
      <c r="ET178" s="74"/>
      <c r="EU178" s="75"/>
      <c r="EV178" s="75"/>
      <c r="EW178" s="75"/>
      <c r="EX178" s="75"/>
    </row>
    <row r="179" spans="1:154" s="73" customFormat="1" ht="15">
      <c r="A179" s="190"/>
      <c r="B179" s="188"/>
      <c r="C179" s="188"/>
      <c r="D179" s="188"/>
      <c r="E179" s="188"/>
      <c r="F179" s="188"/>
      <c r="G179" s="107" t="e">
        <f t="shared" si="247"/>
        <v>#DIV/0!</v>
      </c>
      <c r="H179" s="107" t="e">
        <f t="shared" si="248"/>
        <v>#DIV/0!</v>
      </c>
      <c r="I179" s="107" t="e">
        <f t="shared" si="249"/>
        <v>#DIV/0!</v>
      </c>
      <c r="J179" s="183">
        <f t="shared" si="250"/>
        <v>0</v>
      </c>
      <c r="K179" s="184" t="e">
        <f t="shared" si="251"/>
        <v>#DIV/0!</v>
      </c>
      <c r="L179" s="184" t="e">
        <f t="shared" si="252"/>
        <v>#DIV/0!</v>
      </c>
      <c r="M179" s="76" t="e">
        <f t="shared" si="347"/>
        <v>#DIV/0!</v>
      </c>
      <c r="N179" s="77" t="e">
        <f t="shared" si="348"/>
        <v>#DIV/0!</v>
      </c>
      <c r="O179" s="77" t="e">
        <f t="shared" si="349"/>
        <v>#DIV/0!</v>
      </c>
      <c r="P179" s="78" t="e">
        <f t="shared" si="350"/>
        <v>#DIV/0!</v>
      </c>
      <c r="Q179" s="79" t="e">
        <f t="shared" ca="1" si="335"/>
        <v>#DIV/0!</v>
      </c>
      <c r="R179" s="86" t="e">
        <f t="shared" si="338"/>
        <v>#DIV/0!</v>
      </c>
      <c r="S179" s="87" t="e">
        <f t="shared" si="339"/>
        <v>#DIV/0!</v>
      </c>
      <c r="T179" s="87" t="e">
        <f t="shared" si="340"/>
        <v>#DIV/0!</v>
      </c>
      <c r="U179" s="80" t="e">
        <f t="shared" si="341"/>
        <v>#DIV/0!</v>
      </c>
      <c r="V179" s="81" t="e">
        <f t="shared" si="342"/>
        <v>#DIV/0!</v>
      </c>
      <c r="W179" s="82" t="e">
        <f t="shared" si="343"/>
        <v>#DIV/0!</v>
      </c>
      <c r="X179" s="92" t="e">
        <f t="shared" si="351"/>
        <v>#DIV/0!</v>
      </c>
      <c r="Y179" s="93"/>
      <c r="Z179" s="72" t="e">
        <f t="shared" si="253"/>
        <v>#DIV/0!</v>
      </c>
      <c r="AA179" s="72" t="e">
        <f t="shared" si="254"/>
        <v>#DIV/0!</v>
      </c>
      <c r="AB179" s="72" t="e">
        <f t="shared" si="255"/>
        <v>#DIV/0!</v>
      </c>
      <c r="AC179" s="72" t="e">
        <f t="shared" si="336"/>
        <v>#DIV/0!</v>
      </c>
      <c r="AD179" s="72" t="e">
        <f t="shared" si="352"/>
        <v>#DIV/0!</v>
      </c>
      <c r="AE179" s="33">
        <f t="shared" si="353"/>
        <v>0</v>
      </c>
      <c r="AF179" s="33" t="e">
        <f t="shared" si="354"/>
        <v>#DIV/0!</v>
      </c>
      <c r="AG179" s="33" t="e">
        <f t="shared" si="355"/>
        <v>#DIV/0!</v>
      </c>
      <c r="AH179" s="34">
        <f t="shared" si="256"/>
        <v>-0.86780000000000002</v>
      </c>
      <c r="AI179" s="35" t="e">
        <f t="shared" si="257"/>
        <v>#DIV/0!</v>
      </c>
      <c r="AJ179" s="35" t="e">
        <f t="shared" si="258"/>
        <v>#DIV/0!</v>
      </c>
      <c r="AK179" s="35">
        <v>0</v>
      </c>
      <c r="AL179" s="35">
        <v>-0.75645121485307587</v>
      </c>
      <c r="AM179" s="35">
        <v>-11.346768222796136</v>
      </c>
      <c r="AN179" s="35">
        <f t="shared" si="356"/>
        <v>0</v>
      </c>
      <c r="AO179" s="35" t="e">
        <f t="shared" si="356"/>
        <v>#DIV/0!</v>
      </c>
      <c r="AP179" s="35" t="e">
        <f t="shared" si="356"/>
        <v>#DIV/0!</v>
      </c>
      <c r="AQ179" s="35">
        <v>57.375671196608707</v>
      </c>
      <c r="AR179" s="35">
        <v>5.7915837760921756</v>
      </c>
      <c r="AS179" s="35">
        <v>1.1079551571654598</v>
      </c>
      <c r="AT179" s="35">
        <f t="shared" si="357"/>
        <v>0</v>
      </c>
      <c r="AU179" s="35" t="e">
        <f t="shared" si="357"/>
        <v>#DIV/0!</v>
      </c>
      <c r="AV179" s="35" t="e">
        <f t="shared" si="357"/>
        <v>#DIV/0!</v>
      </c>
      <c r="AW179" s="36">
        <f t="shared" si="358"/>
        <v>0</v>
      </c>
      <c r="AX179" s="36">
        <f t="shared" si="358"/>
        <v>0.75645121485307587</v>
      </c>
      <c r="AY179" s="36">
        <f t="shared" si="358"/>
        <v>11.346768222796136</v>
      </c>
      <c r="AZ179" s="36">
        <f t="shared" si="359"/>
        <v>0</v>
      </c>
      <c r="BA179" s="36" t="e">
        <f t="shared" si="359"/>
        <v>#DIV/0!</v>
      </c>
      <c r="BB179" s="36" t="e">
        <f t="shared" si="359"/>
        <v>#DIV/0!</v>
      </c>
      <c r="BC179" s="35">
        <f t="shared" si="360"/>
        <v>57.375671196608707</v>
      </c>
      <c r="BD179" s="35">
        <f t="shared" si="360"/>
        <v>6.5480349909452515</v>
      </c>
      <c r="BE179" s="35">
        <f t="shared" si="360"/>
        <v>12.454723379961596</v>
      </c>
      <c r="BF179" s="36">
        <f t="shared" si="361"/>
        <v>0</v>
      </c>
      <c r="BG179" s="36" t="e">
        <f t="shared" si="361"/>
        <v>#DIV/0!</v>
      </c>
      <c r="BH179" s="36" t="e">
        <f t="shared" si="344"/>
        <v>#DIV/0!</v>
      </c>
      <c r="BI179" s="35" t="e">
        <f t="shared" si="345"/>
        <v>#DIV/0!</v>
      </c>
      <c r="BJ179" s="5"/>
      <c r="BK179" s="5"/>
      <c r="BL179" s="19"/>
      <c r="BM179" s="19"/>
      <c r="BN179" s="37">
        <f t="shared" si="259"/>
        <v>90</v>
      </c>
      <c r="BO179" s="37">
        <f t="shared" si="260"/>
        <v>72.5</v>
      </c>
      <c r="BP179" s="37">
        <f t="shared" si="261"/>
        <v>72.5</v>
      </c>
      <c r="BQ179" s="37">
        <f t="shared" si="262"/>
        <v>47.5</v>
      </c>
      <c r="BR179" s="37">
        <f t="shared" si="263"/>
        <v>54.2</v>
      </c>
      <c r="BS179" s="37">
        <f t="shared" si="264"/>
        <v>47.5</v>
      </c>
      <c r="BT179" s="37">
        <f t="shared" si="265"/>
        <v>41.674999999999997</v>
      </c>
      <c r="BU179" s="37">
        <f t="shared" si="266"/>
        <v>41.674999999999997</v>
      </c>
      <c r="BV179" s="37">
        <f t="shared" si="267"/>
        <v>22.5</v>
      </c>
      <c r="BW179" s="37">
        <f t="shared" si="268"/>
        <v>33.3333333333333</v>
      </c>
      <c r="BX179" s="37">
        <f t="shared" si="269"/>
        <v>22.5</v>
      </c>
      <c r="BY179" s="37">
        <f t="shared" si="270"/>
        <v>22.9</v>
      </c>
      <c r="BZ179" s="37">
        <f t="shared" si="271"/>
        <v>22.9</v>
      </c>
      <c r="CA179" s="37">
        <f t="shared" si="272"/>
        <v>5</v>
      </c>
      <c r="CB179" s="37">
        <f t="shared" si="273"/>
        <v>16.649999999999999</v>
      </c>
      <c r="CC179" s="37">
        <f t="shared" si="274"/>
        <v>5</v>
      </c>
      <c r="CD179" s="37">
        <f t="shared" si="275"/>
        <v>5</v>
      </c>
      <c r="CE179" s="37">
        <f t="shared" si="276"/>
        <v>5</v>
      </c>
      <c r="CF179" s="37">
        <f t="shared" si="277"/>
        <v>5</v>
      </c>
      <c r="CG179" s="38">
        <f t="shared" si="278"/>
        <v>5</v>
      </c>
      <c r="CH179" s="38">
        <f t="shared" si="279"/>
        <v>5</v>
      </c>
      <c r="CI179" s="38">
        <f t="shared" si="280"/>
        <v>22.5</v>
      </c>
      <c r="CJ179" s="38">
        <f t="shared" si="281"/>
        <v>5</v>
      </c>
      <c r="CK179" s="38">
        <f t="shared" si="282"/>
        <v>22.9</v>
      </c>
      <c r="CL179" s="38">
        <f t="shared" si="283"/>
        <v>47.5</v>
      </c>
      <c r="CM179" s="38">
        <f t="shared" si="284"/>
        <v>16.649999999999999</v>
      </c>
      <c r="CN179" s="38">
        <f t="shared" si="285"/>
        <v>41.674999999999997</v>
      </c>
      <c r="CO179" s="38">
        <f t="shared" si="286"/>
        <v>5</v>
      </c>
      <c r="CP179" s="38">
        <f t="shared" si="287"/>
        <v>33.3333333333333</v>
      </c>
      <c r="CQ179" s="38">
        <f t="shared" si="288"/>
        <v>72.5</v>
      </c>
      <c r="CR179" s="38">
        <f t="shared" si="289"/>
        <v>22.9</v>
      </c>
      <c r="CS179" s="38">
        <f t="shared" si="290"/>
        <v>54.2</v>
      </c>
      <c r="CT179" s="38">
        <f t="shared" si="291"/>
        <v>5</v>
      </c>
      <c r="CU179" s="38">
        <f t="shared" si="292"/>
        <v>41.674999999999997</v>
      </c>
      <c r="CV179" s="38">
        <f t="shared" si="293"/>
        <v>90</v>
      </c>
      <c r="CW179" s="38">
        <f t="shared" si="294"/>
        <v>22.5</v>
      </c>
      <c r="CX179" s="38">
        <f t="shared" si="295"/>
        <v>72.5</v>
      </c>
      <c r="CY179" s="38">
        <f t="shared" si="296"/>
        <v>47.5</v>
      </c>
      <c r="CZ179" s="39">
        <f t="shared" si="297"/>
        <v>5</v>
      </c>
      <c r="DA179" s="39">
        <f t="shared" si="298"/>
        <v>22.5</v>
      </c>
      <c r="DB179" s="39">
        <f t="shared" si="299"/>
        <v>5</v>
      </c>
      <c r="DC179" s="39">
        <f t="shared" si="300"/>
        <v>47.5</v>
      </c>
      <c r="DD179" s="39">
        <f t="shared" si="301"/>
        <v>22.9</v>
      </c>
      <c r="DE179" s="39">
        <f t="shared" si="302"/>
        <v>5</v>
      </c>
      <c r="DF179" s="39">
        <f t="shared" si="303"/>
        <v>41.674999999999997</v>
      </c>
      <c r="DG179" s="39">
        <f t="shared" si="304"/>
        <v>16.649999999999999</v>
      </c>
      <c r="DH179" s="39">
        <f t="shared" si="305"/>
        <v>72.5</v>
      </c>
      <c r="DI179" s="39">
        <f t="shared" si="306"/>
        <v>33.3333333333333</v>
      </c>
      <c r="DJ179" s="39">
        <f t="shared" si="307"/>
        <v>5</v>
      </c>
      <c r="DK179" s="39">
        <f t="shared" si="308"/>
        <v>54.2</v>
      </c>
      <c r="DL179" s="39">
        <f t="shared" si="309"/>
        <v>22.9</v>
      </c>
      <c r="DM179" s="39">
        <f t="shared" si="310"/>
        <v>90</v>
      </c>
      <c r="DN179" s="39">
        <f t="shared" si="311"/>
        <v>41.674999999999997</v>
      </c>
      <c r="DO179" s="39">
        <f t="shared" si="312"/>
        <v>5</v>
      </c>
      <c r="DP179" s="39">
        <f t="shared" si="313"/>
        <v>72.5</v>
      </c>
      <c r="DQ179" s="39">
        <f t="shared" si="314"/>
        <v>22.5</v>
      </c>
      <c r="DR179" s="39">
        <f t="shared" si="315"/>
        <v>47.5</v>
      </c>
      <c r="DS179" s="40" t="e">
        <f t="shared" si="316"/>
        <v>#DIV/0!</v>
      </c>
      <c r="DT179" s="40" t="e">
        <f t="shared" si="317"/>
        <v>#DIV/0!</v>
      </c>
      <c r="DU179" s="40" t="e">
        <f t="shared" si="318"/>
        <v>#DIV/0!</v>
      </c>
      <c r="DV179" s="40" t="e">
        <f t="shared" si="319"/>
        <v>#DIV/0!</v>
      </c>
      <c r="DW179" s="40" t="e">
        <f t="shared" si="320"/>
        <v>#DIV/0!</v>
      </c>
      <c r="DX179" s="40" t="e">
        <f t="shared" si="321"/>
        <v>#DIV/0!</v>
      </c>
      <c r="DY179" s="40" t="e">
        <f t="shared" si="322"/>
        <v>#DIV/0!</v>
      </c>
      <c r="DZ179" s="40" t="e">
        <f t="shared" si="323"/>
        <v>#DIV/0!</v>
      </c>
      <c r="EA179" s="40" t="e">
        <f t="shared" si="324"/>
        <v>#DIV/0!</v>
      </c>
      <c r="EB179" s="40" t="e">
        <f t="shared" si="325"/>
        <v>#DIV/0!</v>
      </c>
      <c r="EC179" s="40" t="e">
        <f t="shared" si="326"/>
        <v>#DIV/0!</v>
      </c>
      <c r="ED179" s="40" t="e">
        <f t="shared" si="327"/>
        <v>#DIV/0!</v>
      </c>
      <c r="EE179" s="40" t="e">
        <f t="shared" si="328"/>
        <v>#DIV/0!</v>
      </c>
      <c r="EF179" s="40" t="e">
        <f t="shared" si="329"/>
        <v>#DIV/0!</v>
      </c>
      <c r="EG179" s="40" t="e">
        <f t="shared" si="330"/>
        <v>#DIV/0!</v>
      </c>
      <c r="EH179" s="40" t="e">
        <f t="shared" si="331"/>
        <v>#DIV/0!</v>
      </c>
      <c r="EI179" s="40" t="e">
        <f t="shared" si="332"/>
        <v>#DIV/0!</v>
      </c>
      <c r="EJ179" s="40" t="e">
        <f t="shared" si="333"/>
        <v>#DIV/0!</v>
      </c>
      <c r="EK179" s="40" t="e">
        <f t="shared" si="334"/>
        <v>#DIV/0!</v>
      </c>
      <c r="EL179" s="1" t="e">
        <f t="shared" si="346"/>
        <v>#DIV/0!</v>
      </c>
      <c r="EM179" s="2" t="e">
        <f t="shared" si="337"/>
        <v>#DIV/0!</v>
      </c>
      <c r="EN179" s="42"/>
      <c r="EO179" s="42"/>
      <c r="EP179" s="43"/>
      <c r="EQ179" s="44"/>
      <c r="ER179" s="45"/>
      <c r="ES179" s="45"/>
      <c r="ET179" s="74"/>
      <c r="EU179" s="75"/>
      <c r="EV179" s="75"/>
      <c r="EW179" s="75"/>
      <c r="EX179" s="75"/>
    </row>
    <row r="180" spans="1:154" s="73" customFormat="1" ht="15">
      <c r="A180" s="190"/>
      <c r="B180" s="188"/>
      <c r="C180" s="188"/>
      <c r="D180" s="188"/>
      <c r="E180" s="188"/>
      <c r="F180" s="188"/>
      <c r="G180" s="107" t="e">
        <f t="shared" si="247"/>
        <v>#DIV/0!</v>
      </c>
      <c r="H180" s="107" t="e">
        <f t="shared" si="248"/>
        <v>#DIV/0!</v>
      </c>
      <c r="I180" s="107" t="e">
        <f t="shared" si="249"/>
        <v>#DIV/0!</v>
      </c>
      <c r="J180" s="183">
        <f t="shared" si="250"/>
        <v>0</v>
      </c>
      <c r="K180" s="184" t="e">
        <f t="shared" si="251"/>
        <v>#DIV/0!</v>
      </c>
      <c r="L180" s="184" t="e">
        <f t="shared" si="252"/>
        <v>#DIV/0!</v>
      </c>
      <c r="M180" s="76" t="e">
        <f t="shared" si="347"/>
        <v>#DIV/0!</v>
      </c>
      <c r="N180" s="77" t="e">
        <f t="shared" si="348"/>
        <v>#DIV/0!</v>
      </c>
      <c r="O180" s="77" t="e">
        <f t="shared" si="349"/>
        <v>#DIV/0!</v>
      </c>
      <c r="P180" s="78" t="e">
        <f t="shared" si="350"/>
        <v>#DIV/0!</v>
      </c>
      <c r="Q180" s="79" t="e">
        <f t="shared" ca="1" si="335"/>
        <v>#DIV/0!</v>
      </c>
      <c r="R180" s="86" t="e">
        <f t="shared" si="338"/>
        <v>#DIV/0!</v>
      </c>
      <c r="S180" s="87" t="e">
        <f t="shared" si="339"/>
        <v>#DIV/0!</v>
      </c>
      <c r="T180" s="87" t="e">
        <f t="shared" si="340"/>
        <v>#DIV/0!</v>
      </c>
      <c r="U180" s="80" t="e">
        <f t="shared" si="341"/>
        <v>#DIV/0!</v>
      </c>
      <c r="V180" s="81" t="e">
        <f t="shared" si="342"/>
        <v>#DIV/0!</v>
      </c>
      <c r="W180" s="82" t="e">
        <f t="shared" si="343"/>
        <v>#DIV/0!</v>
      </c>
      <c r="X180" s="92" t="e">
        <f t="shared" si="351"/>
        <v>#DIV/0!</v>
      </c>
      <c r="Y180" s="93"/>
      <c r="Z180" s="72" t="e">
        <f t="shared" si="253"/>
        <v>#DIV/0!</v>
      </c>
      <c r="AA180" s="72" t="e">
        <f t="shared" si="254"/>
        <v>#DIV/0!</v>
      </c>
      <c r="AB180" s="72" t="e">
        <f t="shared" si="255"/>
        <v>#DIV/0!</v>
      </c>
      <c r="AC180" s="72" t="e">
        <f t="shared" si="336"/>
        <v>#DIV/0!</v>
      </c>
      <c r="AD180" s="72" t="e">
        <f t="shared" si="352"/>
        <v>#DIV/0!</v>
      </c>
      <c r="AE180" s="33">
        <f t="shared" si="353"/>
        <v>0</v>
      </c>
      <c r="AF180" s="33" t="e">
        <f t="shared" si="354"/>
        <v>#DIV/0!</v>
      </c>
      <c r="AG180" s="33" t="e">
        <f t="shared" si="355"/>
        <v>#DIV/0!</v>
      </c>
      <c r="AH180" s="34">
        <f t="shared" si="256"/>
        <v>-0.86780000000000002</v>
      </c>
      <c r="AI180" s="35" t="e">
        <f t="shared" si="257"/>
        <v>#DIV/0!</v>
      </c>
      <c r="AJ180" s="35" t="e">
        <f t="shared" si="258"/>
        <v>#DIV/0!</v>
      </c>
      <c r="AK180" s="35">
        <v>0</v>
      </c>
      <c r="AL180" s="35">
        <v>-0.75645121485307587</v>
      </c>
      <c r="AM180" s="35">
        <v>-11.346768222796136</v>
      </c>
      <c r="AN180" s="35">
        <f t="shared" si="356"/>
        <v>0</v>
      </c>
      <c r="AO180" s="35" t="e">
        <f t="shared" si="356"/>
        <v>#DIV/0!</v>
      </c>
      <c r="AP180" s="35" t="e">
        <f t="shared" si="356"/>
        <v>#DIV/0!</v>
      </c>
      <c r="AQ180" s="35">
        <v>57.375671196608707</v>
      </c>
      <c r="AR180" s="35">
        <v>5.7915837760921756</v>
      </c>
      <c r="AS180" s="35">
        <v>1.1079551571654598</v>
      </c>
      <c r="AT180" s="35">
        <f t="shared" si="357"/>
        <v>0</v>
      </c>
      <c r="AU180" s="35" t="e">
        <f t="shared" si="357"/>
        <v>#DIV/0!</v>
      </c>
      <c r="AV180" s="35" t="e">
        <f t="shared" si="357"/>
        <v>#DIV/0!</v>
      </c>
      <c r="AW180" s="36">
        <f t="shared" si="358"/>
        <v>0</v>
      </c>
      <c r="AX180" s="36">
        <f t="shared" si="358"/>
        <v>0.75645121485307587</v>
      </c>
      <c r="AY180" s="36">
        <f t="shared" si="358"/>
        <v>11.346768222796136</v>
      </c>
      <c r="AZ180" s="36">
        <f t="shared" si="359"/>
        <v>0</v>
      </c>
      <c r="BA180" s="36" t="e">
        <f t="shared" si="359"/>
        <v>#DIV/0!</v>
      </c>
      <c r="BB180" s="36" t="e">
        <f t="shared" si="359"/>
        <v>#DIV/0!</v>
      </c>
      <c r="BC180" s="35">
        <f t="shared" si="360"/>
        <v>57.375671196608707</v>
      </c>
      <c r="BD180" s="35">
        <f t="shared" si="360"/>
        <v>6.5480349909452515</v>
      </c>
      <c r="BE180" s="35">
        <f t="shared" si="360"/>
        <v>12.454723379961596</v>
      </c>
      <c r="BF180" s="36">
        <f t="shared" si="361"/>
        <v>0</v>
      </c>
      <c r="BG180" s="36" t="e">
        <f t="shared" si="361"/>
        <v>#DIV/0!</v>
      </c>
      <c r="BH180" s="36" t="e">
        <f t="shared" si="344"/>
        <v>#DIV/0!</v>
      </c>
      <c r="BI180" s="35" t="e">
        <f t="shared" si="345"/>
        <v>#DIV/0!</v>
      </c>
      <c r="BJ180" s="5"/>
      <c r="BK180" s="5"/>
      <c r="BL180" s="19"/>
      <c r="BM180" s="19"/>
      <c r="BN180" s="37">
        <f t="shared" si="259"/>
        <v>90</v>
      </c>
      <c r="BO180" s="37">
        <f t="shared" si="260"/>
        <v>72.5</v>
      </c>
      <c r="BP180" s="37">
        <f t="shared" si="261"/>
        <v>72.5</v>
      </c>
      <c r="BQ180" s="37">
        <f t="shared" si="262"/>
        <v>47.5</v>
      </c>
      <c r="BR180" s="37">
        <f t="shared" si="263"/>
        <v>54.2</v>
      </c>
      <c r="BS180" s="37">
        <f t="shared" si="264"/>
        <v>47.5</v>
      </c>
      <c r="BT180" s="37">
        <f t="shared" si="265"/>
        <v>41.674999999999997</v>
      </c>
      <c r="BU180" s="37">
        <f t="shared" si="266"/>
        <v>41.674999999999997</v>
      </c>
      <c r="BV180" s="37">
        <f t="shared" si="267"/>
        <v>22.5</v>
      </c>
      <c r="BW180" s="37">
        <f t="shared" si="268"/>
        <v>33.3333333333333</v>
      </c>
      <c r="BX180" s="37">
        <f t="shared" si="269"/>
        <v>22.5</v>
      </c>
      <c r="BY180" s="37">
        <f t="shared" si="270"/>
        <v>22.9</v>
      </c>
      <c r="BZ180" s="37">
        <f t="shared" si="271"/>
        <v>22.9</v>
      </c>
      <c r="CA180" s="37">
        <f t="shared" si="272"/>
        <v>5</v>
      </c>
      <c r="CB180" s="37">
        <f t="shared" si="273"/>
        <v>16.649999999999999</v>
      </c>
      <c r="CC180" s="37">
        <f t="shared" si="274"/>
        <v>5</v>
      </c>
      <c r="CD180" s="37">
        <f t="shared" si="275"/>
        <v>5</v>
      </c>
      <c r="CE180" s="37">
        <f t="shared" si="276"/>
        <v>5</v>
      </c>
      <c r="CF180" s="37">
        <f t="shared" si="277"/>
        <v>5</v>
      </c>
      <c r="CG180" s="38">
        <f t="shared" si="278"/>
        <v>5</v>
      </c>
      <c r="CH180" s="38">
        <f t="shared" si="279"/>
        <v>5</v>
      </c>
      <c r="CI180" s="38">
        <f t="shared" si="280"/>
        <v>22.5</v>
      </c>
      <c r="CJ180" s="38">
        <f t="shared" si="281"/>
        <v>5</v>
      </c>
      <c r="CK180" s="38">
        <f t="shared" si="282"/>
        <v>22.9</v>
      </c>
      <c r="CL180" s="38">
        <f t="shared" si="283"/>
        <v>47.5</v>
      </c>
      <c r="CM180" s="38">
        <f t="shared" si="284"/>
        <v>16.649999999999999</v>
      </c>
      <c r="CN180" s="38">
        <f t="shared" si="285"/>
        <v>41.674999999999997</v>
      </c>
      <c r="CO180" s="38">
        <f t="shared" si="286"/>
        <v>5</v>
      </c>
      <c r="CP180" s="38">
        <f t="shared" si="287"/>
        <v>33.3333333333333</v>
      </c>
      <c r="CQ180" s="38">
        <f t="shared" si="288"/>
        <v>72.5</v>
      </c>
      <c r="CR180" s="38">
        <f t="shared" si="289"/>
        <v>22.9</v>
      </c>
      <c r="CS180" s="38">
        <f t="shared" si="290"/>
        <v>54.2</v>
      </c>
      <c r="CT180" s="38">
        <f t="shared" si="291"/>
        <v>5</v>
      </c>
      <c r="CU180" s="38">
        <f t="shared" si="292"/>
        <v>41.674999999999997</v>
      </c>
      <c r="CV180" s="38">
        <f t="shared" si="293"/>
        <v>90</v>
      </c>
      <c r="CW180" s="38">
        <f t="shared" si="294"/>
        <v>22.5</v>
      </c>
      <c r="CX180" s="38">
        <f t="shared" si="295"/>
        <v>72.5</v>
      </c>
      <c r="CY180" s="38">
        <f t="shared" si="296"/>
        <v>47.5</v>
      </c>
      <c r="CZ180" s="39">
        <f t="shared" si="297"/>
        <v>5</v>
      </c>
      <c r="DA180" s="39">
        <f t="shared" si="298"/>
        <v>22.5</v>
      </c>
      <c r="DB180" s="39">
        <f t="shared" si="299"/>
        <v>5</v>
      </c>
      <c r="DC180" s="39">
        <f t="shared" si="300"/>
        <v>47.5</v>
      </c>
      <c r="DD180" s="39">
        <f t="shared" si="301"/>
        <v>22.9</v>
      </c>
      <c r="DE180" s="39">
        <f t="shared" si="302"/>
        <v>5</v>
      </c>
      <c r="DF180" s="39">
        <f t="shared" si="303"/>
        <v>41.674999999999997</v>
      </c>
      <c r="DG180" s="39">
        <f t="shared" si="304"/>
        <v>16.649999999999999</v>
      </c>
      <c r="DH180" s="39">
        <f t="shared" si="305"/>
        <v>72.5</v>
      </c>
      <c r="DI180" s="39">
        <f t="shared" si="306"/>
        <v>33.3333333333333</v>
      </c>
      <c r="DJ180" s="39">
        <f t="shared" si="307"/>
        <v>5</v>
      </c>
      <c r="DK180" s="39">
        <f t="shared" si="308"/>
        <v>54.2</v>
      </c>
      <c r="DL180" s="39">
        <f t="shared" si="309"/>
        <v>22.9</v>
      </c>
      <c r="DM180" s="39">
        <f t="shared" si="310"/>
        <v>90</v>
      </c>
      <c r="DN180" s="39">
        <f t="shared" si="311"/>
        <v>41.674999999999997</v>
      </c>
      <c r="DO180" s="39">
        <f t="shared" si="312"/>
        <v>5</v>
      </c>
      <c r="DP180" s="39">
        <f t="shared" si="313"/>
        <v>72.5</v>
      </c>
      <c r="DQ180" s="39">
        <f t="shared" si="314"/>
        <v>22.5</v>
      </c>
      <c r="DR180" s="39">
        <f t="shared" si="315"/>
        <v>47.5</v>
      </c>
      <c r="DS180" s="40" t="e">
        <f t="shared" si="316"/>
        <v>#DIV/0!</v>
      </c>
      <c r="DT180" s="40" t="e">
        <f t="shared" si="317"/>
        <v>#DIV/0!</v>
      </c>
      <c r="DU180" s="40" t="e">
        <f t="shared" si="318"/>
        <v>#DIV/0!</v>
      </c>
      <c r="DV180" s="40" t="e">
        <f t="shared" si="319"/>
        <v>#DIV/0!</v>
      </c>
      <c r="DW180" s="40" t="e">
        <f t="shared" si="320"/>
        <v>#DIV/0!</v>
      </c>
      <c r="DX180" s="40" t="e">
        <f t="shared" si="321"/>
        <v>#DIV/0!</v>
      </c>
      <c r="DY180" s="40" t="e">
        <f t="shared" si="322"/>
        <v>#DIV/0!</v>
      </c>
      <c r="DZ180" s="40" t="e">
        <f t="shared" si="323"/>
        <v>#DIV/0!</v>
      </c>
      <c r="EA180" s="40" t="e">
        <f t="shared" si="324"/>
        <v>#DIV/0!</v>
      </c>
      <c r="EB180" s="40" t="e">
        <f t="shared" si="325"/>
        <v>#DIV/0!</v>
      </c>
      <c r="EC180" s="40" t="e">
        <f t="shared" si="326"/>
        <v>#DIV/0!</v>
      </c>
      <c r="ED180" s="40" t="e">
        <f t="shared" si="327"/>
        <v>#DIV/0!</v>
      </c>
      <c r="EE180" s="40" t="e">
        <f t="shared" si="328"/>
        <v>#DIV/0!</v>
      </c>
      <c r="EF180" s="40" t="e">
        <f t="shared" si="329"/>
        <v>#DIV/0!</v>
      </c>
      <c r="EG180" s="40" t="e">
        <f t="shared" si="330"/>
        <v>#DIV/0!</v>
      </c>
      <c r="EH180" s="40" t="e">
        <f t="shared" si="331"/>
        <v>#DIV/0!</v>
      </c>
      <c r="EI180" s="40" t="e">
        <f t="shared" si="332"/>
        <v>#DIV/0!</v>
      </c>
      <c r="EJ180" s="40" t="e">
        <f t="shared" si="333"/>
        <v>#DIV/0!</v>
      </c>
      <c r="EK180" s="40" t="e">
        <f t="shared" si="334"/>
        <v>#DIV/0!</v>
      </c>
      <c r="EL180" s="1" t="e">
        <f t="shared" si="346"/>
        <v>#DIV/0!</v>
      </c>
      <c r="EM180" s="2" t="e">
        <f t="shared" si="337"/>
        <v>#DIV/0!</v>
      </c>
      <c r="EN180" s="42"/>
      <c r="EO180" s="42"/>
      <c r="EP180" s="43"/>
      <c r="EQ180" s="44"/>
      <c r="ER180" s="45"/>
      <c r="ES180" s="45"/>
      <c r="ET180" s="74"/>
      <c r="EU180" s="75"/>
      <c r="EV180" s="75"/>
      <c r="EW180" s="75"/>
      <c r="EX180" s="75"/>
    </row>
    <row r="181" spans="1:154" s="73" customFormat="1" ht="15">
      <c r="A181" s="190"/>
      <c r="B181" s="188"/>
      <c r="C181" s="188"/>
      <c r="D181" s="188"/>
      <c r="E181" s="188"/>
      <c r="F181" s="188"/>
      <c r="G181" s="107" t="e">
        <f t="shared" si="247"/>
        <v>#DIV/0!</v>
      </c>
      <c r="H181" s="107" t="e">
        <f t="shared" si="248"/>
        <v>#DIV/0!</v>
      </c>
      <c r="I181" s="107" t="e">
        <f t="shared" si="249"/>
        <v>#DIV/0!</v>
      </c>
      <c r="J181" s="183">
        <f t="shared" si="250"/>
        <v>0</v>
      </c>
      <c r="K181" s="184" t="e">
        <f t="shared" si="251"/>
        <v>#DIV/0!</v>
      </c>
      <c r="L181" s="184" t="e">
        <f t="shared" si="252"/>
        <v>#DIV/0!</v>
      </c>
      <c r="M181" s="76" t="e">
        <f t="shared" si="347"/>
        <v>#DIV/0!</v>
      </c>
      <c r="N181" s="77" t="e">
        <f t="shared" si="348"/>
        <v>#DIV/0!</v>
      </c>
      <c r="O181" s="77" t="e">
        <f t="shared" si="349"/>
        <v>#DIV/0!</v>
      </c>
      <c r="P181" s="78" t="e">
        <f t="shared" si="350"/>
        <v>#DIV/0!</v>
      </c>
      <c r="Q181" s="79" t="e">
        <f t="shared" ca="1" si="335"/>
        <v>#DIV/0!</v>
      </c>
      <c r="R181" s="86" t="e">
        <f t="shared" si="338"/>
        <v>#DIV/0!</v>
      </c>
      <c r="S181" s="87" t="e">
        <f t="shared" si="339"/>
        <v>#DIV/0!</v>
      </c>
      <c r="T181" s="87" t="e">
        <f t="shared" si="340"/>
        <v>#DIV/0!</v>
      </c>
      <c r="U181" s="80" t="e">
        <f t="shared" si="341"/>
        <v>#DIV/0!</v>
      </c>
      <c r="V181" s="81" t="e">
        <f t="shared" si="342"/>
        <v>#DIV/0!</v>
      </c>
      <c r="W181" s="82" t="e">
        <f t="shared" si="343"/>
        <v>#DIV/0!</v>
      </c>
      <c r="X181" s="92" t="e">
        <f t="shared" si="351"/>
        <v>#DIV/0!</v>
      </c>
      <c r="Y181" s="93"/>
      <c r="Z181" s="72" t="e">
        <f t="shared" si="253"/>
        <v>#DIV/0!</v>
      </c>
      <c r="AA181" s="72" t="e">
        <f t="shared" si="254"/>
        <v>#DIV/0!</v>
      </c>
      <c r="AB181" s="72" t="e">
        <f t="shared" si="255"/>
        <v>#DIV/0!</v>
      </c>
      <c r="AC181" s="72" t="e">
        <f t="shared" si="336"/>
        <v>#DIV/0!</v>
      </c>
      <c r="AD181" s="72" t="e">
        <f t="shared" si="352"/>
        <v>#DIV/0!</v>
      </c>
      <c r="AE181" s="33">
        <f t="shared" si="353"/>
        <v>0</v>
      </c>
      <c r="AF181" s="33" t="e">
        <f t="shared" si="354"/>
        <v>#DIV/0!</v>
      </c>
      <c r="AG181" s="33" t="e">
        <f t="shared" si="355"/>
        <v>#DIV/0!</v>
      </c>
      <c r="AH181" s="34">
        <f t="shared" si="256"/>
        <v>-0.86780000000000002</v>
      </c>
      <c r="AI181" s="35" t="e">
        <f t="shared" si="257"/>
        <v>#DIV/0!</v>
      </c>
      <c r="AJ181" s="35" t="e">
        <f t="shared" si="258"/>
        <v>#DIV/0!</v>
      </c>
      <c r="AK181" s="35">
        <v>0</v>
      </c>
      <c r="AL181" s="35">
        <v>-0.75645121485307587</v>
      </c>
      <c r="AM181" s="35">
        <v>-11.346768222796136</v>
      </c>
      <c r="AN181" s="35">
        <f t="shared" si="356"/>
        <v>0</v>
      </c>
      <c r="AO181" s="35" t="e">
        <f t="shared" si="356"/>
        <v>#DIV/0!</v>
      </c>
      <c r="AP181" s="35" t="e">
        <f t="shared" si="356"/>
        <v>#DIV/0!</v>
      </c>
      <c r="AQ181" s="35">
        <v>57.375671196608707</v>
      </c>
      <c r="AR181" s="35">
        <v>5.7915837760921756</v>
      </c>
      <c r="AS181" s="35">
        <v>1.1079551571654598</v>
      </c>
      <c r="AT181" s="35">
        <f t="shared" si="357"/>
        <v>0</v>
      </c>
      <c r="AU181" s="35" t="e">
        <f t="shared" si="357"/>
        <v>#DIV/0!</v>
      </c>
      <c r="AV181" s="35" t="e">
        <f t="shared" si="357"/>
        <v>#DIV/0!</v>
      </c>
      <c r="AW181" s="36">
        <f t="shared" si="358"/>
        <v>0</v>
      </c>
      <c r="AX181" s="36">
        <f t="shared" si="358"/>
        <v>0.75645121485307587</v>
      </c>
      <c r="AY181" s="36">
        <f t="shared" si="358"/>
        <v>11.346768222796136</v>
      </c>
      <c r="AZ181" s="36">
        <f t="shared" si="359"/>
        <v>0</v>
      </c>
      <c r="BA181" s="36" t="e">
        <f t="shared" si="359"/>
        <v>#DIV/0!</v>
      </c>
      <c r="BB181" s="36" t="e">
        <f t="shared" si="359"/>
        <v>#DIV/0!</v>
      </c>
      <c r="BC181" s="35">
        <f t="shared" si="360"/>
        <v>57.375671196608707</v>
      </c>
      <c r="BD181" s="35">
        <f t="shared" si="360"/>
        <v>6.5480349909452515</v>
      </c>
      <c r="BE181" s="35">
        <f t="shared" si="360"/>
        <v>12.454723379961596</v>
      </c>
      <c r="BF181" s="36">
        <f t="shared" si="361"/>
        <v>0</v>
      </c>
      <c r="BG181" s="36" t="e">
        <f t="shared" si="361"/>
        <v>#DIV/0!</v>
      </c>
      <c r="BH181" s="36" t="e">
        <f t="shared" si="344"/>
        <v>#DIV/0!</v>
      </c>
      <c r="BI181" s="35" t="e">
        <f t="shared" si="345"/>
        <v>#DIV/0!</v>
      </c>
      <c r="BJ181" s="5"/>
      <c r="BK181" s="5"/>
      <c r="BL181" s="19"/>
      <c r="BM181" s="19"/>
      <c r="BN181" s="37">
        <f t="shared" si="259"/>
        <v>90</v>
      </c>
      <c r="BO181" s="37">
        <f t="shared" si="260"/>
        <v>72.5</v>
      </c>
      <c r="BP181" s="37">
        <f t="shared" si="261"/>
        <v>72.5</v>
      </c>
      <c r="BQ181" s="37">
        <f t="shared" si="262"/>
        <v>47.5</v>
      </c>
      <c r="BR181" s="37">
        <f t="shared" si="263"/>
        <v>54.2</v>
      </c>
      <c r="BS181" s="37">
        <f t="shared" si="264"/>
        <v>47.5</v>
      </c>
      <c r="BT181" s="37">
        <f t="shared" si="265"/>
        <v>41.674999999999997</v>
      </c>
      <c r="BU181" s="37">
        <f t="shared" si="266"/>
        <v>41.674999999999997</v>
      </c>
      <c r="BV181" s="37">
        <f t="shared" si="267"/>
        <v>22.5</v>
      </c>
      <c r="BW181" s="37">
        <f t="shared" si="268"/>
        <v>33.3333333333333</v>
      </c>
      <c r="BX181" s="37">
        <f t="shared" si="269"/>
        <v>22.5</v>
      </c>
      <c r="BY181" s="37">
        <f t="shared" si="270"/>
        <v>22.9</v>
      </c>
      <c r="BZ181" s="37">
        <f t="shared" si="271"/>
        <v>22.9</v>
      </c>
      <c r="CA181" s="37">
        <f t="shared" si="272"/>
        <v>5</v>
      </c>
      <c r="CB181" s="37">
        <f t="shared" si="273"/>
        <v>16.649999999999999</v>
      </c>
      <c r="CC181" s="37">
        <f t="shared" si="274"/>
        <v>5</v>
      </c>
      <c r="CD181" s="37">
        <f t="shared" si="275"/>
        <v>5</v>
      </c>
      <c r="CE181" s="37">
        <f t="shared" si="276"/>
        <v>5</v>
      </c>
      <c r="CF181" s="37">
        <f t="shared" si="277"/>
        <v>5</v>
      </c>
      <c r="CG181" s="38">
        <f t="shared" si="278"/>
        <v>5</v>
      </c>
      <c r="CH181" s="38">
        <f t="shared" si="279"/>
        <v>5</v>
      </c>
      <c r="CI181" s="38">
        <f t="shared" si="280"/>
        <v>22.5</v>
      </c>
      <c r="CJ181" s="38">
        <f t="shared" si="281"/>
        <v>5</v>
      </c>
      <c r="CK181" s="38">
        <f t="shared" si="282"/>
        <v>22.9</v>
      </c>
      <c r="CL181" s="38">
        <f t="shared" si="283"/>
        <v>47.5</v>
      </c>
      <c r="CM181" s="38">
        <f t="shared" si="284"/>
        <v>16.649999999999999</v>
      </c>
      <c r="CN181" s="38">
        <f t="shared" si="285"/>
        <v>41.674999999999997</v>
      </c>
      <c r="CO181" s="38">
        <f t="shared" si="286"/>
        <v>5</v>
      </c>
      <c r="CP181" s="38">
        <f t="shared" si="287"/>
        <v>33.3333333333333</v>
      </c>
      <c r="CQ181" s="38">
        <f t="shared" si="288"/>
        <v>72.5</v>
      </c>
      <c r="CR181" s="38">
        <f t="shared" si="289"/>
        <v>22.9</v>
      </c>
      <c r="CS181" s="38">
        <f t="shared" si="290"/>
        <v>54.2</v>
      </c>
      <c r="CT181" s="38">
        <f t="shared" si="291"/>
        <v>5</v>
      </c>
      <c r="CU181" s="38">
        <f t="shared" si="292"/>
        <v>41.674999999999997</v>
      </c>
      <c r="CV181" s="38">
        <f t="shared" si="293"/>
        <v>90</v>
      </c>
      <c r="CW181" s="38">
        <f t="shared" si="294"/>
        <v>22.5</v>
      </c>
      <c r="CX181" s="38">
        <f t="shared" si="295"/>
        <v>72.5</v>
      </c>
      <c r="CY181" s="38">
        <f t="shared" si="296"/>
        <v>47.5</v>
      </c>
      <c r="CZ181" s="39">
        <f t="shared" si="297"/>
        <v>5</v>
      </c>
      <c r="DA181" s="39">
        <f t="shared" si="298"/>
        <v>22.5</v>
      </c>
      <c r="DB181" s="39">
        <f t="shared" si="299"/>
        <v>5</v>
      </c>
      <c r="DC181" s="39">
        <f t="shared" si="300"/>
        <v>47.5</v>
      </c>
      <c r="DD181" s="39">
        <f t="shared" si="301"/>
        <v>22.9</v>
      </c>
      <c r="DE181" s="39">
        <f t="shared" si="302"/>
        <v>5</v>
      </c>
      <c r="DF181" s="39">
        <f t="shared" si="303"/>
        <v>41.674999999999997</v>
      </c>
      <c r="DG181" s="39">
        <f t="shared" si="304"/>
        <v>16.649999999999999</v>
      </c>
      <c r="DH181" s="39">
        <f t="shared" si="305"/>
        <v>72.5</v>
      </c>
      <c r="DI181" s="39">
        <f t="shared" si="306"/>
        <v>33.3333333333333</v>
      </c>
      <c r="DJ181" s="39">
        <f t="shared" si="307"/>
        <v>5</v>
      </c>
      <c r="DK181" s="39">
        <f t="shared" si="308"/>
        <v>54.2</v>
      </c>
      <c r="DL181" s="39">
        <f t="shared" si="309"/>
        <v>22.9</v>
      </c>
      <c r="DM181" s="39">
        <f t="shared" si="310"/>
        <v>90</v>
      </c>
      <c r="DN181" s="39">
        <f t="shared" si="311"/>
        <v>41.674999999999997</v>
      </c>
      <c r="DO181" s="39">
        <f t="shared" si="312"/>
        <v>5</v>
      </c>
      <c r="DP181" s="39">
        <f t="shared" si="313"/>
        <v>72.5</v>
      </c>
      <c r="DQ181" s="39">
        <f t="shared" si="314"/>
        <v>22.5</v>
      </c>
      <c r="DR181" s="39">
        <f t="shared" si="315"/>
        <v>47.5</v>
      </c>
      <c r="DS181" s="40" t="e">
        <f t="shared" si="316"/>
        <v>#DIV/0!</v>
      </c>
      <c r="DT181" s="40" t="e">
        <f t="shared" si="317"/>
        <v>#DIV/0!</v>
      </c>
      <c r="DU181" s="40" t="e">
        <f t="shared" si="318"/>
        <v>#DIV/0!</v>
      </c>
      <c r="DV181" s="40" t="e">
        <f t="shared" si="319"/>
        <v>#DIV/0!</v>
      </c>
      <c r="DW181" s="40" t="e">
        <f t="shared" si="320"/>
        <v>#DIV/0!</v>
      </c>
      <c r="DX181" s="40" t="e">
        <f t="shared" si="321"/>
        <v>#DIV/0!</v>
      </c>
      <c r="DY181" s="40" t="e">
        <f t="shared" si="322"/>
        <v>#DIV/0!</v>
      </c>
      <c r="DZ181" s="40" t="e">
        <f t="shared" si="323"/>
        <v>#DIV/0!</v>
      </c>
      <c r="EA181" s="40" t="e">
        <f t="shared" si="324"/>
        <v>#DIV/0!</v>
      </c>
      <c r="EB181" s="40" t="e">
        <f t="shared" si="325"/>
        <v>#DIV/0!</v>
      </c>
      <c r="EC181" s="40" t="e">
        <f t="shared" si="326"/>
        <v>#DIV/0!</v>
      </c>
      <c r="ED181" s="40" t="e">
        <f t="shared" si="327"/>
        <v>#DIV/0!</v>
      </c>
      <c r="EE181" s="40" t="e">
        <f t="shared" si="328"/>
        <v>#DIV/0!</v>
      </c>
      <c r="EF181" s="40" t="e">
        <f t="shared" si="329"/>
        <v>#DIV/0!</v>
      </c>
      <c r="EG181" s="40" t="e">
        <f t="shared" si="330"/>
        <v>#DIV/0!</v>
      </c>
      <c r="EH181" s="40" t="e">
        <f t="shared" si="331"/>
        <v>#DIV/0!</v>
      </c>
      <c r="EI181" s="40" t="e">
        <f t="shared" si="332"/>
        <v>#DIV/0!</v>
      </c>
      <c r="EJ181" s="40" t="e">
        <f t="shared" si="333"/>
        <v>#DIV/0!</v>
      </c>
      <c r="EK181" s="40" t="e">
        <f t="shared" si="334"/>
        <v>#DIV/0!</v>
      </c>
      <c r="EL181" s="1" t="e">
        <f t="shared" si="346"/>
        <v>#DIV/0!</v>
      </c>
      <c r="EM181" s="2" t="e">
        <f t="shared" si="337"/>
        <v>#DIV/0!</v>
      </c>
      <c r="EN181" s="42"/>
      <c r="EO181" s="42"/>
      <c r="EP181" s="43"/>
      <c r="EQ181" s="44"/>
      <c r="ER181" s="45"/>
      <c r="ES181" s="45"/>
      <c r="ET181" s="74"/>
      <c r="EU181" s="75"/>
      <c r="EV181" s="75"/>
      <c r="EW181" s="75"/>
      <c r="EX181" s="75"/>
    </row>
    <row r="182" spans="1:154" s="73" customFormat="1" ht="15">
      <c r="A182" s="190"/>
      <c r="B182" s="188"/>
      <c r="C182" s="188"/>
      <c r="D182" s="188"/>
      <c r="E182" s="188"/>
      <c r="F182" s="188"/>
      <c r="G182" s="107" t="e">
        <f t="shared" si="247"/>
        <v>#DIV/0!</v>
      </c>
      <c r="H182" s="107" t="e">
        <f t="shared" si="248"/>
        <v>#DIV/0!</v>
      </c>
      <c r="I182" s="107" t="e">
        <f t="shared" si="249"/>
        <v>#DIV/0!</v>
      </c>
      <c r="J182" s="183">
        <f t="shared" si="250"/>
        <v>0</v>
      </c>
      <c r="K182" s="184" t="e">
        <f t="shared" si="251"/>
        <v>#DIV/0!</v>
      </c>
      <c r="L182" s="184" t="e">
        <f t="shared" si="252"/>
        <v>#DIV/0!</v>
      </c>
      <c r="M182" s="76" t="e">
        <f t="shared" si="347"/>
        <v>#DIV/0!</v>
      </c>
      <c r="N182" s="77" t="e">
        <f t="shared" si="348"/>
        <v>#DIV/0!</v>
      </c>
      <c r="O182" s="77" t="e">
        <f t="shared" si="349"/>
        <v>#DIV/0!</v>
      </c>
      <c r="P182" s="78" t="e">
        <f t="shared" si="350"/>
        <v>#DIV/0!</v>
      </c>
      <c r="Q182" s="79" t="e">
        <f t="shared" ca="1" si="335"/>
        <v>#DIV/0!</v>
      </c>
      <c r="R182" s="86" t="e">
        <f t="shared" si="338"/>
        <v>#DIV/0!</v>
      </c>
      <c r="S182" s="87" t="e">
        <f t="shared" si="339"/>
        <v>#DIV/0!</v>
      </c>
      <c r="T182" s="87" t="e">
        <f t="shared" si="340"/>
        <v>#DIV/0!</v>
      </c>
      <c r="U182" s="80" t="e">
        <f t="shared" si="341"/>
        <v>#DIV/0!</v>
      </c>
      <c r="V182" s="81" t="e">
        <f t="shared" si="342"/>
        <v>#DIV/0!</v>
      </c>
      <c r="W182" s="82" t="e">
        <f t="shared" si="343"/>
        <v>#DIV/0!</v>
      </c>
      <c r="X182" s="92" t="e">
        <f t="shared" si="351"/>
        <v>#DIV/0!</v>
      </c>
      <c r="Y182" s="93"/>
      <c r="Z182" s="72" t="e">
        <f t="shared" si="253"/>
        <v>#DIV/0!</v>
      </c>
      <c r="AA182" s="72" t="e">
        <f t="shared" si="254"/>
        <v>#DIV/0!</v>
      </c>
      <c r="AB182" s="72" t="e">
        <f t="shared" si="255"/>
        <v>#DIV/0!</v>
      </c>
      <c r="AC182" s="72" t="e">
        <f t="shared" si="336"/>
        <v>#DIV/0!</v>
      </c>
      <c r="AD182" s="72" t="e">
        <f t="shared" si="352"/>
        <v>#DIV/0!</v>
      </c>
      <c r="AE182" s="33">
        <f t="shared" si="353"/>
        <v>0</v>
      </c>
      <c r="AF182" s="33" t="e">
        <f t="shared" si="354"/>
        <v>#DIV/0!</v>
      </c>
      <c r="AG182" s="33" t="e">
        <f t="shared" si="355"/>
        <v>#DIV/0!</v>
      </c>
      <c r="AH182" s="34">
        <f t="shared" si="256"/>
        <v>-0.86780000000000002</v>
      </c>
      <c r="AI182" s="35" t="e">
        <f t="shared" si="257"/>
        <v>#DIV/0!</v>
      </c>
      <c r="AJ182" s="35" t="e">
        <f t="shared" si="258"/>
        <v>#DIV/0!</v>
      </c>
      <c r="AK182" s="35">
        <v>0</v>
      </c>
      <c r="AL182" s="35">
        <v>-0.75645121485307587</v>
      </c>
      <c r="AM182" s="35">
        <v>-11.346768222796136</v>
      </c>
      <c r="AN182" s="35">
        <f t="shared" si="356"/>
        <v>0</v>
      </c>
      <c r="AO182" s="35" t="e">
        <f t="shared" si="356"/>
        <v>#DIV/0!</v>
      </c>
      <c r="AP182" s="35" t="e">
        <f t="shared" si="356"/>
        <v>#DIV/0!</v>
      </c>
      <c r="AQ182" s="35">
        <v>57.375671196608707</v>
      </c>
      <c r="AR182" s="35">
        <v>5.7915837760921756</v>
      </c>
      <c r="AS182" s="35">
        <v>1.1079551571654598</v>
      </c>
      <c r="AT182" s="35">
        <f t="shared" si="357"/>
        <v>0</v>
      </c>
      <c r="AU182" s="35" t="e">
        <f t="shared" si="357"/>
        <v>#DIV/0!</v>
      </c>
      <c r="AV182" s="35" t="e">
        <f t="shared" si="357"/>
        <v>#DIV/0!</v>
      </c>
      <c r="AW182" s="36">
        <f t="shared" si="358"/>
        <v>0</v>
      </c>
      <c r="AX182" s="36">
        <f t="shared" si="358"/>
        <v>0.75645121485307587</v>
      </c>
      <c r="AY182" s="36">
        <f t="shared" si="358"/>
        <v>11.346768222796136</v>
      </c>
      <c r="AZ182" s="36">
        <f t="shared" si="359"/>
        <v>0</v>
      </c>
      <c r="BA182" s="36" t="e">
        <f t="shared" si="359"/>
        <v>#DIV/0!</v>
      </c>
      <c r="BB182" s="36" t="e">
        <f t="shared" si="359"/>
        <v>#DIV/0!</v>
      </c>
      <c r="BC182" s="35">
        <f t="shared" si="360"/>
        <v>57.375671196608707</v>
      </c>
      <c r="BD182" s="35">
        <f t="shared" si="360"/>
        <v>6.5480349909452515</v>
      </c>
      <c r="BE182" s="35">
        <f t="shared" si="360"/>
        <v>12.454723379961596</v>
      </c>
      <c r="BF182" s="36">
        <f t="shared" si="361"/>
        <v>0</v>
      </c>
      <c r="BG182" s="36" t="e">
        <f t="shared" si="361"/>
        <v>#DIV/0!</v>
      </c>
      <c r="BH182" s="36" t="e">
        <f t="shared" si="344"/>
        <v>#DIV/0!</v>
      </c>
      <c r="BI182" s="35" t="e">
        <f t="shared" si="345"/>
        <v>#DIV/0!</v>
      </c>
      <c r="BJ182" s="5"/>
      <c r="BK182" s="5"/>
      <c r="BL182" s="19"/>
      <c r="BM182" s="19"/>
      <c r="BN182" s="37">
        <f t="shared" si="259"/>
        <v>90</v>
      </c>
      <c r="BO182" s="37">
        <f t="shared" si="260"/>
        <v>72.5</v>
      </c>
      <c r="BP182" s="37">
        <f t="shared" si="261"/>
        <v>72.5</v>
      </c>
      <c r="BQ182" s="37">
        <f t="shared" si="262"/>
        <v>47.5</v>
      </c>
      <c r="BR182" s="37">
        <f t="shared" si="263"/>
        <v>54.2</v>
      </c>
      <c r="BS182" s="37">
        <f t="shared" si="264"/>
        <v>47.5</v>
      </c>
      <c r="BT182" s="37">
        <f t="shared" si="265"/>
        <v>41.674999999999997</v>
      </c>
      <c r="BU182" s="37">
        <f t="shared" si="266"/>
        <v>41.674999999999997</v>
      </c>
      <c r="BV182" s="37">
        <f t="shared" si="267"/>
        <v>22.5</v>
      </c>
      <c r="BW182" s="37">
        <f t="shared" si="268"/>
        <v>33.3333333333333</v>
      </c>
      <c r="BX182" s="37">
        <f t="shared" si="269"/>
        <v>22.5</v>
      </c>
      <c r="BY182" s="37">
        <f t="shared" si="270"/>
        <v>22.9</v>
      </c>
      <c r="BZ182" s="37">
        <f t="shared" si="271"/>
        <v>22.9</v>
      </c>
      <c r="CA182" s="37">
        <f t="shared" si="272"/>
        <v>5</v>
      </c>
      <c r="CB182" s="37">
        <f t="shared" si="273"/>
        <v>16.649999999999999</v>
      </c>
      <c r="CC182" s="37">
        <f t="shared" si="274"/>
        <v>5</v>
      </c>
      <c r="CD182" s="37">
        <f t="shared" si="275"/>
        <v>5</v>
      </c>
      <c r="CE182" s="37">
        <f t="shared" si="276"/>
        <v>5</v>
      </c>
      <c r="CF182" s="37">
        <f t="shared" si="277"/>
        <v>5</v>
      </c>
      <c r="CG182" s="38">
        <f t="shared" si="278"/>
        <v>5</v>
      </c>
      <c r="CH182" s="38">
        <f t="shared" si="279"/>
        <v>5</v>
      </c>
      <c r="CI182" s="38">
        <f t="shared" si="280"/>
        <v>22.5</v>
      </c>
      <c r="CJ182" s="38">
        <f t="shared" si="281"/>
        <v>5</v>
      </c>
      <c r="CK182" s="38">
        <f t="shared" si="282"/>
        <v>22.9</v>
      </c>
      <c r="CL182" s="38">
        <f t="shared" si="283"/>
        <v>47.5</v>
      </c>
      <c r="CM182" s="38">
        <f t="shared" si="284"/>
        <v>16.649999999999999</v>
      </c>
      <c r="CN182" s="38">
        <f t="shared" si="285"/>
        <v>41.674999999999997</v>
      </c>
      <c r="CO182" s="38">
        <f t="shared" si="286"/>
        <v>5</v>
      </c>
      <c r="CP182" s="38">
        <f t="shared" si="287"/>
        <v>33.3333333333333</v>
      </c>
      <c r="CQ182" s="38">
        <f t="shared" si="288"/>
        <v>72.5</v>
      </c>
      <c r="CR182" s="38">
        <f t="shared" si="289"/>
        <v>22.9</v>
      </c>
      <c r="CS182" s="38">
        <f t="shared" si="290"/>
        <v>54.2</v>
      </c>
      <c r="CT182" s="38">
        <f t="shared" si="291"/>
        <v>5</v>
      </c>
      <c r="CU182" s="38">
        <f t="shared" si="292"/>
        <v>41.674999999999997</v>
      </c>
      <c r="CV182" s="38">
        <f t="shared" si="293"/>
        <v>90</v>
      </c>
      <c r="CW182" s="38">
        <f t="shared" si="294"/>
        <v>22.5</v>
      </c>
      <c r="CX182" s="38">
        <f t="shared" si="295"/>
        <v>72.5</v>
      </c>
      <c r="CY182" s="38">
        <f t="shared" si="296"/>
        <v>47.5</v>
      </c>
      <c r="CZ182" s="39">
        <f t="shared" si="297"/>
        <v>5</v>
      </c>
      <c r="DA182" s="39">
        <f t="shared" si="298"/>
        <v>22.5</v>
      </c>
      <c r="DB182" s="39">
        <f t="shared" si="299"/>
        <v>5</v>
      </c>
      <c r="DC182" s="39">
        <f t="shared" si="300"/>
        <v>47.5</v>
      </c>
      <c r="DD182" s="39">
        <f t="shared" si="301"/>
        <v>22.9</v>
      </c>
      <c r="DE182" s="39">
        <f t="shared" si="302"/>
        <v>5</v>
      </c>
      <c r="DF182" s="39">
        <f t="shared" si="303"/>
        <v>41.674999999999997</v>
      </c>
      <c r="DG182" s="39">
        <f t="shared" si="304"/>
        <v>16.649999999999999</v>
      </c>
      <c r="DH182" s="39">
        <f t="shared" si="305"/>
        <v>72.5</v>
      </c>
      <c r="DI182" s="39">
        <f t="shared" si="306"/>
        <v>33.3333333333333</v>
      </c>
      <c r="DJ182" s="39">
        <f t="shared" si="307"/>
        <v>5</v>
      </c>
      <c r="DK182" s="39">
        <f t="shared" si="308"/>
        <v>54.2</v>
      </c>
      <c r="DL182" s="39">
        <f t="shared" si="309"/>
        <v>22.9</v>
      </c>
      <c r="DM182" s="39">
        <f t="shared" si="310"/>
        <v>90</v>
      </c>
      <c r="DN182" s="39">
        <f t="shared" si="311"/>
        <v>41.674999999999997</v>
      </c>
      <c r="DO182" s="39">
        <f t="shared" si="312"/>
        <v>5</v>
      </c>
      <c r="DP182" s="39">
        <f t="shared" si="313"/>
        <v>72.5</v>
      </c>
      <c r="DQ182" s="39">
        <f t="shared" si="314"/>
        <v>22.5</v>
      </c>
      <c r="DR182" s="39">
        <f t="shared" si="315"/>
        <v>47.5</v>
      </c>
      <c r="DS182" s="40" t="e">
        <f t="shared" si="316"/>
        <v>#DIV/0!</v>
      </c>
      <c r="DT182" s="40" t="e">
        <f t="shared" si="317"/>
        <v>#DIV/0!</v>
      </c>
      <c r="DU182" s="40" t="e">
        <f t="shared" si="318"/>
        <v>#DIV/0!</v>
      </c>
      <c r="DV182" s="40" t="e">
        <f t="shared" si="319"/>
        <v>#DIV/0!</v>
      </c>
      <c r="DW182" s="40" t="e">
        <f t="shared" si="320"/>
        <v>#DIV/0!</v>
      </c>
      <c r="DX182" s="40" t="e">
        <f t="shared" si="321"/>
        <v>#DIV/0!</v>
      </c>
      <c r="DY182" s="40" t="e">
        <f t="shared" si="322"/>
        <v>#DIV/0!</v>
      </c>
      <c r="DZ182" s="40" t="e">
        <f t="shared" si="323"/>
        <v>#DIV/0!</v>
      </c>
      <c r="EA182" s="40" t="e">
        <f t="shared" si="324"/>
        <v>#DIV/0!</v>
      </c>
      <c r="EB182" s="40" t="e">
        <f t="shared" si="325"/>
        <v>#DIV/0!</v>
      </c>
      <c r="EC182" s="40" t="e">
        <f t="shared" si="326"/>
        <v>#DIV/0!</v>
      </c>
      <c r="ED182" s="40" t="e">
        <f t="shared" si="327"/>
        <v>#DIV/0!</v>
      </c>
      <c r="EE182" s="40" t="e">
        <f t="shared" si="328"/>
        <v>#DIV/0!</v>
      </c>
      <c r="EF182" s="40" t="e">
        <f t="shared" si="329"/>
        <v>#DIV/0!</v>
      </c>
      <c r="EG182" s="40" t="e">
        <f t="shared" si="330"/>
        <v>#DIV/0!</v>
      </c>
      <c r="EH182" s="40" t="e">
        <f t="shared" si="331"/>
        <v>#DIV/0!</v>
      </c>
      <c r="EI182" s="40" t="e">
        <f t="shared" si="332"/>
        <v>#DIV/0!</v>
      </c>
      <c r="EJ182" s="40" t="e">
        <f t="shared" si="333"/>
        <v>#DIV/0!</v>
      </c>
      <c r="EK182" s="40" t="e">
        <f t="shared" si="334"/>
        <v>#DIV/0!</v>
      </c>
      <c r="EL182" s="1" t="e">
        <f t="shared" si="346"/>
        <v>#DIV/0!</v>
      </c>
      <c r="EM182" s="2" t="e">
        <f t="shared" si="337"/>
        <v>#DIV/0!</v>
      </c>
      <c r="EN182" s="42"/>
      <c r="EO182" s="42"/>
      <c r="EP182" s="43"/>
      <c r="EQ182" s="44"/>
      <c r="ER182" s="45"/>
      <c r="ES182" s="45"/>
      <c r="ET182" s="74"/>
      <c r="EU182" s="75"/>
      <c r="EV182" s="75"/>
      <c r="EW182" s="75"/>
      <c r="EX182" s="75"/>
    </row>
    <row r="183" spans="1:154" s="73" customFormat="1" ht="14">
      <c r="A183" s="96"/>
      <c r="B183" s="97"/>
      <c r="C183" s="98"/>
      <c r="D183" s="110" t="s">
        <v>87</v>
      </c>
      <c r="E183" s="110" t="s">
        <v>87</v>
      </c>
      <c r="F183" s="110" t="s">
        <v>87</v>
      </c>
      <c r="G183" s="107" t="e">
        <f t="shared" si="247"/>
        <v>#VALUE!</v>
      </c>
      <c r="H183" s="107" t="e">
        <f t="shared" si="248"/>
        <v>#VALUE!</v>
      </c>
      <c r="I183" s="107" t="e">
        <f t="shared" si="249"/>
        <v>#VALUE!</v>
      </c>
      <c r="J183" s="183" t="str">
        <f t="shared" si="250"/>
        <v>.</v>
      </c>
      <c r="K183" s="184" t="e">
        <f t="shared" si="251"/>
        <v>#VALUE!</v>
      </c>
      <c r="L183" s="184" t="e">
        <f t="shared" si="252"/>
        <v>#VALUE!</v>
      </c>
      <c r="M183" s="76" t="e">
        <f t="shared" si="347"/>
        <v>#VALUE!</v>
      </c>
      <c r="N183" s="77" t="e">
        <f t="shared" si="348"/>
        <v>#VALUE!</v>
      </c>
      <c r="O183" s="77" t="e">
        <f t="shared" si="349"/>
        <v>#VALUE!</v>
      </c>
      <c r="P183" s="78" t="e">
        <f t="shared" si="350"/>
        <v>#VALUE!</v>
      </c>
      <c r="Q183" s="79" t="e">
        <f t="shared" ca="1" si="335"/>
        <v>#VALUE!</v>
      </c>
      <c r="R183" s="86" t="e">
        <f t="shared" si="338"/>
        <v>#VALUE!</v>
      </c>
      <c r="S183" s="87" t="e">
        <f t="shared" si="339"/>
        <v>#VALUE!</v>
      </c>
      <c r="T183" s="87" t="e">
        <f t="shared" si="340"/>
        <v>#VALUE!</v>
      </c>
      <c r="U183" s="80" t="e">
        <f t="shared" si="341"/>
        <v>#VALUE!</v>
      </c>
      <c r="V183" s="81" t="e">
        <f t="shared" si="342"/>
        <v>#VALUE!</v>
      </c>
      <c r="W183" s="82" t="e">
        <f t="shared" si="343"/>
        <v>#VALUE!</v>
      </c>
      <c r="X183" s="92" t="e">
        <f t="shared" si="351"/>
        <v>#VALUE!</v>
      </c>
      <c r="Y183" s="93"/>
      <c r="Z183" s="72" t="e">
        <f t="shared" si="253"/>
        <v>#VALUE!</v>
      </c>
      <c r="AA183" s="72" t="e">
        <f t="shared" si="254"/>
        <v>#VALUE!</v>
      </c>
      <c r="AB183" s="72" t="e">
        <f t="shared" si="255"/>
        <v>#VALUE!</v>
      </c>
      <c r="AC183" s="72" t="e">
        <f t="shared" si="336"/>
        <v>#VALUE!</v>
      </c>
      <c r="AD183" s="72" t="e">
        <f t="shared" si="352"/>
        <v>#VALUE!</v>
      </c>
      <c r="AE183" s="33" t="e">
        <f t="shared" si="353"/>
        <v>#VALUE!</v>
      </c>
      <c r="AF183" s="33" t="e">
        <f t="shared" si="354"/>
        <v>#VALUE!</v>
      </c>
      <c r="AG183" s="33" t="e">
        <f t="shared" si="355"/>
        <v>#VALUE!</v>
      </c>
      <c r="AH183" s="34" t="e">
        <f t="shared" si="256"/>
        <v>#VALUE!</v>
      </c>
      <c r="AI183" s="35" t="e">
        <f t="shared" si="257"/>
        <v>#VALUE!</v>
      </c>
      <c r="AJ183" s="35" t="e">
        <f t="shared" si="258"/>
        <v>#VALUE!</v>
      </c>
      <c r="AK183" s="35">
        <v>0</v>
      </c>
      <c r="AL183" s="35">
        <v>-0.75645121485307587</v>
      </c>
      <c r="AM183" s="35">
        <v>-11.346768222796136</v>
      </c>
      <c r="AN183" s="35" t="e">
        <f t="shared" si="356"/>
        <v>#VALUE!</v>
      </c>
      <c r="AO183" s="35" t="e">
        <f t="shared" si="356"/>
        <v>#VALUE!</v>
      </c>
      <c r="AP183" s="35" t="e">
        <f t="shared" si="356"/>
        <v>#VALUE!</v>
      </c>
      <c r="AQ183" s="35">
        <v>57.375671196608707</v>
      </c>
      <c r="AR183" s="35">
        <v>5.7915837760921756</v>
      </c>
      <c r="AS183" s="35">
        <v>1.1079551571654598</v>
      </c>
      <c r="AT183" s="35" t="e">
        <f t="shared" si="357"/>
        <v>#VALUE!</v>
      </c>
      <c r="AU183" s="35" t="e">
        <f t="shared" si="357"/>
        <v>#VALUE!</v>
      </c>
      <c r="AV183" s="35" t="e">
        <f t="shared" si="357"/>
        <v>#VALUE!</v>
      </c>
      <c r="AW183" s="36">
        <f t="shared" si="358"/>
        <v>0</v>
      </c>
      <c r="AX183" s="36">
        <f t="shared" si="358"/>
        <v>0.75645121485307587</v>
      </c>
      <c r="AY183" s="36">
        <f t="shared" si="358"/>
        <v>11.346768222796136</v>
      </c>
      <c r="AZ183" s="36" t="e">
        <f t="shared" si="359"/>
        <v>#VALUE!</v>
      </c>
      <c r="BA183" s="36" t="e">
        <f t="shared" si="359"/>
        <v>#VALUE!</v>
      </c>
      <c r="BB183" s="36" t="e">
        <f t="shared" si="359"/>
        <v>#VALUE!</v>
      </c>
      <c r="BC183" s="35">
        <f t="shared" si="360"/>
        <v>57.375671196608707</v>
      </c>
      <c r="BD183" s="35">
        <f t="shared" si="360"/>
        <v>6.5480349909452515</v>
      </c>
      <c r="BE183" s="35">
        <f t="shared" si="360"/>
        <v>12.454723379961596</v>
      </c>
      <c r="BF183" s="36" t="e">
        <f t="shared" si="361"/>
        <v>#VALUE!</v>
      </c>
      <c r="BG183" s="36" t="e">
        <f t="shared" si="361"/>
        <v>#VALUE!</v>
      </c>
      <c r="BH183" s="36" t="e">
        <f t="shared" si="344"/>
        <v>#VALUE!</v>
      </c>
      <c r="BI183" s="35" t="e">
        <f t="shared" si="345"/>
        <v>#VALUE!</v>
      </c>
      <c r="BJ183" s="5"/>
      <c r="BK183" s="5"/>
      <c r="BL183" s="19"/>
      <c r="BM183" s="19"/>
      <c r="BN183" s="37">
        <f t="shared" si="259"/>
        <v>90</v>
      </c>
      <c r="BO183" s="37">
        <f t="shared" si="260"/>
        <v>72.5</v>
      </c>
      <c r="BP183" s="37">
        <f t="shared" si="261"/>
        <v>72.5</v>
      </c>
      <c r="BQ183" s="37">
        <f t="shared" si="262"/>
        <v>47.5</v>
      </c>
      <c r="BR183" s="37">
        <f t="shared" si="263"/>
        <v>54.2</v>
      </c>
      <c r="BS183" s="37">
        <f t="shared" si="264"/>
        <v>47.5</v>
      </c>
      <c r="BT183" s="37">
        <f t="shared" si="265"/>
        <v>41.674999999999997</v>
      </c>
      <c r="BU183" s="37">
        <f t="shared" si="266"/>
        <v>41.674999999999997</v>
      </c>
      <c r="BV183" s="37">
        <f t="shared" si="267"/>
        <v>22.5</v>
      </c>
      <c r="BW183" s="37">
        <f t="shared" si="268"/>
        <v>33.3333333333333</v>
      </c>
      <c r="BX183" s="37">
        <f t="shared" si="269"/>
        <v>22.5</v>
      </c>
      <c r="BY183" s="37">
        <f t="shared" si="270"/>
        <v>22.9</v>
      </c>
      <c r="BZ183" s="37">
        <f t="shared" si="271"/>
        <v>22.9</v>
      </c>
      <c r="CA183" s="37">
        <f t="shared" si="272"/>
        <v>5</v>
      </c>
      <c r="CB183" s="37">
        <f t="shared" si="273"/>
        <v>16.649999999999999</v>
      </c>
      <c r="CC183" s="37">
        <f t="shared" si="274"/>
        <v>5</v>
      </c>
      <c r="CD183" s="37">
        <f t="shared" si="275"/>
        <v>5</v>
      </c>
      <c r="CE183" s="37">
        <f t="shared" si="276"/>
        <v>5</v>
      </c>
      <c r="CF183" s="37">
        <f t="shared" si="277"/>
        <v>5</v>
      </c>
      <c r="CG183" s="38">
        <f t="shared" si="278"/>
        <v>5</v>
      </c>
      <c r="CH183" s="38">
        <f t="shared" si="279"/>
        <v>5</v>
      </c>
      <c r="CI183" s="38">
        <f t="shared" si="280"/>
        <v>22.5</v>
      </c>
      <c r="CJ183" s="38">
        <f t="shared" si="281"/>
        <v>5</v>
      </c>
      <c r="CK183" s="38">
        <f t="shared" si="282"/>
        <v>22.9</v>
      </c>
      <c r="CL183" s="38">
        <f t="shared" si="283"/>
        <v>47.5</v>
      </c>
      <c r="CM183" s="38">
        <f t="shared" si="284"/>
        <v>16.649999999999999</v>
      </c>
      <c r="CN183" s="38">
        <f t="shared" si="285"/>
        <v>41.674999999999997</v>
      </c>
      <c r="CO183" s="38">
        <f t="shared" si="286"/>
        <v>5</v>
      </c>
      <c r="CP183" s="38">
        <f t="shared" si="287"/>
        <v>33.3333333333333</v>
      </c>
      <c r="CQ183" s="38">
        <f t="shared" si="288"/>
        <v>72.5</v>
      </c>
      <c r="CR183" s="38">
        <f t="shared" si="289"/>
        <v>22.9</v>
      </c>
      <c r="CS183" s="38">
        <f t="shared" si="290"/>
        <v>54.2</v>
      </c>
      <c r="CT183" s="38">
        <f t="shared" si="291"/>
        <v>5</v>
      </c>
      <c r="CU183" s="38">
        <f t="shared" si="292"/>
        <v>41.674999999999997</v>
      </c>
      <c r="CV183" s="38">
        <f t="shared" si="293"/>
        <v>90</v>
      </c>
      <c r="CW183" s="38">
        <f t="shared" si="294"/>
        <v>22.5</v>
      </c>
      <c r="CX183" s="38">
        <f t="shared" si="295"/>
        <v>72.5</v>
      </c>
      <c r="CY183" s="38">
        <f t="shared" si="296"/>
        <v>47.5</v>
      </c>
      <c r="CZ183" s="39">
        <f t="shared" si="297"/>
        <v>5</v>
      </c>
      <c r="DA183" s="39">
        <f t="shared" si="298"/>
        <v>22.5</v>
      </c>
      <c r="DB183" s="39">
        <f t="shared" si="299"/>
        <v>5</v>
      </c>
      <c r="DC183" s="39">
        <f t="shared" si="300"/>
        <v>47.5</v>
      </c>
      <c r="DD183" s="39">
        <f t="shared" si="301"/>
        <v>22.9</v>
      </c>
      <c r="DE183" s="39">
        <f t="shared" si="302"/>
        <v>5</v>
      </c>
      <c r="DF183" s="39">
        <f t="shared" si="303"/>
        <v>41.674999999999997</v>
      </c>
      <c r="DG183" s="39">
        <f t="shared" si="304"/>
        <v>16.649999999999999</v>
      </c>
      <c r="DH183" s="39">
        <f t="shared" si="305"/>
        <v>72.5</v>
      </c>
      <c r="DI183" s="39">
        <f t="shared" si="306"/>
        <v>33.3333333333333</v>
      </c>
      <c r="DJ183" s="39">
        <f t="shared" si="307"/>
        <v>5</v>
      </c>
      <c r="DK183" s="39">
        <f t="shared" si="308"/>
        <v>54.2</v>
      </c>
      <c r="DL183" s="39">
        <f t="shared" si="309"/>
        <v>22.9</v>
      </c>
      <c r="DM183" s="39">
        <f t="shared" si="310"/>
        <v>90</v>
      </c>
      <c r="DN183" s="39">
        <f t="shared" si="311"/>
        <v>41.674999999999997</v>
      </c>
      <c r="DO183" s="39">
        <f t="shared" si="312"/>
        <v>5</v>
      </c>
      <c r="DP183" s="39">
        <f t="shared" si="313"/>
        <v>72.5</v>
      </c>
      <c r="DQ183" s="39">
        <f t="shared" si="314"/>
        <v>22.5</v>
      </c>
      <c r="DR183" s="39">
        <f t="shared" si="315"/>
        <v>47.5</v>
      </c>
      <c r="DS183" s="40" t="e">
        <f t="shared" si="316"/>
        <v>#VALUE!</v>
      </c>
      <c r="DT183" s="40" t="e">
        <f t="shared" si="317"/>
        <v>#VALUE!</v>
      </c>
      <c r="DU183" s="40" t="e">
        <f t="shared" si="318"/>
        <v>#VALUE!</v>
      </c>
      <c r="DV183" s="40" t="e">
        <f t="shared" si="319"/>
        <v>#VALUE!</v>
      </c>
      <c r="DW183" s="40" t="e">
        <f t="shared" si="320"/>
        <v>#VALUE!</v>
      </c>
      <c r="DX183" s="40" t="e">
        <f t="shared" si="321"/>
        <v>#VALUE!</v>
      </c>
      <c r="DY183" s="40" t="e">
        <f t="shared" si="322"/>
        <v>#VALUE!</v>
      </c>
      <c r="DZ183" s="40" t="e">
        <f t="shared" si="323"/>
        <v>#VALUE!</v>
      </c>
      <c r="EA183" s="40" t="e">
        <f t="shared" si="324"/>
        <v>#VALUE!</v>
      </c>
      <c r="EB183" s="40" t="e">
        <f t="shared" si="325"/>
        <v>#VALUE!</v>
      </c>
      <c r="EC183" s="40" t="e">
        <f t="shared" si="326"/>
        <v>#VALUE!</v>
      </c>
      <c r="ED183" s="40" t="e">
        <f t="shared" si="327"/>
        <v>#VALUE!</v>
      </c>
      <c r="EE183" s="40" t="e">
        <f t="shared" si="328"/>
        <v>#VALUE!</v>
      </c>
      <c r="EF183" s="40" t="e">
        <f t="shared" si="329"/>
        <v>#VALUE!</v>
      </c>
      <c r="EG183" s="40" t="e">
        <f t="shared" si="330"/>
        <v>#VALUE!</v>
      </c>
      <c r="EH183" s="40" t="e">
        <f t="shared" si="331"/>
        <v>#VALUE!</v>
      </c>
      <c r="EI183" s="40" t="e">
        <f t="shared" si="332"/>
        <v>#VALUE!</v>
      </c>
      <c r="EJ183" s="40" t="e">
        <f t="shared" si="333"/>
        <v>#VALUE!</v>
      </c>
      <c r="EK183" s="40" t="e">
        <f t="shared" si="334"/>
        <v>#VALUE!</v>
      </c>
      <c r="EL183" s="1" t="e">
        <f t="shared" si="346"/>
        <v>#VALUE!</v>
      </c>
      <c r="EM183" s="2" t="e">
        <f t="shared" si="337"/>
        <v>#VALUE!</v>
      </c>
      <c r="EN183" s="42"/>
      <c r="EO183" s="42"/>
      <c r="EP183" s="43"/>
      <c r="EQ183" s="44"/>
      <c r="ER183" s="45"/>
      <c r="ES183" s="45"/>
      <c r="ET183" s="74"/>
      <c r="EU183" s="75"/>
      <c r="EV183" s="75"/>
      <c r="EW183" s="75"/>
      <c r="EX183" s="75"/>
    </row>
    <row r="184" spans="1:154" s="73" customFormat="1" ht="14">
      <c r="A184" s="96"/>
      <c r="B184" s="97"/>
      <c r="C184" s="98"/>
      <c r="D184" s="110" t="s">
        <v>87</v>
      </c>
      <c r="E184" s="110" t="s">
        <v>87</v>
      </c>
      <c r="F184" s="110" t="s">
        <v>87</v>
      </c>
      <c r="G184" s="107" t="e">
        <f t="shared" si="247"/>
        <v>#VALUE!</v>
      </c>
      <c r="H184" s="107" t="e">
        <f t="shared" si="248"/>
        <v>#VALUE!</v>
      </c>
      <c r="I184" s="107" t="e">
        <f t="shared" si="249"/>
        <v>#VALUE!</v>
      </c>
      <c r="J184" s="183" t="str">
        <f t="shared" si="250"/>
        <v>.</v>
      </c>
      <c r="K184" s="184" t="e">
        <f t="shared" si="251"/>
        <v>#VALUE!</v>
      </c>
      <c r="L184" s="184" t="e">
        <f t="shared" si="252"/>
        <v>#VALUE!</v>
      </c>
      <c r="M184" s="76" t="e">
        <f t="shared" si="347"/>
        <v>#VALUE!</v>
      </c>
      <c r="N184" s="77" t="e">
        <f t="shared" si="348"/>
        <v>#VALUE!</v>
      </c>
      <c r="O184" s="77" t="e">
        <f t="shared" si="349"/>
        <v>#VALUE!</v>
      </c>
      <c r="P184" s="78" t="e">
        <f t="shared" si="350"/>
        <v>#VALUE!</v>
      </c>
      <c r="Q184" s="79" t="e">
        <f t="shared" ca="1" si="335"/>
        <v>#VALUE!</v>
      </c>
      <c r="R184" s="86" t="e">
        <f t="shared" si="338"/>
        <v>#VALUE!</v>
      </c>
      <c r="S184" s="87" t="e">
        <f t="shared" si="339"/>
        <v>#VALUE!</v>
      </c>
      <c r="T184" s="87" t="e">
        <f t="shared" si="340"/>
        <v>#VALUE!</v>
      </c>
      <c r="U184" s="80" t="e">
        <f t="shared" si="341"/>
        <v>#VALUE!</v>
      </c>
      <c r="V184" s="81" t="e">
        <f t="shared" si="342"/>
        <v>#VALUE!</v>
      </c>
      <c r="W184" s="82" t="e">
        <f t="shared" si="343"/>
        <v>#VALUE!</v>
      </c>
      <c r="X184" s="92" t="e">
        <f t="shared" si="351"/>
        <v>#VALUE!</v>
      </c>
      <c r="Y184" s="93"/>
      <c r="Z184" s="72" t="e">
        <f t="shared" si="253"/>
        <v>#VALUE!</v>
      </c>
      <c r="AA184" s="72" t="e">
        <f t="shared" si="254"/>
        <v>#VALUE!</v>
      </c>
      <c r="AB184" s="72" t="e">
        <f t="shared" si="255"/>
        <v>#VALUE!</v>
      </c>
      <c r="AC184" s="72" t="e">
        <f t="shared" si="336"/>
        <v>#VALUE!</v>
      </c>
      <c r="AD184" s="72" t="e">
        <f t="shared" si="352"/>
        <v>#VALUE!</v>
      </c>
      <c r="AE184" s="33" t="e">
        <f t="shared" si="353"/>
        <v>#VALUE!</v>
      </c>
      <c r="AF184" s="33" t="e">
        <f t="shared" si="354"/>
        <v>#VALUE!</v>
      </c>
      <c r="AG184" s="33" t="e">
        <f t="shared" si="355"/>
        <v>#VALUE!</v>
      </c>
      <c r="AH184" s="34" t="e">
        <f t="shared" si="256"/>
        <v>#VALUE!</v>
      </c>
      <c r="AI184" s="35" t="e">
        <f t="shared" si="257"/>
        <v>#VALUE!</v>
      </c>
      <c r="AJ184" s="35" t="e">
        <f t="shared" si="258"/>
        <v>#VALUE!</v>
      </c>
      <c r="AK184" s="35">
        <v>0</v>
      </c>
      <c r="AL184" s="35">
        <v>-0.75645121485307587</v>
      </c>
      <c r="AM184" s="35">
        <v>-11.346768222796136</v>
      </c>
      <c r="AN184" s="35" t="e">
        <f t="shared" si="356"/>
        <v>#VALUE!</v>
      </c>
      <c r="AO184" s="35" t="e">
        <f t="shared" si="356"/>
        <v>#VALUE!</v>
      </c>
      <c r="AP184" s="35" t="e">
        <f t="shared" si="356"/>
        <v>#VALUE!</v>
      </c>
      <c r="AQ184" s="35">
        <v>57.375671196608707</v>
      </c>
      <c r="AR184" s="35">
        <v>5.7915837760921756</v>
      </c>
      <c r="AS184" s="35">
        <v>1.1079551571654598</v>
      </c>
      <c r="AT184" s="35" t="e">
        <f t="shared" si="357"/>
        <v>#VALUE!</v>
      </c>
      <c r="AU184" s="35" t="e">
        <f t="shared" si="357"/>
        <v>#VALUE!</v>
      </c>
      <c r="AV184" s="35" t="e">
        <f t="shared" si="357"/>
        <v>#VALUE!</v>
      </c>
      <c r="AW184" s="36">
        <f t="shared" si="358"/>
        <v>0</v>
      </c>
      <c r="AX184" s="36">
        <f t="shared" si="358"/>
        <v>0.75645121485307587</v>
      </c>
      <c r="AY184" s="36">
        <f t="shared" si="358"/>
        <v>11.346768222796136</v>
      </c>
      <c r="AZ184" s="36" t="e">
        <f t="shared" si="359"/>
        <v>#VALUE!</v>
      </c>
      <c r="BA184" s="36" t="e">
        <f t="shared" si="359"/>
        <v>#VALUE!</v>
      </c>
      <c r="BB184" s="36" t="e">
        <f t="shared" si="359"/>
        <v>#VALUE!</v>
      </c>
      <c r="BC184" s="35">
        <f t="shared" si="360"/>
        <v>57.375671196608707</v>
      </c>
      <c r="BD184" s="35">
        <f t="shared" si="360"/>
        <v>6.5480349909452515</v>
      </c>
      <c r="BE184" s="35">
        <f t="shared" si="360"/>
        <v>12.454723379961596</v>
      </c>
      <c r="BF184" s="36" t="e">
        <f t="shared" si="361"/>
        <v>#VALUE!</v>
      </c>
      <c r="BG184" s="36" t="e">
        <f t="shared" si="361"/>
        <v>#VALUE!</v>
      </c>
      <c r="BH184" s="36" t="e">
        <f t="shared" si="344"/>
        <v>#VALUE!</v>
      </c>
      <c r="BI184" s="35" t="e">
        <f t="shared" si="345"/>
        <v>#VALUE!</v>
      </c>
      <c r="BJ184" s="5"/>
      <c r="BK184" s="5"/>
      <c r="BL184" s="19"/>
      <c r="BM184" s="19"/>
      <c r="BN184" s="37">
        <f t="shared" si="259"/>
        <v>90</v>
      </c>
      <c r="BO184" s="37">
        <f t="shared" si="260"/>
        <v>72.5</v>
      </c>
      <c r="BP184" s="37">
        <f t="shared" si="261"/>
        <v>72.5</v>
      </c>
      <c r="BQ184" s="37">
        <f t="shared" si="262"/>
        <v>47.5</v>
      </c>
      <c r="BR184" s="37">
        <f t="shared" si="263"/>
        <v>54.2</v>
      </c>
      <c r="BS184" s="37">
        <f t="shared" si="264"/>
        <v>47.5</v>
      </c>
      <c r="BT184" s="37">
        <f t="shared" si="265"/>
        <v>41.674999999999997</v>
      </c>
      <c r="BU184" s="37">
        <f t="shared" si="266"/>
        <v>41.674999999999997</v>
      </c>
      <c r="BV184" s="37">
        <f t="shared" si="267"/>
        <v>22.5</v>
      </c>
      <c r="BW184" s="37">
        <f t="shared" si="268"/>
        <v>33.3333333333333</v>
      </c>
      <c r="BX184" s="37">
        <f t="shared" si="269"/>
        <v>22.5</v>
      </c>
      <c r="BY184" s="37">
        <f t="shared" si="270"/>
        <v>22.9</v>
      </c>
      <c r="BZ184" s="37">
        <f t="shared" si="271"/>
        <v>22.9</v>
      </c>
      <c r="CA184" s="37">
        <f t="shared" si="272"/>
        <v>5</v>
      </c>
      <c r="CB184" s="37">
        <f t="shared" si="273"/>
        <v>16.649999999999999</v>
      </c>
      <c r="CC184" s="37">
        <f t="shared" si="274"/>
        <v>5</v>
      </c>
      <c r="CD184" s="37">
        <f t="shared" si="275"/>
        <v>5</v>
      </c>
      <c r="CE184" s="37">
        <f t="shared" si="276"/>
        <v>5</v>
      </c>
      <c r="CF184" s="37">
        <f t="shared" si="277"/>
        <v>5</v>
      </c>
      <c r="CG184" s="38">
        <f t="shared" si="278"/>
        <v>5</v>
      </c>
      <c r="CH184" s="38">
        <f t="shared" si="279"/>
        <v>5</v>
      </c>
      <c r="CI184" s="38">
        <f t="shared" si="280"/>
        <v>22.5</v>
      </c>
      <c r="CJ184" s="38">
        <f t="shared" si="281"/>
        <v>5</v>
      </c>
      <c r="CK184" s="38">
        <f t="shared" si="282"/>
        <v>22.9</v>
      </c>
      <c r="CL184" s="38">
        <f t="shared" si="283"/>
        <v>47.5</v>
      </c>
      <c r="CM184" s="38">
        <f t="shared" si="284"/>
        <v>16.649999999999999</v>
      </c>
      <c r="CN184" s="38">
        <f t="shared" si="285"/>
        <v>41.674999999999997</v>
      </c>
      <c r="CO184" s="38">
        <f t="shared" si="286"/>
        <v>5</v>
      </c>
      <c r="CP184" s="38">
        <f t="shared" si="287"/>
        <v>33.3333333333333</v>
      </c>
      <c r="CQ184" s="38">
        <f t="shared" si="288"/>
        <v>72.5</v>
      </c>
      <c r="CR184" s="38">
        <f t="shared" si="289"/>
        <v>22.9</v>
      </c>
      <c r="CS184" s="38">
        <f t="shared" si="290"/>
        <v>54.2</v>
      </c>
      <c r="CT184" s="38">
        <f t="shared" si="291"/>
        <v>5</v>
      </c>
      <c r="CU184" s="38">
        <f t="shared" si="292"/>
        <v>41.674999999999997</v>
      </c>
      <c r="CV184" s="38">
        <f t="shared" si="293"/>
        <v>90</v>
      </c>
      <c r="CW184" s="38">
        <f t="shared" si="294"/>
        <v>22.5</v>
      </c>
      <c r="CX184" s="38">
        <f t="shared" si="295"/>
        <v>72.5</v>
      </c>
      <c r="CY184" s="38">
        <f t="shared" si="296"/>
        <v>47.5</v>
      </c>
      <c r="CZ184" s="39">
        <f t="shared" si="297"/>
        <v>5</v>
      </c>
      <c r="DA184" s="39">
        <f t="shared" si="298"/>
        <v>22.5</v>
      </c>
      <c r="DB184" s="39">
        <f t="shared" si="299"/>
        <v>5</v>
      </c>
      <c r="DC184" s="39">
        <f t="shared" si="300"/>
        <v>47.5</v>
      </c>
      <c r="DD184" s="39">
        <f t="shared" si="301"/>
        <v>22.9</v>
      </c>
      <c r="DE184" s="39">
        <f t="shared" si="302"/>
        <v>5</v>
      </c>
      <c r="DF184" s="39">
        <f t="shared" si="303"/>
        <v>41.674999999999997</v>
      </c>
      <c r="DG184" s="39">
        <f t="shared" si="304"/>
        <v>16.649999999999999</v>
      </c>
      <c r="DH184" s="39">
        <f t="shared" si="305"/>
        <v>72.5</v>
      </c>
      <c r="DI184" s="39">
        <f t="shared" si="306"/>
        <v>33.3333333333333</v>
      </c>
      <c r="DJ184" s="39">
        <f t="shared" si="307"/>
        <v>5</v>
      </c>
      <c r="DK184" s="39">
        <f t="shared" si="308"/>
        <v>54.2</v>
      </c>
      <c r="DL184" s="39">
        <f t="shared" si="309"/>
        <v>22.9</v>
      </c>
      <c r="DM184" s="39">
        <f t="shared" si="310"/>
        <v>90</v>
      </c>
      <c r="DN184" s="39">
        <f t="shared" si="311"/>
        <v>41.674999999999997</v>
      </c>
      <c r="DO184" s="39">
        <f t="shared" si="312"/>
        <v>5</v>
      </c>
      <c r="DP184" s="39">
        <f t="shared" si="313"/>
        <v>72.5</v>
      </c>
      <c r="DQ184" s="39">
        <f t="shared" si="314"/>
        <v>22.5</v>
      </c>
      <c r="DR184" s="39">
        <f t="shared" si="315"/>
        <v>47.5</v>
      </c>
      <c r="DS184" s="40" t="e">
        <f t="shared" si="316"/>
        <v>#VALUE!</v>
      </c>
      <c r="DT184" s="40" t="e">
        <f t="shared" si="317"/>
        <v>#VALUE!</v>
      </c>
      <c r="DU184" s="40" t="e">
        <f t="shared" si="318"/>
        <v>#VALUE!</v>
      </c>
      <c r="DV184" s="40" t="e">
        <f t="shared" si="319"/>
        <v>#VALUE!</v>
      </c>
      <c r="DW184" s="40" t="e">
        <f t="shared" si="320"/>
        <v>#VALUE!</v>
      </c>
      <c r="DX184" s="40" t="e">
        <f t="shared" si="321"/>
        <v>#VALUE!</v>
      </c>
      <c r="DY184" s="40" t="e">
        <f t="shared" si="322"/>
        <v>#VALUE!</v>
      </c>
      <c r="DZ184" s="40" t="e">
        <f t="shared" si="323"/>
        <v>#VALUE!</v>
      </c>
      <c r="EA184" s="40" t="e">
        <f t="shared" si="324"/>
        <v>#VALUE!</v>
      </c>
      <c r="EB184" s="40" t="e">
        <f t="shared" si="325"/>
        <v>#VALUE!</v>
      </c>
      <c r="EC184" s="40" t="e">
        <f t="shared" si="326"/>
        <v>#VALUE!</v>
      </c>
      <c r="ED184" s="40" t="e">
        <f t="shared" si="327"/>
        <v>#VALUE!</v>
      </c>
      <c r="EE184" s="40" t="e">
        <f t="shared" si="328"/>
        <v>#VALUE!</v>
      </c>
      <c r="EF184" s="40" t="e">
        <f t="shared" si="329"/>
        <v>#VALUE!</v>
      </c>
      <c r="EG184" s="40" t="e">
        <f t="shared" si="330"/>
        <v>#VALUE!</v>
      </c>
      <c r="EH184" s="40" t="e">
        <f t="shared" si="331"/>
        <v>#VALUE!</v>
      </c>
      <c r="EI184" s="40" t="e">
        <f t="shared" si="332"/>
        <v>#VALUE!</v>
      </c>
      <c r="EJ184" s="40" t="e">
        <f t="shared" si="333"/>
        <v>#VALUE!</v>
      </c>
      <c r="EK184" s="40" t="e">
        <f t="shared" si="334"/>
        <v>#VALUE!</v>
      </c>
      <c r="EL184" s="1" t="e">
        <f t="shared" si="346"/>
        <v>#VALUE!</v>
      </c>
      <c r="EM184" s="2" t="e">
        <f t="shared" si="337"/>
        <v>#VALUE!</v>
      </c>
      <c r="EN184" s="42"/>
      <c r="EO184" s="42"/>
      <c r="EP184" s="43"/>
      <c r="EQ184" s="44"/>
      <c r="ER184" s="45"/>
      <c r="ES184" s="45"/>
      <c r="ET184" s="74"/>
      <c r="EU184" s="75"/>
      <c r="EV184" s="75"/>
      <c r="EW184" s="75"/>
      <c r="EX184" s="75"/>
    </row>
    <row r="185" spans="1:154" s="73" customFormat="1" ht="14">
      <c r="A185" s="96"/>
      <c r="B185" s="97"/>
      <c r="C185" s="98"/>
      <c r="D185" s="110" t="s">
        <v>87</v>
      </c>
      <c r="E185" s="110" t="s">
        <v>87</v>
      </c>
      <c r="F185" s="110" t="s">
        <v>87</v>
      </c>
      <c r="G185" s="107" t="e">
        <f t="shared" si="247"/>
        <v>#VALUE!</v>
      </c>
      <c r="H185" s="107" t="e">
        <f t="shared" si="248"/>
        <v>#VALUE!</v>
      </c>
      <c r="I185" s="107" t="e">
        <f t="shared" si="249"/>
        <v>#VALUE!</v>
      </c>
      <c r="J185" s="183" t="str">
        <f t="shared" si="250"/>
        <v>.</v>
      </c>
      <c r="K185" s="184" t="e">
        <f t="shared" si="251"/>
        <v>#VALUE!</v>
      </c>
      <c r="L185" s="184" t="e">
        <f t="shared" si="252"/>
        <v>#VALUE!</v>
      </c>
      <c r="M185" s="76" t="e">
        <f t="shared" si="347"/>
        <v>#VALUE!</v>
      </c>
      <c r="N185" s="77" t="e">
        <f t="shared" si="348"/>
        <v>#VALUE!</v>
      </c>
      <c r="O185" s="77" t="e">
        <f t="shared" si="349"/>
        <v>#VALUE!</v>
      </c>
      <c r="P185" s="78" t="e">
        <f t="shared" si="350"/>
        <v>#VALUE!</v>
      </c>
      <c r="Q185" s="79" t="e">
        <f t="shared" ca="1" si="335"/>
        <v>#VALUE!</v>
      </c>
      <c r="R185" s="86" t="e">
        <f t="shared" si="338"/>
        <v>#VALUE!</v>
      </c>
      <c r="S185" s="87" t="e">
        <f t="shared" si="339"/>
        <v>#VALUE!</v>
      </c>
      <c r="T185" s="87" t="e">
        <f t="shared" si="340"/>
        <v>#VALUE!</v>
      </c>
      <c r="U185" s="80" t="e">
        <f t="shared" si="341"/>
        <v>#VALUE!</v>
      </c>
      <c r="V185" s="81" t="e">
        <f t="shared" si="342"/>
        <v>#VALUE!</v>
      </c>
      <c r="W185" s="82" t="e">
        <f t="shared" si="343"/>
        <v>#VALUE!</v>
      </c>
      <c r="X185" s="92" t="e">
        <f t="shared" si="351"/>
        <v>#VALUE!</v>
      </c>
      <c r="Y185" s="93"/>
      <c r="Z185" s="72" t="e">
        <f t="shared" si="253"/>
        <v>#VALUE!</v>
      </c>
      <c r="AA185" s="72" t="e">
        <f t="shared" si="254"/>
        <v>#VALUE!</v>
      </c>
      <c r="AB185" s="72" t="e">
        <f t="shared" si="255"/>
        <v>#VALUE!</v>
      </c>
      <c r="AC185" s="72" t="e">
        <f t="shared" si="336"/>
        <v>#VALUE!</v>
      </c>
      <c r="AD185" s="72" t="e">
        <f t="shared" si="352"/>
        <v>#VALUE!</v>
      </c>
      <c r="AE185" s="33" t="e">
        <f t="shared" si="353"/>
        <v>#VALUE!</v>
      </c>
      <c r="AF185" s="33" t="e">
        <f t="shared" si="354"/>
        <v>#VALUE!</v>
      </c>
      <c r="AG185" s="33" t="e">
        <f t="shared" si="355"/>
        <v>#VALUE!</v>
      </c>
      <c r="AH185" s="34" t="e">
        <f t="shared" si="256"/>
        <v>#VALUE!</v>
      </c>
      <c r="AI185" s="35" t="e">
        <f t="shared" si="257"/>
        <v>#VALUE!</v>
      </c>
      <c r="AJ185" s="35" t="e">
        <f t="shared" si="258"/>
        <v>#VALUE!</v>
      </c>
      <c r="AK185" s="35">
        <v>0</v>
      </c>
      <c r="AL185" s="35">
        <v>-0.75645121485307587</v>
      </c>
      <c r="AM185" s="35">
        <v>-11.346768222796136</v>
      </c>
      <c r="AN185" s="35" t="e">
        <f t="shared" si="356"/>
        <v>#VALUE!</v>
      </c>
      <c r="AO185" s="35" t="e">
        <f t="shared" si="356"/>
        <v>#VALUE!</v>
      </c>
      <c r="AP185" s="35" t="e">
        <f t="shared" si="356"/>
        <v>#VALUE!</v>
      </c>
      <c r="AQ185" s="35">
        <v>57.375671196608707</v>
      </c>
      <c r="AR185" s="35">
        <v>5.7915837760921756</v>
      </c>
      <c r="AS185" s="35">
        <v>1.1079551571654598</v>
      </c>
      <c r="AT185" s="35" t="e">
        <f t="shared" si="357"/>
        <v>#VALUE!</v>
      </c>
      <c r="AU185" s="35" t="e">
        <f t="shared" si="357"/>
        <v>#VALUE!</v>
      </c>
      <c r="AV185" s="35" t="e">
        <f t="shared" si="357"/>
        <v>#VALUE!</v>
      </c>
      <c r="AW185" s="36">
        <f t="shared" si="358"/>
        <v>0</v>
      </c>
      <c r="AX185" s="36">
        <f t="shared" si="358"/>
        <v>0.75645121485307587</v>
      </c>
      <c r="AY185" s="36">
        <f t="shared" si="358"/>
        <v>11.346768222796136</v>
      </c>
      <c r="AZ185" s="36" t="e">
        <f t="shared" si="359"/>
        <v>#VALUE!</v>
      </c>
      <c r="BA185" s="36" t="e">
        <f t="shared" si="359"/>
        <v>#VALUE!</v>
      </c>
      <c r="BB185" s="36" t="e">
        <f t="shared" si="359"/>
        <v>#VALUE!</v>
      </c>
      <c r="BC185" s="35">
        <f t="shared" si="360"/>
        <v>57.375671196608707</v>
      </c>
      <c r="BD185" s="35">
        <f t="shared" si="360"/>
        <v>6.5480349909452515</v>
      </c>
      <c r="BE185" s="35">
        <f t="shared" si="360"/>
        <v>12.454723379961596</v>
      </c>
      <c r="BF185" s="36" t="e">
        <f t="shared" si="361"/>
        <v>#VALUE!</v>
      </c>
      <c r="BG185" s="36" t="e">
        <f t="shared" si="361"/>
        <v>#VALUE!</v>
      </c>
      <c r="BH185" s="36" t="e">
        <f t="shared" si="344"/>
        <v>#VALUE!</v>
      </c>
      <c r="BI185" s="35" t="e">
        <f t="shared" si="345"/>
        <v>#VALUE!</v>
      </c>
      <c r="BJ185" s="5"/>
      <c r="BK185" s="5"/>
      <c r="BL185" s="19"/>
      <c r="BM185" s="19"/>
      <c r="BN185" s="37">
        <f t="shared" si="259"/>
        <v>90</v>
      </c>
      <c r="BO185" s="37">
        <f t="shared" si="260"/>
        <v>72.5</v>
      </c>
      <c r="BP185" s="37">
        <f t="shared" si="261"/>
        <v>72.5</v>
      </c>
      <c r="BQ185" s="37">
        <f t="shared" si="262"/>
        <v>47.5</v>
      </c>
      <c r="BR185" s="37">
        <f t="shared" si="263"/>
        <v>54.2</v>
      </c>
      <c r="BS185" s="37">
        <f t="shared" si="264"/>
        <v>47.5</v>
      </c>
      <c r="BT185" s="37">
        <f t="shared" si="265"/>
        <v>41.674999999999997</v>
      </c>
      <c r="BU185" s="37">
        <f t="shared" si="266"/>
        <v>41.674999999999997</v>
      </c>
      <c r="BV185" s="37">
        <f t="shared" si="267"/>
        <v>22.5</v>
      </c>
      <c r="BW185" s="37">
        <f t="shared" si="268"/>
        <v>33.3333333333333</v>
      </c>
      <c r="BX185" s="37">
        <f t="shared" si="269"/>
        <v>22.5</v>
      </c>
      <c r="BY185" s="37">
        <f t="shared" si="270"/>
        <v>22.9</v>
      </c>
      <c r="BZ185" s="37">
        <f t="shared" si="271"/>
        <v>22.9</v>
      </c>
      <c r="CA185" s="37">
        <f t="shared" si="272"/>
        <v>5</v>
      </c>
      <c r="CB185" s="37">
        <f t="shared" si="273"/>
        <v>16.649999999999999</v>
      </c>
      <c r="CC185" s="37">
        <f t="shared" si="274"/>
        <v>5</v>
      </c>
      <c r="CD185" s="37">
        <f t="shared" si="275"/>
        <v>5</v>
      </c>
      <c r="CE185" s="37">
        <f t="shared" si="276"/>
        <v>5</v>
      </c>
      <c r="CF185" s="37">
        <f t="shared" si="277"/>
        <v>5</v>
      </c>
      <c r="CG185" s="38">
        <f t="shared" si="278"/>
        <v>5</v>
      </c>
      <c r="CH185" s="38">
        <f t="shared" si="279"/>
        <v>5</v>
      </c>
      <c r="CI185" s="38">
        <f t="shared" si="280"/>
        <v>22.5</v>
      </c>
      <c r="CJ185" s="38">
        <f t="shared" si="281"/>
        <v>5</v>
      </c>
      <c r="CK185" s="38">
        <f t="shared" si="282"/>
        <v>22.9</v>
      </c>
      <c r="CL185" s="38">
        <f t="shared" si="283"/>
        <v>47.5</v>
      </c>
      <c r="CM185" s="38">
        <f t="shared" si="284"/>
        <v>16.649999999999999</v>
      </c>
      <c r="CN185" s="38">
        <f t="shared" si="285"/>
        <v>41.674999999999997</v>
      </c>
      <c r="CO185" s="38">
        <f t="shared" si="286"/>
        <v>5</v>
      </c>
      <c r="CP185" s="38">
        <f t="shared" si="287"/>
        <v>33.3333333333333</v>
      </c>
      <c r="CQ185" s="38">
        <f t="shared" si="288"/>
        <v>72.5</v>
      </c>
      <c r="CR185" s="38">
        <f t="shared" si="289"/>
        <v>22.9</v>
      </c>
      <c r="CS185" s="38">
        <f t="shared" si="290"/>
        <v>54.2</v>
      </c>
      <c r="CT185" s="38">
        <f t="shared" si="291"/>
        <v>5</v>
      </c>
      <c r="CU185" s="38">
        <f t="shared" si="292"/>
        <v>41.674999999999997</v>
      </c>
      <c r="CV185" s="38">
        <f t="shared" si="293"/>
        <v>90</v>
      </c>
      <c r="CW185" s="38">
        <f t="shared" si="294"/>
        <v>22.5</v>
      </c>
      <c r="CX185" s="38">
        <f t="shared" si="295"/>
        <v>72.5</v>
      </c>
      <c r="CY185" s="38">
        <f t="shared" si="296"/>
        <v>47.5</v>
      </c>
      <c r="CZ185" s="39">
        <f t="shared" si="297"/>
        <v>5</v>
      </c>
      <c r="DA185" s="39">
        <f t="shared" si="298"/>
        <v>22.5</v>
      </c>
      <c r="DB185" s="39">
        <f t="shared" si="299"/>
        <v>5</v>
      </c>
      <c r="DC185" s="39">
        <f t="shared" si="300"/>
        <v>47.5</v>
      </c>
      <c r="DD185" s="39">
        <f t="shared" si="301"/>
        <v>22.9</v>
      </c>
      <c r="DE185" s="39">
        <f t="shared" si="302"/>
        <v>5</v>
      </c>
      <c r="DF185" s="39">
        <f t="shared" si="303"/>
        <v>41.674999999999997</v>
      </c>
      <c r="DG185" s="39">
        <f t="shared" si="304"/>
        <v>16.649999999999999</v>
      </c>
      <c r="DH185" s="39">
        <f t="shared" si="305"/>
        <v>72.5</v>
      </c>
      <c r="DI185" s="39">
        <f t="shared" si="306"/>
        <v>33.3333333333333</v>
      </c>
      <c r="DJ185" s="39">
        <f t="shared" si="307"/>
        <v>5</v>
      </c>
      <c r="DK185" s="39">
        <f t="shared" si="308"/>
        <v>54.2</v>
      </c>
      <c r="DL185" s="39">
        <f t="shared" si="309"/>
        <v>22.9</v>
      </c>
      <c r="DM185" s="39">
        <f t="shared" si="310"/>
        <v>90</v>
      </c>
      <c r="DN185" s="39">
        <f t="shared" si="311"/>
        <v>41.674999999999997</v>
      </c>
      <c r="DO185" s="39">
        <f t="shared" si="312"/>
        <v>5</v>
      </c>
      <c r="DP185" s="39">
        <f t="shared" si="313"/>
        <v>72.5</v>
      </c>
      <c r="DQ185" s="39">
        <f t="shared" si="314"/>
        <v>22.5</v>
      </c>
      <c r="DR185" s="39">
        <f t="shared" si="315"/>
        <v>47.5</v>
      </c>
      <c r="DS185" s="40" t="e">
        <f t="shared" si="316"/>
        <v>#VALUE!</v>
      </c>
      <c r="DT185" s="40" t="e">
        <f t="shared" si="317"/>
        <v>#VALUE!</v>
      </c>
      <c r="DU185" s="40" t="e">
        <f t="shared" si="318"/>
        <v>#VALUE!</v>
      </c>
      <c r="DV185" s="40" t="e">
        <f t="shared" si="319"/>
        <v>#VALUE!</v>
      </c>
      <c r="DW185" s="40" t="e">
        <f t="shared" si="320"/>
        <v>#VALUE!</v>
      </c>
      <c r="DX185" s="40" t="e">
        <f t="shared" si="321"/>
        <v>#VALUE!</v>
      </c>
      <c r="DY185" s="40" t="e">
        <f t="shared" si="322"/>
        <v>#VALUE!</v>
      </c>
      <c r="DZ185" s="40" t="e">
        <f t="shared" si="323"/>
        <v>#VALUE!</v>
      </c>
      <c r="EA185" s="40" t="e">
        <f t="shared" si="324"/>
        <v>#VALUE!</v>
      </c>
      <c r="EB185" s="40" t="e">
        <f t="shared" si="325"/>
        <v>#VALUE!</v>
      </c>
      <c r="EC185" s="40" t="e">
        <f t="shared" si="326"/>
        <v>#VALUE!</v>
      </c>
      <c r="ED185" s="40" t="e">
        <f t="shared" si="327"/>
        <v>#VALUE!</v>
      </c>
      <c r="EE185" s="40" t="e">
        <f t="shared" si="328"/>
        <v>#VALUE!</v>
      </c>
      <c r="EF185" s="40" t="e">
        <f t="shared" si="329"/>
        <v>#VALUE!</v>
      </c>
      <c r="EG185" s="40" t="e">
        <f t="shared" si="330"/>
        <v>#VALUE!</v>
      </c>
      <c r="EH185" s="40" t="e">
        <f t="shared" si="331"/>
        <v>#VALUE!</v>
      </c>
      <c r="EI185" s="40" t="e">
        <f t="shared" si="332"/>
        <v>#VALUE!</v>
      </c>
      <c r="EJ185" s="40" t="e">
        <f t="shared" si="333"/>
        <v>#VALUE!</v>
      </c>
      <c r="EK185" s="40" t="e">
        <f t="shared" si="334"/>
        <v>#VALUE!</v>
      </c>
      <c r="EL185" s="1" t="e">
        <f t="shared" si="346"/>
        <v>#VALUE!</v>
      </c>
      <c r="EM185" s="2" t="e">
        <f t="shared" si="337"/>
        <v>#VALUE!</v>
      </c>
      <c r="EN185" s="42"/>
      <c r="EO185" s="42"/>
      <c r="EP185" s="43"/>
      <c r="EQ185" s="44"/>
      <c r="ER185" s="45"/>
      <c r="ES185" s="45"/>
      <c r="ET185" s="74"/>
      <c r="EU185" s="75"/>
      <c r="EV185" s="75"/>
      <c r="EW185" s="75"/>
      <c r="EX185" s="75"/>
    </row>
    <row r="186" spans="1:154" s="73" customFormat="1" ht="14">
      <c r="A186" s="96"/>
      <c r="B186" s="97"/>
      <c r="C186" s="98"/>
      <c r="D186" s="110" t="s">
        <v>87</v>
      </c>
      <c r="E186" s="110" t="s">
        <v>87</v>
      </c>
      <c r="F186" s="110" t="s">
        <v>87</v>
      </c>
      <c r="G186" s="107" t="e">
        <f t="shared" si="247"/>
        <v>#VALUE!</v>
      </c>
      <c r="H186" s="107" t="e">
        <f t="shared" si="248"/>
        <v>#VALUE!</v>
      </c>
      <c r="I186" s="107" t="e">
        <f t="shared" si="249"/>
        <v>#VALUE!</v>
      </c>
      <c r="J186" s="183" t="str">
        <f t="shared" si="250"/>
        <v>.</v>
      </c>
      <c r="K186" s="184" t="e">
        <f t="shared" si="251"/>
        <v>#VALUE!</v>
      </c>
      <c r="L186" s="184" t="e">
        <f t="shared" si="252"/>
        <v>#VALUE!</v>
      </c>
      <c r="M186" s="76" t="e">
        <f t="shared" si="347"/>
        <v>#VALUE!</v>
      </c>
      <c r="N186" s="77" t="e">
        <f t="shared" si="348"/>
        <v>#VALUE!</v>
      </c>
      <c r="O186" s="77" t="e">
        <f t="shared" si="349"/>
        <v>#VALUE!</v>
      </c>
      <c r="P186" s="78" t="e">
        <f t="shared" si="350"/>
        <v>#VALUE!</v>
      </c>
      <c r="Q186" s="79" t="e">
        <f t="shared" ca="1" si="335"/>
        <v>#VALUE!</v>
      </c>
      <c r="R186" s="86" t="e">
        <f t="shared" si="338"/>
        <v>#VALUE!</v>
      </c>
      <c r="S186" s="87" t="e">
        <f t="shared" si="339"/>
        <v>#VALUE!</v>
      </c>
      <c r="T186" s="87" t="e">
        <f t="shared" si="340"/>
        <v>#VALUE!</v>
      </c>
      <c r="U186" s="80" t="e">
        <f t="shared" si="341"/>
        <v>#VALUE!</v>
      </c>
      <c r="V186" s="81" t="e">
        <f t="shared" si="342"/>
        <v>#VALUE!</v>
      </c>
      <c r="W186" s="82" t="e">
        <f t="shared" si="343"/>
        <v>#VALUE!</v>
      </c>
      <c r="X186" s="92" t="e">
        <f t="shared" si="351"/>
        <v>#VALUE!</v>
      </c>
      <c r="Y186" s="93"/>
      <c r="Z186" s="72" t="e">
        <f t="shared" si="253"/>
        <v>#VALUE!</v>
      </c>
      <c r="AA186" s="72" t="e">
        <f t="shared" si="254"/>
        <v>#VALUE!</v>
      </c>
      <c r="AB186" s="72" t="e">
        <f t="shared" si="255"/>
        <v>#VALUE!</v>
      </c>
      <c r="AC186" s="72" t="e">
        <f t="shared" si="336"/>
        <v>#VALUE!</v>
      </c>
      <c r="AD186" s="72" t="e">
        <f t="shared" si="352"/>
        <v>#VALUE!</v>
      </c>
      <c r="AE186" s="33" t="e">
        <f t="shared" si="353"/>
        <v>#VALUE!</v>
      </c>
      <c r="AF186" s="33" t="e">
        <f t="shared" si="354"/>
        <v>#VALUE!</v>
      </c>
      <c r="AG186" s="33" t="e">
        <f t="shared" si="355"/>
        <v>#VALUE!</v>
      </c>
      <c r="AH186" s="34" t="e">
        <f t="shared" si="256"/>
        <v>#VALUE!</v>
      </c>
      <c r="AI186" s="35" t="e">
        <f t="shared" si="257"/>
        <v>#VALUE!</v>
      </c>
      <c r="AJ186" s="35" t="e">
        <f t="shared" si="258"/>
        <v>#VALUE!</v>
      </c>
      <c r="AK186" s="35">
        <v>0</v>
      </c>
      <c r="AL186" s="35">
        <v>-0.75645121485307587</v>
      </c>
      <c r="AM186" s="35">
        <v>-11.346768222796136</v>
      </c>
      <c r="AN186" s="35" t="e">
        <f t="shared" si="356"/>
        <v>#VALUE!</v>
      </c>
      <c r="AO186" s="35" t="e">
        <f t="shared" si="356"/>
        <v>#VALUE!</v>
      </c>
      <c r="AP186" s="35" t="e">
        <f t="shared" si="356"/>
        <v>#VALUE!</v>
      </c>
      <c r="AQ186" s="35">
        <v>57.375671196608707</v>
      </c>
      <c r="AR186" s="35">
        <v>5.7915837760921756</v>
      </c>
      <c r="AS186" s="35">
        <v>1.1079551571654598</v>
      </c>
      <c r="AT186" s="35" t="e">
        <f t="shared" si="357"/>
        <v>#VALUE!</v>
      </c>
      <c r="AU186" s="35" t="e">
        <f t="shared" si="357"/>
        <v>#VALUE!</v>
      </c>
      <c r="AV186" s="35" t="e">
        <f t="shared" si="357"/>
        <v>#VALUE!</v>
      </c>
      <c r="AW186" s="36">
        <f t="shared" si="358"/>
        <v>0</v>
      </c>
      <c r="AX186" s="36">
        <f t="shared" si="358"/>
        <v>0.75645121485307587</v>
      </c>
      <c r="AY186" s="36">
        <f t="shared" si="358"/>
        <v>11.346768222796136</v>
      </c>
      <c r="AZ186" s="36" t="e">
        <f t="shared" si="359"/>
        <v>#VALUE!</v>
      </c>
      <c r="BA186" s="36" t="e">
        <f t="shared" si="359"/>
        <v>#VALUE!</v>
      </c>
      <c r="BB186" s="36" t="e">
        <f t="shared" si="359"/>
        <v>#VALUE!</v>
      </c>
      <c r="BC186" s="35">
        <f t="shared" si="360"/>
        <v>57.375671196608707</v>
      </c>
      <c r="BD186" s="35">
        <f t="shared" si="360"/>
        <v>6.5480349909452515</v>
      </c>
      <c r="BE186" s="35">
        <f t="shared" si="360"/>
        <v>12.454723379961596</v>
      </c>
      <c r="BF186" s="36" t="e">
        <f t="shared" si="361"/>
        <v>#VALUE!</v>
      </c>
      <c r="BG186" s="36" t="e">
        <f t="shared" si="361"/>
        <v>#VALUE!</v>
      </c>
      <c r="BH186" s="36" t="e">
        <f t="shared" si="344"/>
        <v>#VALUE!</v>
      </c>
      <c r="BI186" s="35" t="e">
        <f t="shared" si="345"/>
        <v>#VALUE!</v>
      </c>
      <c r="BJ186" s="5"/>
      <c r="BK186" s="5"/>
      <c r="BL186" s="19"/>
      <c r="BM186" s="19"/>
      <c r="BN186" s="37">
        <f t="shared" si="259"/>
        <v>90</v>
      </c>
      <c r="BO186" s="37">
        <f t="shared" si="260"/>
        <v>72.5</v>
      </c>
      <c r="BP186" s="37">
        <f t="shared" si="261"/>
        <v>72.5</v>
      </c>
      <c r="BQ186" s="37">
        <f t="shared" si="262"/>
        <v>47.5</v>
      </c>
      <c r="BR186" s="37">
        <f t="shared" si="263"/>
        <v>54.2</v>
      </c>
      <c r="BS186" s="37">
        <f t="shared" si="264"/>
        <v>47.5</v>
      </c>
      <c r="BT186" s="37">
        <f t="shared" si="265"/>
        <v>41.674999999999997</v>
      </c>
      <c r="BU186" s="37">
        <f t="shared" si="266"/>
        <v>41.674999999999997</v>
      </c>
      <c r="BV186" s="37">
        <f t="shared" si="267"/>
        <v>22.5</v>
      </c>
      <c r="BW186" s="37">
        <f t="shared" si="268"/>
        <v>33.3333333333333</v>
      </c>
      <c r="BX186" s="37">
        <f t="shared" si="269"/>
        <v>22.5</v>
      </c>
      <c r="BY186" s="37">
        <f t="shared" si="270"/>
        <v>22.9</v>
      </c>
      <c r="BZ186" s="37">
        <f t="shared" si="271"/>
        <v>22.9</v>
      </c>
      <c r="CA186" s="37">
        <f t="shared" si="272"/>
        <v>5</v>
      </c>
      <c r="CB186" s="37">
        <f t="shared" si="273"/>
        <v>16.649999999999999</v>
      </c>
      <c r="CC186" s="37">
        <f t="shared" si="274"/>
        <v>5</v>
      </c>
      <c r="CD186" s="37">
        <f t="shared" si="275"/>
        <v>5</v>
      </c>
      <c r="CE186" s="37">
        <f t="shared" si="276"/>
        <v>5</v>
      </c>
      <c r="CF186" s="37">
        <f t="shared" si="277"/>
        <v>5</v>
      </c>
      <c r="CG186" s="38">
        <f t="shared" si="278"/>
        <v>5</v>
      </c>
      <c r="CH186" s="38">
        <f t="shared" si="279"/>
        <v>5</v>
      </c>
      <c r="CI186" s="38">
        <f t="shared" si="280"/>
        <v>22.5</v>
      </c>
      <c r="CJ186" s="38">
        <f t="shared" si="281"/>
        <v>5</v>
      </c>
      <c r="CK186" s="38">
        <f t="shared" si="282"/>
        <v>22.9</v>
      </c>
      <c r="CL186" s="38">
        <f t="shared" si="283"/>
        <v>47.5</v>
      </c>
      <c r="CM186" s="38">
        <f t="shared" si="284"/>
        <v>16.649999999999999</v>
      </c>
      <c r="CN186" s="38">
        <f t="shared" si="285"/>
        <v>41.674999999999997</v>
      </c>
      <c r="CO186" s="38">
        <f t="shared" si="286"/>
        <v>5</v>
      </c>
      <c r="CP186" s="38">
        <f t="shared" si="287"/>
        <v>33.3333333333333</v>
      </c>
      <c r="CQ186" s="38">
        <f t="shared" si="288"/>
        <v>72.5</v>
      </c>
      <c r="CR186" s="38">
        <f t="shared" si="289"/>
        <v>22.9</v>
      </c>
      <c r="CS186" s="38">
        <f t="shared" si="290"/>
        <v>54.2</v>
      </c>
      <c r="CT186" s="38">
        <f t="shared" si="291"/>
        <v>5</v>
      </c>
      <c r="CU186" s="38">
        <f t="shared" si="292"/>
        <v>41.674999999999997</v>
      </c>
      <c r="CV186" s="38">
        <f t="shared" si="293"/>
        <v>90</v>
      </c>
      <c r="CW186" s="38">
        <f t="shared" si="294"/>
        <v>22.5</v>
      </c>
      <c r="CX186" s="38">
        <f t="shared" si="295"/>
        <v>72.5</v>
      </c>
      <c r="CY186" s="38">
        <f t="shared" si="296"/>
        <v>47.5</v>
      </c>
      <c r="CZ186" s="39">
        <f t="shared" si="297"/>
        <v>5</v>
      </c>
      <c r="DA186" s="39">
        <f t="shared" si="298"/>
        <v>22.5</v>
      </c>
      <c r="DB186" s="39">
        <f t="shared" si="299"/>
        <v>5</v>
      </c>
      <c r="DC186" s="39">
        <f t="shared" si="300"/>
        <v>47.5</v>
      </c>
      <c r="DD186" s="39">
        <f t="shared" si="301"/>
        <v>22.9</v>
      </c>
      <c r="DE186" s="39">
        <f t="shared" si="302"/>
        <v>5</v>
      </c>
      <c r="DF186" s="39">
        <f t="shared" si="303"/>
        <v>41.674999999999997</v>
      </c>
      <c r="DG186" s="39">
        <f t="shared" si="304"/>
        <v>16.649999999999999</v>
      </c>
      <c r="DH186" s="39">
        <f t="shared" si="305"/>
        <v>72.5</v>
      </c>
      <c r="DI186" s="39">
        <f t="shared" si="306"/>
        <v>33.3333333333333</v>
      </c>
      <c r="DJ186" s="39">
        <f t="shared" si="307"/>
        <v>5</v>
      </c>
      <c r="DK186" s="39">
        <f t="shared" si="308"/>
        <v>54.2</v>
      </c>
      <c r="DL186" s="39">
        <f t="shared" si="309"/>
        <v>22.9</v>
      </c>
      <c r="DM186" s="39">
        <f t="shared" si="310"/>
        <v>90</v>
      </c>
      <c r="DN186" s="39">
        <f t="shared" si="311"/>
        <v>41.674999999999997</v>
      </c>
      <c r="DO186" s="39">
        <f t="shared" si="312"/>
        <v>5</v>
      </c>
      <c r="DP186" s="39">
        <f t="shared" si="313"/>
        <v>72.5</v>
      </c>
      <c r="DQ186" s="39">
        <f t="shared" si="314"/>
        <v>22.5</v>
      </c>
      <c r="DR186" s="39">
        <f t="shared" si="315"/>
        <v>47.5</v>
      </c>
      <c r="DS186" s="40" t="e">
        <f t="shared" si="316"/>
        <v>#VALUE!</v>
      </c>
      <c r="DT186" s="40" t="e">
        <f t="shared" si="317"/>
        <v>#VALUE!</v>
      </c>
      <c r="DU186" s="40" t="e">
        <f t="shared" si="318"/>
        <v>#VALUE!</v>
      </c>
      <c r="DV186" s="40" t="e">
        <f t="shared" si="319"/>
        <v>#VALUE!</v>
      </c>
      <c r="DW186" s="40" t="e">
        <f t="shared" si="320"/>
        <v>#VALUE!</v>
      </c>
      <c r="DX186" s="40" t="e">
        <f t="shared" si="321"/>
        <v>#VALUE!</v>
      </c>
      <c r="DY186" s="40" t="e">
        <f t="shared" si="322"/>
        <v>#VALUE!</v>
      </c>
      <c r="DZ186" s="40" t="e">
        <f t="shared" si="323"/>
        <v>#VALUE!</v>
      </c>
      <c r="EA186" s="40" t="e">
        <f t="shared" si="324"/>
        <v>#VALUE!</v>
      </c>
      <c r="EB186" s="40" t="e">
        <f t="shared" si="325"/>
        <v>#VALUE!</v>
      </c>
      <c r="EC186" s="40" t="e">
        <f t="shared" si="326"/>
        <v>#VALUE!</v>
      </c>
      <c r="ED186" s="40" t="e">
        <f t="shared" si="327"/>
        <v>#VALUE!</v>
      </c>
      <c r="EE186" s="40" t="e">
        <f t="shared" si="328"/>
        <v>#VALUE!</v>
      </c>
      <c r="EF186" s="40" t="e">
        <f t="shared" si="329"/>
        <v>#VALUE!</v>
      </c>
      <c r="EG186" s="40" t="e">
        <f t="shared" si="330"/>
        <v>#VALUE!</v>
      </c>
      <c r="EH186" s="40" t="e">
        <f t="shared" si="331"/>
        <v>#VALUE!</v>
      </c>
      <c r="EI186" s="40" t="e">
        <f t="shared" si="332"/>
        <v>#VALUE!</v>
      </c>
      <c r="EJ186" s="40" t="e">
        <f t="shared" si="333"/>
        <v>#VALUE!</v>
      </c>
      <c r="EK186" s="40" t="e">
        <f t="shared" si="334"/>
        <v>#VALUE!</v>
      </c>
      <c r="EL186" s="1" t="e">
        <f t="shared" si="346"/>
        <v>#VALUE!</v>
      </c>
      <c r="EM186" s="2" t="e">
        <f t="shared" si="337"/>
        <v>#VALUE!</v>
      </c>
      <c r="EN186" s="42"/>
      <c r="EO186" s="42"/>
      <c r="EP186" s="43"/>
      <c r="EQ186" s="44"/>
      <c r="ER186" s="45"/>
      <c r="ES186" s="45"/>
      <c r="ET186" s="74"/>
      <c r="EU186" s="75"/>
      <c r="EV186" s="75"/>
      <c r="EW186" s="75"/>
      <c r="EX186" s="75"/>
    </row>
    <row r="187" spans="1:154" s="73" customFormat="1" ht="14">
      <c r="A187" s="96"/>
      <c r="B187" s="97"/>
      <c r="C187" s="98"/>
      <c r="D187" s="110" t="s">
        <v>87</v>
      </c>
      <c r="E187" s="110" t="s">
        <v>87</v>
      </c>
      <c r="F187" s="110" t="s">
        <v>87</v>
      </c>
      <c r="G187" s="107" t="e">
        <f t="shared" si="247"/>
        <v>#VALUE!</v>
      </c>
      <c r="H187" s="107" t="e">
        <f t="shared" si="248"/>
        <v>#VALUE!</v>
      </c>
      <c r="I187" s="107" t="e">
        <f t="shared" si="249"/>
        <v>#VALUE!</v>
      </c>
      <c r="J187" s="183" t="str">
        <f t="shared" si="250"/>
        <v>.</v>
      </c>
      <c r="K187" s="184" t="e">
        <f t="shared" si="251"/>
        <v>#VALUE!</v>
      </c>
      <c r="L187" s="184" t="e">
        <f t="shared" si="252"/>
        <v>#VALUE!</v>
      </c>
      <c r="M187" s="76" t="e">
        <f t="shared" si="347"/>
        <v>#VALUE!</v>
      </c>
      <c r="N187" s="77" t="e">
        <f t="shared" si="348"/>
        <v>#VALUE!</v>
      </c>
      <c r="O187" s="77" t="e">
        <f t="shared" si="349"/>
        <v>#VALUE!</v>
      </c>
      <c r="P187" s="78" t="e">
        <f t="shared" si="350"/>
        <v>#VALUE!</v>
      </c>
      <c r="Q187" s="79" t="e">
        <f t="shared" ca="1" si="335"/>
        <v>#VALUE!</v>
      </c>
      <c r="R187" s="86" t="e">
        <f t="shared" si="338"/>
        <v>#VALUE!</v>
      </c>
      <c r="S187" s="87" t="e">
        <f t="shared" si="339"/>
        <v>#VALUE!</v>
      </c>
      <c r="T187" s="87" t="e">
        <f t="shared" si="340"/>
        <v>#VALUE!</v>
      </c>
      <c r="U187" s="80" t="e">
        <f t="shared" si="341"/>
        <v>#VALUE!</v>
      </c>
      <c r="V187" s="81" t="e">
        <f t="shared" si="342"/>
        <v>#VALUE!</v>
      </c>
      <c r="W187" s="82" t="e">
        <f t="shared" si="343"/>
        <v>#VALUE!</v>
      </c>
      <c r="X187" s="92" t="e">
        <f t="shared" si="351"/>
        <v>#VALUE!</v>
      </c>
      <c r="Y187" s="93"/>
      <c r="Z187" s="72" t="e">
        <f t="shared" si="253"/>
        <v>#VALUE!</v>
      </c>
      <c r="AA187" s="72" t="e">
        <f t="shared" si="254"/>
        <v>#VALUE!</v>
      </c>
      <c r="AB187" s="72" t="e">
        <f t="shared" si="255"/>
        <v>#VALUE!</v>
      </c>
      <c r="AC187" s="72" t="e">
        <f t="shared" si="336"/>
        <v>#VALUE!</v>
      </c>
      <c r="AD187" s="72" t="e">
        <f t="shared" si="352"/>
        <v>#VALUE!</v>
      </c>
      <c r="AE187" s="33" t="e">
        <f t="shared" si="353"/>
        <v>#VALUE!</v>
      </c>
      <c r="AF187" s="33" t="e">
        <f t="shared" si="354"/>
        <v>#VALUE!</v>
      </c>
      <c r="AG187" s="33" t="e">
        <f t="shared" si="355"/>
        <v>#VALUE!</v>
      </c>
      <c r="AH187" s="34" t="e">
        <f t="shared" si="256"/>
        <v>#VALUE!</v>
      </c>
      <c r="AI187" s="35" t="e">
        <f t="shared" si="257"/>
        <v>#VALUE!</v>
      </c>
      <c r="AJ187" s="35" t="e">
        <f t="shared" si="258"/>
        <v>#VALUE!</v>
      </c>
      <c r="AK187" s="35">
        <v>0</v>
      </c>
      <c r="AL187" s="35">
        <v>-0.75645121485307587</v>
      </c>
      <c r="AM187" s="35">
        <v>-11.346768222796136</v>
      </c>
      <c r="AN187" s="35" t="e">
        <f t="shared" si="356"/>
        <v>#VALUE!</v>
      </c>
      <c r="AO187" s="35" t="e">
        <f t="shared" si="356"/>
        <v>#VALUE!</v>
      </c>
      <c r="AP187" s="35" t="e">
        <f t="shared" si="356"/>
        <v>#VALUE!</v>
      </c>
      <c r="AQ187" s="35">
        <v>57.375671196608707</v>
      </c>
      <c r="AR187" s="35">
        <v>5.7915837760921756</v>
      </c>
      <c r="AS187" s="35">
        <v>1.1079551571654598</v>
      </c>
      <c r="AT187" s="35" t="e">
        <f t="shared" si="357"/>
        <v>#VALUE!</v>
      </c>
      <c r="AU187" s="35" t="e">
        <f t="shared" si="357"/>
        <v>#VALUE!</v>
      </c>
      <c r="AV187" s="35" t="e">
        <f t="shared" si="357"/>
        <v>#VALUE!</v>
      </c>
      <c r="AW187" s="36">
        <f t="shared" si="358"/>
        <v>0</v>
      </c>
      <c r="AX187" s="36">
        <f t="shared" si="358"/>
        <v>0.75645121485307587</v>
      </c>
      <c r="AY187" s="36">
        <f t="shared" si="358"/>
        <v>11.346768222796136</v>
      </c>
      <c r="AZ187" s="36" t="e">
        <f t="shared" si="359"/>
        <v>#VALUE!</v>
      </c>
      <c r="BA187" s="36" t="e">
        <f t="shared" si="359"/>
        <v>#VALUE!</v>
      </c>
      <c r="BB187" s="36" t="e">
        <f t="shared" si="359"/>
        <v>#VALUE!</v>
      </c>
      <c r="BC187" s="35">
        <f t="shared" si="360"/>
        <v>57.375671196608707</v>
      </c>
      <c r="BD187" s="35">
        <f t="shared" si="360"/>
        <v>6.5480349909452515</v>
      </c>
      <c r="BE187" s="35">
        <f t="shared" si="360"/>
        <v>12.454723379961596</v>
      </c>
      <c r="BF187" s="36" t="e">
        <f t="shared" si="361"/>
        <v>#VALUE!</v>
      </c>
      <c r="BG187" s="36" t="e">
        <f t="shared" si="361"/>
        <v>#VALUE!</v>
      </c>
      <c r="BH187" s="36" t="e">
        <f t="shared" si="344"/>
        <v>#VALUE!</v>
      </c>
      <c r="BI187" s="35" t="e">
        <f t="shared" si="345"/>
        <v>#VALUE!</v>
      </c>
      <c r="BJ187" s="5"/>
      <c r="BK187" s="5"/>
      <c r="BL187" s="19"/>
      <c r="BM187" s="19"/>
      <c r="BN187" s="37">
        <f t="shared" si="259"/>
        <v>90</v>
      </c>
      <c r="BO187" s="37">
        <f t="shared" si="260"/>
        <v>72.5</v>
      </c>
      <c r="BP187" s="37">
        <f t="shared" si="261"/>
        <v>72.5</v>
      </c>
      <c r="BQ187" s="37">
        <f t="shared" si="262"/>
        <v>47.5</v>
      </c>
      <c r="BR187" s="37">
        <f t="shared" si="263"/>
        <v>54.2</v>
      </c>
      <c r="BS187" s="37">
        <f t="shared" si="264"/>
        <v>47.5</v>
      </c>
      <c r="BT187" s="37">
        <f t="shared" si="265"/>
        <v>41.674999999999997</v>
      </c>
      <c r="BU187" s="37">
        <f t="shared" si="266"/>
        <v>41.674999999999997</v>
      </c>
      <c r="BV187" s="37">
        <f t="shared" si="267"/>
        <v>22.5</v>
      </c>
      <c r="BW187" s="37">
        <f t="shared" si="268"/>
        <v>33.3333333333333</v>
      </c>
      <c r="BX187" s="37">
        <f t="shared" si="269"/>
        <v>22.5</v>
      </c>
      <c r="BY187" s="37">
        <f t="shared" si="270"/>
        <v>22.9</v>
      </c>
      <c r="BZ187" s="37">
        <f t="shared" si="271"/>
        <v>22.9</v>
      </c>
      <c r="CA187" s="37">
        <f t="shared" si="272"/>
        <v>5</v>
      </c>
      <c r="CB187" s="37">
        <f t="shared" si="273"/>
        <v>16.649999999999999</v>
      </c>
      <c r="CC187" s="37">
        <f t="shared" si="274"/>
        <v>5</v>
      </c>
      <c r="CD187" s="37">
        <f t="shared" si="275"/>
        <v>5</v>
      </c>
      <c r="CE187" s="37">
        <f t="shared" si="276"/>
        <v>5</v>
      </c>
      <c r="CF187" s="37">
        <f t="shared" si="277"/>
        <v>5</v>
      </c>
      <c r="CG187" s="38">
        <f t="shared" si="278"/>
        <v>5</v>
      </c>
      <c r="CH187" s="38">
        <f t="shared" si="279"/>
        <v>5</v>
      </c>
      <c r="CI187" s="38">
        <f t="shared" si="280"/>
        <v>22.5</v>
      </c>
      <c r="CJ187" s="38">
        <f t="shared" si="281"/>
        <v>5</v>
      </c>
      <c r="CK187" s="38">
        <f t="shared" si="282"/>
        <v>22.9</v>
      </c>
      <c r="CL187" s="38">
        <f t="shared" si="283"/>
        <v>47.5</v>
      </c>
      <c r="CM187" s="38">
        <f t="shared" si="284"/>
        <v>16.649999999999999</v>
      </c>
      <c r="CN187" s="38">
        <f t="shared" si="285"/>
        <v>41.674999999999997</v>
      </c>
      <c r="CO187" s="38">
        <f t="shared" si="286"/>
        <v>5</v>
      </c>
      <c r="CP187" s="38">
        <f t="shared" si="287"/>
        <v>33.3333333333333</v>
      </c>
      <c r="CQ187" s="38">
        <f t="shared" si="288"/>
        <v>72.5</v>
      </c>
      <c r="CR187" s="38">
        <f t="shared" si="289"/>
        <v>22.9</v>
      </c>
      <c r="CS187" s="38">
        <f t="shared" si="290"/>
        <v>54.2</v>
      </c>
      <c r="CT187" s="38">
        <f t="shared" si="291"/>
        <v>5</v>
      </c>
      <c r="CU187" s="38">
        <f t="shared" si="292"/>
        <v>41.674999999999997</v>
      </c>
      <c r="CV187" s="38">
        <f t="shared" si="293"/>
        <v>90</v>
      </c>
      <c r="CW187" s="38">
        <f t="shared" si="294"/>
        <v>22.5</v>
      </c>
      <c r="CX187" s="38">
        <f t="shared" si="295"/>
        <v>72.5</v>
      </c>
      <c r="CY187" s="38">
        <f t="shared" si="296"/>
        <v>47.5</v>
      </c>
      <c r="CZ187" s="39">
        <f t="shared" si="297"/>
        <v>5</v>
      </c>
      <c r="DA187" s="39">
        <f t="shared" si="298"/>
        <v>22.5</v>
      </c>
      <c r="DB187" s="39">
        <f t="shared" si="299"/>
        <v>5</v>
      </c>
      <c r="DC187" s="39">
        <f t="shared" si="300"/>
        <v>47.5</v>
      </c>
      <c r="DD187" s="39">
        <f t="shared" si="301"/>
        <v>22.9</v>
      </c>
      <c r="DE187" s="39">
        <f t="shared" si="302"/>
        <v>5</v>
      </c>
      <c r="DF187" s="39">
        <f t="shared" si="303"/>
        <v>41.674999999999997</v>
      </c>
      <c r="DG187" s="39">
        <f t="shared" si="304"/>
        <v>16.649999999999999</v>
      </c>
      <c r="DH187" s="39">
        <f t="shared" si="305"/>
        <v>72.5</v>
      </c>
      <c r="DI187" s="39">
        <f t="shared" si="306"/>
        <v>33.3333333333333</v>
      </c>
      <c r="DJ187" s="39">
        <f t="shared" si="307"/>
        <v>5</v>
      </c>
      <c r="DK187" s="39">
        <f t="shared" si="308"/>
        <v>54.2</v>
      </c>
      <c r="DL187" s="39">
        <f t="shared" si="309"/>
        <v>22.9</v>
      </c>
      <c r="DM187" s="39">
        <f t="shared" si="310"/>
        <v>90</v>
      </c>
      <c r="DN187" s="39">
        <f t="shared" si="311"/>
        <v>41.674999999999997</v>
      </c>
      <c r="DO187" s="39">
        <f t="shared" si="312"/>
        <v>5</v>
      </c>
      <c r="DP187" s="39">
        <f t="shared" si="313"/>
        <v>72.5</v>
      </c>
      <c r="DQ187" s="39">
        <f t="shared" si="314"/>
        <v>22.5</v>
      </c>
      <c r="DR187" s="39">
        <f t="shared" si="315"/>
        <v>47.5</v>
      </c>
      <c r="DS187" s="40" t="e">
        <f t="shared" si="316"/>
        <v>#VALUE!</v>
      </c>
      <c r="DT187" s="40" t="e">
        <f t="shared" si="317"/>
        <v>#VALUE!</v>
      </c>
      <c r="DU187" s="40" t="e">
        <f t="shared" si="318"/>
        <v>#VALUE!</v>
      </c>
      <c r="DV187" s="40" t="e">
        <f t="shared" si="319"/>
        <v>#VALUE!</v>
      </c>
      <c r="DW187" s="40" t="e">
        <f t="shared" si="320"/>
        <v>#VALUE!</v>
      </c>
      <c r="DX187" s="40" t="e">
        <f t="shared" si="321"/>
        <v>#VALUE!</v>
      </c>
      <c r="DY187" s="40" t="e">
        <f t="shared" si="322"/>
        <v>#VALUE!</v>
      </c>
      <c r="DZ187" s="40" t="e">
        <f t="shared" si="323"/>
        <v>#VALUE!</v>
      </c>
      <c r="EA187" s="40" t="e">
        <f t="shared" si="324"/>
        <v>#VALUE!</v>
      </c>
      <c r="EB187" s="40" t="e">
        <f t="shared" si="325"/>
        <v>#VALUE!</v>
      </c>
      <c r="EC187" s="40" t="e">
        <f t="shared" si="326"/>
        <v>#VALUE!</v>
      </c>
      <c r="ED187" s="40" t="e">
        <f t="shared" si="327"/>
        <v>#VALUE!</v>
      </c>
      <c r="EE187" s="40" t="e">
        <f t="shared" si="328"/>
        <v>#VALUE!</v>
      </c>
      <c r="EF187" s="40" t="e">
        <f t="shared" si="329"/>
        <v>#VALUE!</v>
      </c>
      <c r="EG187" s="40" t="e">
        <f t="shared" si="330"/>
        <v>#VALUE!</v>
      </c>
      <c r="EH187" s="40" t="e">
        <f t="shared" si="331"/>
        <v>#VALUE!</v>
      </c>
      <c r="EI187" s="40" t="e">
        <f t="shared" si="332"/>
        <v>#VALUE!</v>
      </c>
      <c r="EJ187" s="40" t="e">
        <f t="shared" si="333"/>
        <v>#VALUE!</v>
      </c>
      <c r="EK187" s="40" t="e">
        <f t="shared" si="334"/>
        <v>#VALUE!</v>
      </c>
      <c r="EL187" s="1" t="e">
        <f t="shared" si="346"/>
        <v>#VALUE!</v>
      </c>
      <c r="EM187" s="2" t="e">
        <f t="shared" si="337"/>
        <v>#VALUE!</v>
      </c>
      <c r="EN187" s="42"/>
      <c r="EO187" s="42"/>
      <c r="EP187" s="43"/>
      <c r="EQ187" s="44"/>
      <c r="ER187" s="45"/>
      <c r="ES187" s="45"/>
      <c r="ET187" s="74"/>
      <c r="EU187" s="75"/>
      <c r="EV187" s="75"/>
      <c r="EW187" s="75"/>
      <c r="EX187" s="75"/>
    </row>
    <row r="188" spans="1:154" s="73" customFormat="1" ht="14">
      <c r="A188" s="96"/>
      <c r="B188" s="97"/>
      <c r="C188" s="98"/>
      <c r="D188" s="110" t="s">
        <v>87</v>
      </c>
      <c r="E188" s="110" t="s">
        <v>87</v>
      </c>
      <c r="F188" s="110" t="s">
        <v>87</v>
      </c>
      <c r="G188" s="107" t="e">
        <f t="shared" si="247"/>
        <v>#VALUE!</v>
      </c>
      <c r="H188" s="107" t="e">
        <f t="shared" si="248"/>
        <v>#VALUE!</v>
      </c>
      <c r="I188" s="107" t="e">
        <f t="shared" si="249"/>
        <v>#VALUE!</v>
      </c>
      <c r="J188" s="183" t="str">
        <f t="shared" si="250"/>
        <v>.</v>
      </c>
      <c r="K188" s="184" t="e">
        <f t="shared" si="251"/>
        <v>#VALUE!</v>
      </c>
      <c r="L188" s="184" t="e">
        <f t="shared" si="252"/>
        <v>#VALUE!</v>
      </c>
      <c r="M188" s="76" t="e">
        <f t="shared" si="347"/>
        <v>#VALUE!</v>
      </c>
      <c r="N188" s="77" t="e">
        <f t="shared" si="348"/>
        <v>#VALUE!</v>
      </c>
      <c r="O188" s="77" t="e">
        <f t="shared" si="349"/>
        <v>#VALUE!</v>
      </c>
      <c r="P188" s="78" t="e">
        <f t="shared" si="350"/>
        <v>#VALUE!</v>
      </c>
      <c r="Q188" s="79" t="e">
        <f t="shared" ca="1" si="335"/>
        <v>#VALUE!</v>
      </c>
      <c r="R188" s="86" t="e">
        <f t="shared" si="338"/>
        <v>#VALUE!</v>
      </c>
      <c r="S188" s="87" t="e">
        <f t="shared" si="339"/>
        <v>#VALUE!</v>
      </c>
      <c r="T188" s="87" t="e">
        <f t="shared" si="340"/>
        <v>#VALUE!</v>
      </c>
      <c r="U188" s="80" t="e">
        <f t="shared" si="341"/>
        <v>#VALUE!</v>
      </c>
      <c r="V188" s="81" t="e">
        <f t="shared" si="342"/>
        <v>#VALUE!</v>
      </c>
      <c r="W188" s="82" t="e">
        <f t="shared" si="343"/>
        <v>#VALUE!</v>
      </c>
      <c r="X188" s="92" t="e">
        <f t="shared" si="351"/>
        <v>#VALUE!</v>
      </c>
      <c r="Y188" s="93"/>
      <c r="Z188" s="72" t="e">
        <f t="shared" si="253"/>
        <v>#VALUE!</v>
      </c>
      <c r="AA188" s="72" t="e">
        <f t="shared" si="254"/>
        <v>#VALUE!</v>
      </c>
      <c r="AB188" s="72" t="e">
        <f t="shared" si="255"/>
        <v>#VALUE!</v>
      </c>
      <c r="AC188" s="72" t="e">
        <f t="shared" si="336"/>
        <v>#VALUE!</v>
      </c>
      <c r="AD188" s="72" t="e">
        <f t="shared" si="352"/>
        <v>#VALUE!</v>
      </c>
      <c r="AE188" s="33" t="e">
        <f t="shared" si="353"/>
        <v>#VALUE!</v>
      </c>
      <c r="AF188" s="33" t="e">
        <f t="shared" si="354"/>
        <v>#VALUE!</v>
      </c>
      <c r="AG188" s="33" t="e">
        <f t="shared" si="355"/>
        <v>#VALUE!</v>
      </c>
      <c r="AH188" s="34" t="e">
        <f t="shared" si="256"/>
        <v>#VALUE!</v>
      </c>
      <c r="AI188" s="35" t="e">
        <f t="shared" si="257"/>
        <v>#VALUE!</v>
      </c>
      <c r="AJ188" s="35" t="e">
        <f t="shared" si="258"/>
        <v>#VALUE!</v>
      </c>
      <c r="AK188" s="35">
        <v>0</v>
      </c>
      <c r="AL188" s="35">
        <v>-0.75645121485307587</v>
      </c>
      <c r="AM188" s="35">
        <v>-11.346768222796136</v>
      </c>
      <c r="AN188" s="35" t="e">
        <f t="shared" si="356"/>
        <v>#VALUE!</v>
      </c>
      <c r="AO188" s="35" t="e">
        <f t="shared" si="356"/>
        <v>#VALUE!</v>
      </c>
      <c r="AP188" s="35" t="e">
        <f t="shared" si="356"/>
        <v>#VALUE!</v>
      </c>
      <c r="AQ188" s="35">
        <v>57.375671196608707</v>
      </c>
      <c r="AR188" s="35">
        <v>5.7915837760921756</v>
      </c>
      <c r="AS188" s="35">
        <v>1.1079551571654598</v>
      </c>
      <c r="AT188" s="35" t="e">
        <f t="shared" si="357"/>
        <v>#VALUE!</v>
      </c>
      <c r="AU188" s="35" t="e">
        <f t="shared" si="357"/>
        <v>#VALUE!</v>
      </c>
      <c r="AV188" s="35" t="e">
        <f t="shared" si="357"/>
        <v>#VALUE!</v>
      </c>
      <c r="AW188" s="36">
        <f t="shared" si="358"/>
        <v>0</v>
      </c>
      <c r="AX188" s="36">
        <f t="shared" si="358"/>
        <v>0.75645121485307587</v>
      </c>
      <c r="AY188" s="36">
        <f t="shared" si="358"/>
        <v>11.346768222796136</v>
      </c>
      <c r="AZ188" s="36" t="e">
        <f t="shared" si="359"/>
        <v>#VALUE!</v>
      </c>
      <c r="BA188" s="36" t="e">
        <f t="shared" si="359"/>
        <v>#VALUE!</v>
      </c>
      <c r="BB188" s="36" t="e">
        <f t="shared" si="359"/>
        <v>#VALUE!</v>
      </c>
      <c r="BC188" s="35">
        <f t="shared" si="360"/>
        <v>57.375671196608707</v>
      </c>
      <c r="BD188" s="35">
        <f t="shared" si="360"/>
        <v>6.5480349909452515</v>
      </c>
      <c r="BE188" s="35">
        <f t="shared" si="360"/>
        <v>12.454723379961596</v>
      </c>
      <c r="BF188" s="36" t="e">
        <f t="shared" si="361"/>
        <v>#VALUE!</v>
      </c>
      <c r="BG188" s="36" t="e">
        <f t="shared" si="361"/>
        <v>#VALUE!</v>
      </c>
      <c r="BH188" s="36" t="e">
        <f t="shared" si="344"/>
        <v>#VALUE!</v>
      </c>
      <c r="BI188" s="35" t="e">
        <f t="shared" si="345"/>
        <v>#VALUE!</v>
      </c>
      <c r="BJ188" s="5"/>
      <c r="BK188" s="5"/>
      <c r="BL188" s="19"/>
      <c r="BM188" s="19"/>
      <c r="BN188" s="37">
        <f t="shared" si="259"/>
        <v>90</v>
      </c>
      <c r="BO188" s="37">
        <f t="shared" si="260"/>
        <v>72.5</v>
      </c>
      <c r="BP188" s="37">
        <f t="shared" si="261"/>
        <v>72.5</v>
      </c>
      <c r="BQ188" s="37">
        <f t="shared" si="262"/>
        <v>47.5</v>
      </c>
      <c r="BR188" s="37">
        <f t="shared" si="263"/>
        <v>54.2</v>
      </c>
      <c r="BS188" s="37">
        <f t="shared" si="264"/>
        <v>47.5</v>
      </c>
      <c r="BT188" s="37">
        <f t="shared" si="265"/>
        <v>41.674999999999997</v>
      </c>
      <c r="BU188" s="37">
        <f t="shared" si="266"/>
        <v>41.674999999999997</v>
      </c>
      <c r="BV188" s="37">
        <f t="shared" si="267"/>
        <v>22.5</v>
      </c>
      <c r="BW188" s="37">
        <f t="shared" si="268"/>
        <v>33.3333333333333</v>
      </c>
      <c r="BX188" s="37">
        <f t="shared" si="269"/>
        <v>22.5</v>
      </c>
      <c r="BY188" s="37">
        <f t="shared" si="270"/>
        <v>22.9</v>
      </c>
      <c r="BZ188" s="37">
        <f t="shared" si="271"/>
        <v>22.9</v>
      </c>
      <c r="CA188" s="37">
        <f t="shared" si="272"/>
        <v>5</v>
      </c>
      <c r="CB188" s="37">
        <f t="shared" si="273"/>
        <v>16.649999999999999</v>
      </c>
      <c r="CC188" s="37">
        <f t="shared" si="274"/>
        <v>5</v>
      </c>
      <c r="CD188" s="37">
        <f t="shared" si="275"/>
        <v>5</v>
      </c>
      <c r="CE188" s="37">
        <f t="shared" si="276"/>
        <v>5</v>
      </c>
      <c r="CF188" s="37">
        <f t="shared" si="277"/>
        <v>5</v>
      </c>
      <c r="CG188" s="38">
        <f t="shared" si="278"/>
        <v>5</v>
      </c>
      <c r="CH188" s="38">
        <f t="shared" si="279"/>
        <v>5</v>
      </c>
      <c r="CI188" s="38">
        <f t="shared" si="280"/>
        <v>22.5</v>
      </c>
      <c r="CJ188" s="38">
        <f t="shared" si="281"/>
        <v>5</v>
      </c>
      <c r="CK188" s="38">
        <f t="shared" si="282"/>
        <v>22.9</v>
      </c>
      <c r="CL188" s="38">
        <f t="shared" si="283"/>
        <v>47.5</v>
      </c>
      <c r="CM188" s="38">
        <f t="shared" si="284"/>
        <v>16.649999999999999</v>
      </c>
      <c r="CN188" s="38">
        <f t="shared" si="285"/>
        <v>41.674999999999997</v>
      </c>
      <c r="CO188" s="38">
        <f t="shared" si="286"/>
        <v>5</v>
      </c>
      <c r="CP188" s="38">
        <f t="shared" si="287"/>
        <v>33.3333333333333</v>
      </c>
      <c r="CQ188" s="38">
        <f t="shared" si="288"/>
        <v>72.5</v>
      </c>
      <c r="CR188" s="38">
        <f t="shared" si="289"/>
        <v>22.9</v>
      </c>
      <c r="CS188" s="38">
        <f t="shared" si="290"/>
        <v>54.2</v>
      </c>
      <c r="CT188" s="38">
        <f t="shared" si="291"/>
        <v>5</v>
      </c>
      <c r="CU188" s="38">
        <f t="shared" si="292"/>
        <v>41.674999999999997</v>
      </c>
      <c r="CV188" s="38">
        <f t="shared" si="293"/>
        <v>90</v>
      </c>
      <c r="CW188" s="38">
        <f t="shared" si="294"/>
        <v>22.5</v>
      </c>
      <c r="CX188" s="38">
        <f t="shared" si="295"/>
        <v>72.5</v>
      </c>
      <c r="CY188" s="38">
        <f t="shared" si="296"/>
        <v>47.5</v>
      </c>
      <c r="CZ188" s="39">
        <f t="shared" si="297"/>
        <v>5</v>
      </c>
      <c r="DA188" s="39">
        <f t="shared" si="298"/>
        <v>22.5</v>
      </c>
      <c r="DB188" s="39">
        <f t="shared" si="299"/>
        <v>5</v>
      </c>
      <c r="DC188" s="39">
        <f t="shared" si="300"/>
        <v>47.5</v>
      </c>
      <c r="DD188" s="39">
        <f t="shared" si="301"/>
        <v>22.9</v>
      </c>
      <c r="DE188" s="39">
        <f t="shared" si="302"/>
        <v>5</v>
      </c>
      <c r="DF188" s="39">
        <f t="shared" si="303"/>
        <v>41.674999999999997</v>
      </c>
      <c r="DG188" s="39">
        <f t="shared" si="304"/>
        <v>16.649999999999999</v>
      </c>
      <c r="DH188" s="39">
        <f t="shared" si="305"/>
        <v>72.5</v>
      </c>
      <c r="DI188" s="39">
        <f t="shared" si="306"/>
        <v>33.3333333333333</v>
      </c>
      <c r="DJ188" s="39">
        <f t="shared" si="307"/>
        <v>5</v>
      </c>
      <c r="DK188" s="39">
        <f t="shared" si="308"/>
        <v>54.2</v>
      </c>
      <c r="DL188" s="39">
        <f t="shared" si="309"/>
        <v>22.9</v>
      </c>
      <c r="DM188" s="39">
        <f t="shared" si="310"/>
        <v>90</v>
      </c>
      <c r="DN188" s="39">
        <f t="shared" si="311"/>
        <v>41.674999999999997</v>
      </c>
      <c r="DO188" s="39">
        <f t="shared" si="312"/>
        <v>5</v>
      </c>
      <c r="DP188" s="39">
        <f t="shared" si="313"/>
        <v>72.5</v>
      </c>
      <c r="DQ188" s="39">
        <f t="shared" si="314"/>
        <v>22.5</v>
      </c>
      <c r="DR188" s="39">
        <f t="shared" si="315"/>
        <v>47.5</v>
      </c>
      <c r="DS188" s="40" t="e">
        <f t="shared" si="316"/>
        <v>#VALUE!</v>
      </c>
      <c r="DT188" s="40" t="e">
        <f t="shared" si="317"/>
        <v>#VALUE!</v>
      </c>
      <c r="DU188" s="40" t="e">
        <f t="shared" si="318"/>
        <v>#VALUE!</v>
      </c>
      <c r="DV188" s="40" t="e">
        <f t="shared" si="319"/>
        <v>#VALUE!</v>
      </c>
      <c r="DW188" s="40" t="e">
        <f t="shared" si="320"/>
        <v>#VALUE!</v>
      </c>
      <c r="DX188" s="40" t="e">
        <f t="shared" si="321"/>
        <v>#VALUE!</v>
      </c>
      <c r="DY188" s="40" t="e">
        <f t="shared" si="322"/>
        <v>#VALUE!</v>
      </c>
      <c r="DZ188" s="40" t="e">
        <f t="shared" si="323"/>
        <v>#VALUE!</v>
      </c>
      <c r="EA188" s="40" t="e">
        <f t="shared" si="324"/>
        <v>#VALUE!</v>
      </c>
      <c r="EB188" s="40" t="e">
        <f t="shared" si="325"/>
        <v>#VALUE!</v>
      </c>
      <c r="EC188" s="40" t="e">
        <f t="shared" si="326"/>
        <v>#VALUE!</v>
      </c>
      <c r="ED188" s="40" t="e">
        <f t="shared" si="327"/>
        <v>#VALUE!</v>
      </c>
      <c r="EE188" s="40" t="e">
        <f t="shared" si="328"/>
        <v>#VALUE!</v>
      </c>
      <c r="EF188" s="40" t="e">
        <f t="shared" si="329"/>
        <v>#VALUE!</v>
      </c>
      <c r="EG188" s="40" t="e">
        <f t="shared" si="330"/>
        <v>#VALUE!</v>
      </c>
      <c r="EH188" s="40" t="e">
        <f t="shared" si="331"/>
        <v>#VALUE!</v>
      </c>
      <c r="EI188" s="40" t="e">
        <f t="shared" si="332"/>
        <v>#VALUE!</v>
      </c>
      <c r="EJ188" s="40" t="e">
        <f t="shared" si="333"/>
        <v>#VALUE!</v>
      </c>
      <c r="EK188" s="40" t="e">
        <f t="shared" si="334"/>
        <v>#VALUE!</v>
      </c>
      <c r="EL188" s="1" t="e">
        <f t="shared" si="346"/>
        <v>#VALUE!</v>
      </c>
      <c r="EM188" s="2" t="e">
        <f t="shared" si="337"/>
        <v>#VALUE!</v>
      </c>
      <c r="EN188" s="42"/>
      <c r="EO188" s="42"/>
      <c r="EP188" s="43"/>
      <c r="EQ188" s="44"/>
      <c r="ER188" s="45"/>
      <c r="ES188" s="45"/>
      <c r="ET188" s="74"/>
      <c r="EU188" s="75"/>
      <c r="EV188" s="75"/>
      <c r="EW188" s="75"/>
      <c r="EX188" s="75"/>
    </row>
    <row r="189" spans="1:154" s="73" customFormat="1" ht="14">
      <c r="A189" s="96"/>
      <c r="B189" s="97"/>
      <c r="C189" s="98"/>
      <c r="D189" s="110" t="s">
        <v>87</v>
      </c>
      <c r="E189" s="110" t="s">
        <v>87</v>
      </c>
      <c r="F189" s="110" t="s">
        <v>87</v>
      </c>
      <c r="G189" s="107" t="e">
        <f t="shared" si="247"/>
        <v>#VALUE!</v>
      </c>
      <c r="H189" s="107" t="e">
        <f t="shared" si="248"/>
        <v>#VALUE!</v>
      </c>
      <c r="I189" s="107" t="e">
        <f t="shared" si="249"/>
        <v>#VALUE!</v>
      </c>
      <c r="J189" s="183" t="str">
        <f t="shared" si="250"/>
        <v>.</v>
      </c>
      <c r="K189" s="184" t="e">
        <f t="shared" si="251"/>
        <v>#VALUE!</v>
      </c>
      <c r="L189" s="184" t="e">
        <f t="shared" si="252"/>
        <v>#VALUE!</v>
      </c>
      <c r="M189" s="76" t="e">
        <f t="shared" si="347"/>
        <v>#VALUE!</v>
      </c>
      <c r="N189" s="77" t="e">
        <f t="shared" si="348"/>
        <v>#VALUE!</v>
      </c>
      <c r="O189" s="77" t="e">
        <f t="shared" si="349"/>
        <v>#VALUE!</v>
      </c>
      <c r="P189" s="78" t="e">
        <f t="shared" si="350"/>
        <v>#VALUE!</v>
      </c>
      <c r="Q189" s="79" t="e">
        <f t="shared" ca="1" si="335"/>
        <v>#VALUE!</v>
      </c>
      <c r="R189" s="86" t="e">
        <f t="shared" si="338"/>
        <v>#VALUE!</v>
      </c>
      <c r="S189" s="87" t="e">
        <f t="shared" si="339"/>
        <v>#VALUE!</v>
      </c>
      <c r="T189" s="87" t="e">
        <f t="shared" si="340"/>
        <v>#VALUE!</v>
      </c>
      <c r="U189" s="80" t="e">
        <f t="shared" si="341"/>
        <v>#VALUE!</v>
      </c>
      <c r="V189" s="81" t="e">
        <f t="shared" si="342"/>
        <v>#VALUE!</v>
      </c>
      <c r="W189" s="82" t="e">
        <f t="shared" si="343"/>
        <v>#VALUE!</v>
      </c>
      <c r="X189" s="92" t="e">
        <f t="shared" si="351"/>
        <v>#VALUE!</v>
      </c>
      <c r="Y189" s="93"/>
      <c r="Z189" s="72" t="e">
        <f t="shared" si="253"/>
        <v>#VALUE!</v>
      </c>
      <c r="AA189" s="72" t="e">
        <f t="shared" si="254"/>
        <v>#VALUE!</v>
      </c>
      <c r="AB189" s="72" t="e">
        <f t="shared" si="255"/>
        <v>#VALUE!</v>
      </c>
      <c r="AC189" s="72" t="e">
        <f t="shared" si="336"/>
        <v>#VALUE!</v>
      </c>
      <c r="AD189" s="72" t="e">
        <f t="shared" si="352"/>
        <v>#VALUE!</v>
      </c>
      <c r="AE189" s="33" t="e">
        <f t="shared" si="353"/>
        <v>#VALUE!</v>
      </c>
      <c r="AF189" s="33" t="e">
        <f t="shared" si="354"/>
        <v>#VALUE!</v>
      </c>
      <c r="AG189" s="33" t="e">
        <f t="shared" si="355"/>
        <v>#VALUE!</v>
      </c>
      <c r="AH189" s="34" t="e">
        <f t="shared" si="256"/>
        <v>#VALUE!</v>
      </c>
      <c r="AI189" s="35" t="e">
        <f t="shared" si="257"/>
        <v>#VALUE!</v>
      </c>
      <c r="AJ189" s="35" t="e">
        <f t="shared" si="258"/>
        <v>#VALUE!</v>
      </c>
      <c r="AK189" s="35">
        <v>0</v>
      </c>
      <c r="AL189" s="35">
        <v>-0.75645121485307587</v>
      </c>
      <c r="AM189" s="35">
        <v>-11.346768222796136</v>
      </c>
      <c r="AN189" s="35" t="e">
        <f t="shared" si="356"/>
        <v>#VALUE!</v>
      </c>
      <c r="AO189" s="35" t="e">
        <f t="shared" si="356"/>
        <v>#VALUE!</v>
      </c>
      <c r="AP189" s="35" t="e">
        <f t="shared" si="356"/>
        <v>#VALUE!</v>
      </c>
      <c r="AQ189" s="35">
        <v>57.375671196608707</v>
      </c>
      <c r="AR189" s="35">
        <v>5.7915837760921756</v>
      </c>
      <c r="AS189" s="35">
        <v>1.1079551571654598</v>
      </c>
      <c r="AT189" s="35" t="e">
        <f t="shared" si="357"/>
        <v>#VALUE!</v>
      </c>
      <c r="AU189" s="35" t="e">
        <f t="shared" si="357"/>
        <v>#VALUE!</v>
      </c>
      <c r="AV189" s="35" t="e">
        <f t="shared" si="357"/>
        <v>#VALUE!</v>
      </c>
      <c r="AW189" s="36">
        <f t="shared" si="358"/>
        <v>0</v>
      </c>
      <c r="AX189" s="36">
        <f t="shared" si="358"/>
        <v>0.75645121485307587</v>
      </c>
      <c r="AY189" s="36">
        <f t="shared" si="358"/>
        <v>11.346768222796136</v>
      </c>
      <c r="AZ189" s="36" t="e">
        <f t="shared" si="359"/>
        <v>#VALUE!</v>
      </c>
      <c r="BA189" s="36" t="e">
        <f t="shared" si="359"/>
        <v>#VALUE!</v>
      </c>
      <c r="BB189" s="36" t="e">
        <f t="shared" si="359"/>
        <v>#VALUE!</v>
      </c>
      <c r="BC189" s="35">
        <f t="shared" si="360"/>
        <v>57.375671196608707</v>
      </c>
      <c r="BD189" s="35">
        <f t="shared" si="360"/>
        <v>6.5480349909452515</v>
      </c>
      <c r="BE189" s="35">
        <f t="shared" si="360"/>
        <v>12.454723379961596</v>
      </c>
      <c r="BF189" s="36" t="e">
        <f t="shared" si="361"/>
        <v>#VALUE!</v>
      </c>
      <c r="BG189" s="36" t="e">
        <f t="shared" si="361"/>
        <v>#VALUE!</v>
      </c>
      <c r="BH189" s="36" t="e">
        <f t="shared" si="344"/>
        <v>#VALUE!</v>
      </c>
      <c r="BI189" s="35" t="e">
        <f t="shared" si="345"/>
        <v>#VALUE!</v>
      </c>
      <c r="BJ189" s="5"/>
      <c r="BK189" s="5"/>
      <c r="BL189" s="19"/>
      <c r="BM189" s="19"/>
      <c r="BN189" s="37">
        <f t="shared" si="259"/>
        <v>90</v>
      </c>
      <c r="BO189" s="37">
        <f t="shared" si="260"/>
        <v>72.5</v>
      </c>
      <c r="BP189" s="37">
        <f t="shared" si="261"/>
        <v>72.5</v>
      </c>
      <c r="BQ189" s="37">
        <f t="shared" si="262"/>
        <v>47.5</v>
      </c>
      <c r="BR189" s="37">
        <f t="shared" si="263"/>
        <v>54.2</v>
      </c>
      <c r="BS189" s="37">
        <f t="shared" si="264"/>
        <v>47.5</v>
      </c>
      <c r="BT189" s="37">
        <f t="shared" si="265"/>
        <v>41.674999999999997</v>
      </c>
      <c r="BU189" s="37">
        <f t="shared" si="266"/>
        <v>41.674999999999997</v>
      </c>
      <c r="BV189" s="37">
        <f t="shared" si="267"/>
        <v>22.5</v>
      </c>
      <c r="BW189" s="37">
        <f t="shared" si="268"/>
        <v>33.3333333333333</v>
      </c>
      <c r="BX189" s="37">
        <f t="shared" si="269"/>
        <v>22.5</v>
      </c>
      <c r="BY189" s="37">
        <f t="shared" si="270"/>
        <v>22.9</v>
      </c>
      <c r="BZ189" s="37">
        <f t="shared" si="271"/>
        <v>22.9</v>
      </c>
      <c r="CA189" s="37">
        <f t="shared" si="272"/>
        <v>5</v>
      </c>
      <c r="CB189" s="37">
        <f t="shared" si="273"/>
        <v>16.649999999999999</v>
      </c>
      <c r="CC189" s="37">
        <f t="shared" si="274"/>
        <v>5</v>
      </c>
      <c r="CD189" s="37">
        <f t="shared" si="275"/>
        <v>5</v>
      </c>
      <c r="CE189" s="37">
        <f t="shared" si="276"/>
        <v>5</v>
      </c>
      <c r="CF189" s="37">
        <f t="shared" si="277"/>
        <v>5</v>
      </c>
      <c r="CG189" s="38">
        <f t="shared" si="278"/>
        <v>5</v>
      </c>
      <c r="CH189" s="38">
        <f t="shared" si="279"/>
        <v>5</v>
      </c>
      <c r="CI189" s="38">
        <f t="shared" si="280"/>
        <v>22.5</v>
      </c>
      <c r="CJ189" s="38">
        <f t="shared" si="281"/>
        <v>5</v>
      </c>
      <c r="CK189" s="38">
        <f t="shared" si="282"/>
        <v>22.9</v>
      </c>
      <c r="CL189" s="38">
        <f t="shared" si="283"/>
        <v>47.5</v>
      </c>
      <c r="CM189" s="38">
        <f t="shared" si="284"/>
        <v>16.649999999999999</v>
      </c>
      <c r="CN189" s="38">
        <f t="shared" si="285"/>
        <v>41.674999999999997</v>
      </c>
      <c r="CO189" s="38">
        <f t="shared" si="286"/>
        <v>5</v>
      </c>
      <c r="CP189" s="38">
        <f t="shared" si="287"/>
        <v>33.3333333333333</v>
      </c>
      <c r="CQ189" s="38">
        <f t="shared" si="288"/>
        <v>72.5</v>
      </c>
      <c r="CR189" s="38">
        <f t="shared" si="289"/>
        <v>22.9</v>
      </c>
      <c r="CS189" s="38">
        <f t="shared" si="290"/>
        <v>54.2</v>
      </c>
      <c r="CT189" s="38">
        <f t="shared" si="291"/>
        <v>5</v>
      </c>
      <c r="CU189" s="38">
        <f t="shared" si="292"/>
        <v>41.674999999999997</v>
      </c>
      <c r="CV189" s="38">
        <f t="shared" si="293"/>
        <v>90</v>
      </c>
      <c r="CW189" s="38">
        <f t="shared" si="294"/>
        <v>22.5</v>
      </c>
      <c r="CX189" s="38">
        <f t="shared" si="295"/>
        <v>72.5</v>
      </c>
      <c r="CY189" s="38">
        <f t="shared" si="296"/>
        <v>47.5</v>
      </c>
      <c r="CZ189" s="39">
        <f t="shared" si="297"/>
        <v>5</v>
      </c>
      <c r="DA189" s="39">
        <f t="shared" si="298"/>
        <v>22.5</v>
      </c>
      <c r="DB189" s="39">
        <f t="shared" si="299"/>
        <v>5</v>
      </c>
      <c r="DC189" s="39">
        <f t="shared" si="300"/>
        <v>47.5</v>
      </c>
      <c r="DD189" s="39">
        <f t="shared" si="301"/>
        <v>22.9</v>
      </c>
      <c r="DE189" s="39">
        <f t="shared" si="302"/>
        <v>5</v>
      </c>
      <c r="DF189" s="39">
        <f t="shared" si="303"/>
        <v>41.674999999999997</v>
      </c>
      <c r="DG189" s="39">
        <f t="shared" si="304"/>
        <v>16.649999999999999</v>
      </c>
      <c r="DH189" s="39">
        <f t="shared" si="305"/>
        <v>72.5</v>
      </c>
      <c r="DI189" s="39">
        <f t="shared" si="306"/>
        <v>33.3333333333333</v>
      </c>
      <c r="DJ189" s="39">
        <f t="shared" si="307"/>
        <v>5</v>
      </c>
      <c r="DK189" s="39">
        <f t="shared" si="308"/>
        <v>54.2</v>
      </c>
      <c r="DL189" s="39">
        <f t="shared" si="309"/>
        <v>22.9</v>
      </c>
      <c r="DM189" s="39">
        <f t="shared" si="310"/>
        <v>90</v>
      </c>
      <c r="DN189" s="39">
        <f t="shared" si="311"/>
        <v>41.674999999999997</v>
      </c>
      <c r="DO189" s="39">
        <f t="shared" si="312"/>
        <v>5</v>
      </c>
      <c r="DP189" s="39">
        <f t="shared" si="313"/>
        <v>72.5</v>
      </c>
      <c r="DQ189" s="39">
        <f t="shared" si="314"/>
        <v>22.5</v>
      </c>
      <c r="DR189" s="39">
        <f t="shared" si="315"/>
        <v>47.5</v>
      </c>
      <c r="DS189" s="40" t="e">
        <f t="shared" si="316"/>
        <v>#VALUE!</v>
      </c>
      <c r="DT189" s="40" t="e">
        <f t="shared" si="317"/>
        <v>#VALUE!</v>
      </c>
      <c r="DU189" s="40" t="e">
        <f t="shared" si="318"/>
        <v>#VALUE!</v>
      </c>
      <c r="DV189" s="40" t="e">
        <f t="shared" si="319"/>
        <v>#VALUE!</v>
      </c>
      <c r="DW189" s="40" t="e">
        <f t="shared" si="320"/>
        <v>#VALUE!</v>
      </c>
      <c r="DX189" s="40" t="e">
        <f t="shared" si="321"/>
        <v>#VALUE!</v>
      </c>
      <c r="DY189" s="40" t="e">
        <f t="shared" si="322"/>
        <v>#VALUE!</v>
      </c>
      <c r="DZ189" s="40" t="e">
        <f t="shared" si="323"/>
        <v>#VALUE!</v>
      </c>
      <c r="EA189" s="40" t="e">
        <f t="shared" si="324"/>
        <v>#VALUE!</v>
      </c>
      <c r="EB189" s="40" t="e">
        <f t="shared" si="325"/>
        <v>#VALUE!</v>
      </c>
      <c r="EC189" s="40" t="e">
        <f t="shared" si="326"/>
        <v>#VALUE!</v>
      </c>
      <c r="ED189" s="40" t="e">
        <f t="shared" si="327"/>
        <v>#VALUE!</v>
      </c>
      <c r="EE189" s="40" t="e">
        <f t="shared" si="328"/>
        <v>#VALUE!</v>
      </c>
      <c r="EF189" s="40" t="e">
        <f t="shared" si="329"/>
        <v>#VALUE!</v>
      </c>
      <c r="EG189" s="40" t="e">
        <f t="shared" si="330"/>
        <v>#VALUE!</v>
      </c>
      <c r="EH189" s="40" t="e">
        <f t="shared" si="331"/>
        <v>#VALUE!</v>
      </c>
      <c r="EI189" s="40" t="e">
        <f t="shared" si="332"/>
        <v>#VALUE!</v>
      </c>
      <c r="EJ189" s="40" t="e">
        <f t="shared" si="333"/>
        <v>#VALUE!</v>
      </c>
      <c r="EK189" s="40" t="e">
        <f t="shared" si="334"/>
        <v>#VALUE!</v>
      </c>
      <c r="EL189" s="1" t="e">
        <f t="shared" si="346"/>
        <v>#VALUE!</v>
      </c>
      <c r="EM189" s="2" t="e">
        <f t="shared" si="337"/>
        <v>#VALUE!</v>
      </c>
      <c r="EN189" s="42"/>
      <c r="EO189" s="42"/>
      <c r="EP189" s="43"/>
      <c r="EQ189" s="44"/>
      <c r="ER189" s="45"/>
      <c r="ES189" s="45"/>
      <c r="ET189" s="74"/>
      <c r="EU189" s="75"/>
      <c r="EV189" s="75"/>
      <c r="EW189" s="75"/>
      <c r="EX189" s="75"/>
    </row>
    <row r="190" spans="1:154" s="73" customFormat="1" ht="14">
      <c r="A190" s="96"/>
      <c r="B190" s="97"/>
      <c r="C190" s="98"/>
      <c r="D190" s="110" t="s">
        <v>87</v>
      </c>
      <c r="E190" s="110" t="s">
        <v>87</v>
      </c>
      <c r="F190" s="110" t="s">
        <v>87</v>
      </c>
      <c r="G190" s="107" t="e">
        <f t="shared" si="247"/>
        <v>#VALUE!</v>
      </c>
      <c r="H190" s="107" t="e">
        <f t="shared" si="248"/>
        <v>#VALUE!</v>
      </c>
      <c r="I190" s="107" t="e">
        <f t="shared" si="249"/>
        <v>#VALUE!</v>
      </c>
      <c r="J190" s="183" t="str">
        <f t="shared" si="250"/>
        <v>.</v>
      </c>
      <c r="K190" s="184" t="e">
        <f t="shared" si="251"/>
        <v>#VALUE!</v>
      </c>
      <c r="L190" s="184" t="e">
        <f t="shared" si="252"/>
        <v>#VALUE!</v>
      </c>
      <c r="M190" s="76" t="e">
        <f t="shared" si="347"/>
        <v>#VALUE!</v>
      </c>
      <c r="N190" s="77" t="e">
        <f t="shared" si="348"/>
        <v>#VALUE!</v>
      </c>
      <c r="O190" s="77" t="e">
        <f t="shared" si="349"/>
        <v>#VALUE!</v>
      </c>
      <c r="P190" s="78" t="e">
        <f t="shared" si="350"/>
        <v>#VALUE!</v>
      </c>
      <c r="Q190" s="79" t="e">
        <f t="shared" ca="1" si="335"/>
        <v>#VALUE!</v>
      </c>
      <c r="R190" s="86" t="e">
        <f t="shared" si="338"/>
        <v>#VALUE!</v>
      </c>
      <c r="S190" s="87" t="e">
        <f t="shared" si="339"/>
        <v>#VALUE!</v>
      </c>
      <c r="T190" s="87" t="e">
        <f t="shared" si="340"/>
        <v>#VALUE!</v>
      </c>
      <c r="U190" s="80" t="e">
        <f t="shared" si="341"/>
        <v>#VALUE!</v>
      </c>
      <c r="V190" s="81" t="e">
        <f t="shared" si="342"/>
        <v>#VALUE!</v>
      </c>
      <c r="W190" s="82" t="e">
        <f t="shared" si="343"/>
        <v>#VALUE!</v>
      </c>
      <c r="X190" s="92" t="e">
        <f t="shared" si="351"/>
        <v>#VALUE!</v>
      </c>
      <c r="Y190" s="93"/>
      <c r="Z190" s="72" t="e">
        <f t="shared" si="253"/>
        <v>#VALUE!</v>
      </c>
      <c r="AA190" s="72" t="e">
        <f t="shared" si="254"/>
        <v>#VALUE!</v>
      </c>
      <c r="AB190" s="72" t="e">
        <f t="shared" si="255"/>
        <v>#VALUE!</v>
      </c>
      <c r="AC190" s="72" t="e">
        <f t="shared" si="336"/>
        <v>#VALUE!</v>
      </c>
      <c r="AD190" s="72" t="e">
        <f t="shared" si="352"/>
        <v>#VALUE!</v>
      </c>
      <c r="AE190" s="33" t="e">
        <f t="shared" si="353"/>
        <v>#VALUE!</v>
      </c>
      <c r="AF190" s="33" t="e">
        <f t="shared" si="354"/>
        <v>#VALUE!</v>
      </c>
      <c r="AG190" s="33" t="e">
        <f t="shared" si="355"/>
        <v>#VALUE!</v>
      </c>
      <c r="AH190" s="34" t="e">
        <f t="shared" si="256"/>
        <v>#VALUE!</v>
      </c>
      <c r="AI190" s="35" t="e">
        <f t="shared" si="257"/>
        <v>#VALUE!</v>
      </c>
      <c r="AJ190" s="35" t="e">
        <f t="shared" si="258"/>
        <v>#VALUE!</v>
      </c>
      <c r="AK190" s="35">
        <v>0</v>
      </c>
      <c r="AL190" s="35">
        <v>-0.75645121485307587</v>
      </c>
      <c r="AM190" s="35">
        <v>-11.346768222796136</v>
      </c>
      <c r="AN190" s="35" t="e">
        <f t="shared" si="356"/>
        <v>#VALUE!</v>
      </c>
      <c r="AO190" s="35" t="e">
        <f t="shared" si="356"/>
        <v>#VALUE!</v>
      </c>
      <c r="AP190" s="35" t="e">
        <f t="shared" si="356"/>
        <v>#VALUE!</v>
      </c>
      <c r="AQ190" s="35">
        <v>57.375671196608707</v>
      </c>
      <c r="AR190" s="35">
        <v>5.7915837760921756</v>
      </c>
      <c r="AS190" s="35">
        <v>1.1079551571654598</v>
      </c>
      <c r="AT190" s="35" t="e">
        <f t="shared" si="357"/>
        <v>#VALUE!</v>
      </c>
      <c r="AU190" s="35" t="e">
        <f t="shared" si="357"/>
        <v>#VALUE!</v>
      </c>
      <c r="AV190" s="35" t="e">
        <f t="shared" si="357"/>
        <v>#VALUE!</v>
      </c>
      <c r="AW190" s="36">
        <f t="shared" si="358"/>
        <v>0</v>
      </c>
      <c r="AX190" s="36">
        <f t="shared" si="358"/>
        <v>0.75645121485307587</v>
      </c>
      <c r="AY190" s="36">
        <f t="shared" si="358"/>
        <v>11.346768222796136</v>
      </c>
      <c r="AZ190" s="36" t="e">
        <f t="shared" si="359"/>
        <v>#VALUE!</v>
      </c>
      <c r="BA190" s="36" t="e">
        <f t="shared" si="359"/>
        <v>#VALUE!</v>
      </c>
      <c r="BB190" s="36" t="e">
        <f t="shared" si="359"/>
        <v>#VALUE!</v>
      </c>
      <c r="BC190" s="35">
        <f t="shared" si="360"/>
        <v>57.375671196608707</v>
      </c>
      <c r="BD190" s="35">
        <f t="shared" si="360"/>
        <v>6.5480349909452515</v>
      </c>
      <c r="BE190" s="35">
        <f t="shared" si="360"/>
        <v>12.454723379961596</v>
      </c>
      <c r="BF190" s="36" t="e">
        <f t="shared" si="361"/>
        <v>#VALUE!</v>
      </c>
      <c r="BG190" s="36" t="e">
        <f t="shared" si="361"/>
        <v>#VALUE!</v>
      </c>
      <c r="BH190" s="36" t="e">
        <f t="shared" si="344"/>
        <v>#VALUE!</v>
      </c>
      <c r="BI190" s="35" t="e">
        <f t="shared" si="345"/>
        <v>#VALUE!</v>
      </c>
      <c r="BJ190" s="5"/>
      <c r="BK190" s="5"/>
      <c r="BL190" s="19"/>
      <c r="BM190" s="19"/>
      <c r="BN190" s="37">
        <f t="shared" si="259"/>
        <v>90</v>
      </c>
      <c r="BO190" s="37">
        <f t="shared" si="260"/>
        <v>72.5</v>
      </c>
      <c r="BP190" s="37">
        <f t="shared" si="261"/>
        <v>72.5</v>
      </c>
      <c r="BQ190" s="37">
        <f t="shared" si="262"/>
        <v>47.5</v>
      </c>
      <c r="BR190" s="37">
        <f t="shared" si="263"/>
        <v>54.2</v>
      </c>
      <c r="BS190" s="37">
        <f t="shared" si="264"/>
        <v>47.5</v>
      </c>
      <c r="BT190" s="37">
        <f t="shared" si="265"/>
        <v>41.674999999999997</v>
      </c>
      <c r="BU190" s="37">
        <f t="shared" si="266"/>
        <v>41.674999999999997</v>
      </c>
      <c r="BV190" s="37">
        <f t="shared" si="267"/>
        <v>22.5</v>
      </c>
      <c r="BW190" s="37">
        <f t="shared" si="268"/>
        <v>33.3333333333333</v>
      </c>
      <c r="BX190" s="37">
        <f t="shared" si="269"/>
        <v>22.5</v>
      </c>
      <c r="BY190" s="37">
        <f t="shared" si="270"/>
        <v>22.9</v>
      </c>
      <c r="BZ190" s="37">
        <f t="shared" si="271"/>
        <v>22.9</v>
      </c>
      <c r="CA190" s="37">
        <f t="shared" si="272"/>
        <v>5</v>
      </c>
      <c r="CB190" s="37">
        <f t="shared" si="273"/>
        <v>16.649999999999999</v>
      </c>
      <c r="CC190" s="37">
        <f t="shared" si="274"/>
        <v>5</v>
      </c>
      <c r="CD190" s="37">
        <f t="shared" si="275"/>
        <v>5</v>
      </c>
      <c r="CE190" s="37">
        <f t="shared" si="276"/>
        <v>5</v>
      </c>
      <c r="CF190" s="37">
        <f t="shared" si="277"/>
        <v>5</v>
      </c>
      <c r="CG190" s="38">
        <f t="shared" si="278"/>
        <v>5</v>
      </c>
      <c r="CH190" s="38">
        <f t="shared" si="279"/>
        <v>5</v>
      </c>
      <c r="CI190" s="38">
        <f t="shared" si="280"/>
        <v>22.5</v>
      </c>
      <c r="CJ190" s="38">
        <f t="shared" si="281"/>
        <v>5</v>
      </c>
      <c r="CK190" s="38">
        <f t="shared" si="282"/>
        <v>22.9</v>
      </c>
      <c r="CL190" s="38">
        <f t="shared" si="283"/>
        <v>47.5</v>
      </c>
      <c r="CM190" s="38">
        <f t="shared" si="284"/>
        <v>16.649999999999999</v>
      </c>
      <c r="CN190" s="38">
        <f t="shared" si="285"/>
        <v>41.674999999999997</v>
      </c>
      <c r="CO190" s="38">
        <f t="shared" si="286"/>
        <v>5</v>
      </c>
      <c r="CP190" s="38">
        <f t="shared" si="287"/>
        <v>33.3333333333333</v>
      </c>
      <c r="CQ190" s="38">
        <f t="shared" si="288"/>
        <v>72.5</v>
      </c>
      <c r="CR190" s="38">
        <f t="shared" si="289"/>
        <v>22.9</v>
      </c>
      <c r="CS190" s="38">
        <f t="shared" si="290"/>
        <v>54.2</v>
      </c>
      <c r="CT190" s="38">
        <f t="shared" si="291"/>
        <v>5</v>
      </c>
      <c r="CU190" s="38">
        <f t="shared" si="292"/>
        <v>41.674999999999997</v>
      </c>
      <c r="CV190" s="38">
        <f t="shared" si="293"/>
        <v>90</v>
      </c>
      <c r="CW190" s="38">
        <f t="shared" si="294"/>
        <v>22.5</v>
      </c>
      <c r="CX190" s="38">
        <f t="shared" si="295"/>
        <v>72.5</v>
      </c>
      <c r="CY190" s="38">
        <f t="shared" si="296"/>
        <v>47.5</v>
      </c>
      <c r="CZ190" s="39">
        <f t="shared" si="297"/>
        <v>5</v>
      </c>
      <c r="DA190" s="39">
        <f t="shared" si="298"/>
        <v>22.5</v>
      </c>
      <c r="DB190" s="39">
        <f t="shared" si="299"/>
        <v>5</v>
      </c>
      <c r="DC190" s="39">
        <f t="shared" si="300"/>
        <v>47.5</v>
      </c>
      <c r="DD190" s="39">
        <f t="shared" si="301"/>
        <v>22.9</v>
      </c>
      <c r="DE190" s="39">
        <f t="shared" si="302"/>
        <v>5</v>
      </c>
      <c r="DF190" s="39">
        <f t="shared" si="303"/>
        <v>41.674999999999997</v>
      </c>
      <c r="DG190" s="39">
        <f t="shared" si="304"/>
        <v>16.649999999999999</v>
      </c>
      <c r="DH190" s="39">
        <f t="shared" si="305"/>
        <v>72.5</v>
      </c>
      <c r="DI190" s="39">
        <f t="shared" si="306"/>
        <v>33.3333333333333</v>
      </c>
      <c r="DJ190" s="39">
        <f t="shared" si="307"/>
        <v>5</v>
      </c>
      <c r="DK190" s="39">
        <f t="shared" si="308"/>
        <v>54.2</v>
      </c>
      <c r="DL190" s="39">
        <f t="shared" si="309"/>
        <v>22.9</v>
      </c>
      <c r="DM190" s="39">
        <f t="shared" si="310"/>
        <v>90</v>
      </c>
      <c r="DN190" s="39">
        <f t="shared" si="311"/>
        <v>41.674999999999997</v>
      </c>
      <c r="DO190" s="39">
        <f t="shared" si="312"/>
        <v>5</v>
      </c>
      <c r="DP190" s="39">
        <f t="shared" si="313"/>
        <v>72.5</v>
      </c>
      <c r="DQ190" s="39">
        <f t="shared" si="314"/>
        <v>22.5</v>
      </c>
      <c r="DR190" s="39">
        <f t="shared" si="315"/>
        <v>47.5</v>
      </c>
      <c r="DS190" s="40" t="e">
        <f t="shared" si="316"/>
        <v>#VALUE!</v>
      </c>
      <c r="DT190" s="40" t="e">
        <f t="shared" si="317"/>
        <v>#VALUE!</v>
      </c>
      <c r="DU190" s="40" t="e">
        <f t="shared" si="318"/>
        <v>#VALUE!</v>
      </c>
      <c r="DV190" s="40" t="e">
        <f t="shared" si="319"/>
        <v>#VALUE!</v>
      </c>
      <c r="DW190" s="40" t="e">
        <f t="shared" si="320"/>
        <v>#VALUE!</v>
      </c>
      <c r="DX190" s="40" t="e">
        <f t="shared" si="321"/>
        <v>#VALUE!</v>
      </c>
      <c r="DY190" s="40" t="e">
        <f t="shared" si="322"/>
        <v>#VALUE!</v>
      </c>
      <c r="DZ190" s="40" t="e">
        <f t="shared" si="323"/>
        <v>#VALUE!</v>
      </c>
      <c r="EA190" s="40" t="e">
        <f t="shared" si="324"/>
        <v>#VALUE!</v>
      </c>
      <c r="EB190" s="40" t="e">
        <f t="shared" si="325"/>
        <v>#VALUE!</v>
      </c>
      <c r="EC190" s="40" t="e">
        <f t="shared" si="326"/>
        <v>#VALUE!</v>
      </c>
      <c r="ED190" s="40" t="e">
        <f t="shared" si="327"/>
        <v>#VALUE!</v>
      </c>
      <c r="EE190" s="40" t="e">
        <f t="shared" si="328"/>
        <v>#VALUE!</v>
      </c>
      <c r="EF190" s="40" t="e">
        <f t="shared" si="329"/>
        <v>#VALUE!</v>
      </c>
      <c r="EG190" s="40" t="e">
        <f t="shared" si="330"/>
        <v>#VALUE!</v>
      </c>
      <c r="EH190" s="40" t="e">
        <f t="shared" si="331"/>
        <v>#VALUE!</v>
      </c>
      <c r="EI190" s="40" t="e">
        <f t="shared" si="332"/>
        <v>#VALUE!</v>
      </c>
      <c r="EJ190" s="40" t="e">
        <f t="shared" si="333"/>
        <v>#VALUE!</v>
      </c>
      <c r="EK190" s="40" t="e">
        <f t="shared" si="334"/>
        <v>#VALUE!</v>
      </c>
      <c r="EL190" s="1" t="e">
        <f t="shared" si="346"/>
        <v>#VALUE!</v>
      </c>
      <c r="EM190" s="2" t="e">
        <f t="shared" si="337"/>
        <v>#VALUE!</v>
      </c>
      <c r="EN190" s="42"/>
      <c r="EO190" s="42"/>
      <c r="EP190" s="43"/>
      <c r="EQ190" s="44"/>
      <c r="ER190" s="45"/>
      <c r="ES190" s="45"/>
      <c r="ET190" s="74"/>
      <c r="EU190" s="75"/>
      <c r="EV190" s="75"/>
      <c r="EW190" s="75"/>
      <c r="EX190" s="75"/>
    </row>
    <row r="191" spans="1:154" s="73" customFormat="1" ht="14">
      <c r="A191" s="96"/>
      <c r="B191" s="97"/>
      <c r="C191" s="98"/>
      <c r="D191" s="110" t="s">
        <v>87</v>
      </c>
      <c r="E191" s="110" t="s">
        <v>87</v>
      </c>
      <c r="F191" s="110" t="s">
        <v>87</v>
      </c>
      <c r="G191" s="107" t="e">
        <f t="shared" si="247"/>
        <v>#VALUE!</v>
      </c>
      <c r="H191" s="107" t="e">
        <f t="shared" si="248"/>
        <v>#VALUE!</v>
      </c>
      <c r="I191" s="107" t="e">
        <f t="shared" si="249"/>
        <v>#VALUE!</v>
      </c>
      <c r="J191" s="183" t="str">
        <f t="shared" si="250"/>
        <v>.</v>
      </c>
      <c r="K191" s="184" t="e">
        <f t="shared" si="251"/>
        <v>#VALUE!</v>
      </c>
      <c r="L191" s="184" t="e">
        <f t="shared" si="252"/>
        <v>#VALUE!</v>
      </c>
      <c r="M191" s="76" t="e">
        <f t="shared" si="347"/>
        <v>#VALUE!</v>
      </c>
      <c r="N191" s="77" t="e">
        <f t="shared" si="348"/>
        <v>#VALUE!</v>
      </c>
      <c r="O191" s="77" t="e">
        <f t="shared" si="349"/>
        <v>#VALUE!</v>
      </c>
      <c r="P191" s="78" t="e">
        <f t="shared" si="350"/>
        <v>#VALUE!</v>
      </c>
      <c r="Q191" s="79" t="e">
        <f t="shared" ca="1" si="335"/>
        <v>#VALUE!</v>
      </c>
      <c r="R191" s="86" t="e">
        <f t="shared" si="338"/>
        <v>#VALUE!</v>
      </c>
      <c r="S191" s="87" t="e">
        <f t="shared" si="339"/>
        <v>#VALUE!</v>
      </c>
      <c r="T191" s="87" t="e">
        <f t="shared" si="340"/>
        <v>#VALUE!</v>
      </c>
      <c r="U191" s="80" t="e">
        <f t="shared" si="341"/>
        <v>#VALUE!</v>
      </c>
      <c r="V191" s="81" t="e">
        <f t="shared" si="342"/>
        <v>#VALUE!</v>
      </c>
      <c r="W191" s="82" t="e">
        <f t="shared" si="343"/>
        <v>#VALUE!</v>
      </c>
      <c r="X191" s="92" t="e">
        <f t="shared" si="351"/>
        <v>#VALUE!</v>
      </c>
      <c r="Y191" s="93"/>
      <c r="Z191" s="72" t="e">
        <f t="shared" si="253"/>
        <v>#VALUE!</v>
      </c>
      <c r="AA191" s="72" t="e">
        <f t="shared" si="254"/>
        <v>#VALUE!</v>
      </c>
      <c r="AB191" s="72" t="e">
        <f t="shared" si="255"/>
        <v>#VALUE!</v>
      </c>
      <c r="AC191" s="72" t="e">
        <f t="shared" si="336"/>
        <v>#VALUE!</v>
      </c>
      <c r="AD191" s="72" t="e">
        <f t="shared" si="352"/>
        <v>#VALUE!</v>
      </c>
      <c r="AE191" s="33" t="e">
        <f t="shared" si="353"/>
        <v>#VALUE!</v>
      </c>
      <c r="AF191" s="33" t="e">
        <f t="shared" si="354"/>
        <v>#VALUE!</v>
      </c>
      <c r="AG191" s="33" t="e">
        <f t="shared" si="355"/>
        <v>#VALUE!</v>
      </c>
      <c r="AH191" s="34" t="e">
        <f t="shared" si="256"/>
        <v>#VALUE!</v>
      </c>
      <c r="AI191" s="35" t="e">
        <f t="shared" si="257"/>
        <v>#VALUE!</v>
      </c>
      <c r="AJ191" s="35" t="e">
        <f t="shared" si="258"/>
        <v>#VALUE!</v>
      </c>
      <c r="AK191" s="35">
        <v>0</v>
      </c>
      <c r="AL191" s="35">
        <v>-0.75645121485307587</v>
      </c>
      <c r="AM191" s="35">
        <v>-11.346768222796136</v>
      </c>
      <c r="AN191" s="35" t="e">
        <f t="shared" si="356"/>
        <v>#VALUE!</v>
      </c>
      <c r="AO191" s="35" t="e">
        <f t="shared" si="356"/>
        <v>#VALUE!</v>
      </c>
      <c r="AP191" s="35" t="e">
        <f t="shared" si="356"/>
        <v>#VALUE!</v>
      </c>
      <c r="AQ191" s="35">
        <v>57.375671196608707</v>
      </c>
      <c r="AR191" s="35">
        <v>5.7915837760921756</v>
      </c>
      <c r="AS191" s="35">
        <v>1.1079551571654598</v>
      </c>
      <c r="AT191" s="35" t="e">
        <f t="shared" si="357"/>
        <v>#VALUE!</v>
      </c>
      <c r="AU191" s="35" t="e">
        <f t="shared" si="357"/>
        <v>#VALUE!</v>
      </c>
      <c r="AV191" s="35" t="e">
        <f t="shared" si="357"/>
        <v>#VALUE!</v>
      </c>
      <c r="AW191" s="36">
        <f t="shared" si="358"/>
        <v>0</v>
      </c>
      <c r="AX191" s="36">
        <f t="shared" si="358"/>
        <v>0.75645121485307587</v>
      </c>
      <c r="AY191" s="36">
        <f t="shared" si="358"/>
        <v>11.346768222796136</v>
      </c>
      <c r="AZ191" s="36" t="e">
        <f t="shared" si="359"/>
        <v>#VALUE!</v>
      </c>
      <c r="BA191" s="36" t="e">
        <f t="shared" si="359"/>
        <v>#VALUE!</v>
      </c>
      <c r="BB191" s="36" t="e">
        <f t="shared" si="359"/>
        <v>#VALUE!</v>
      </c>
      <c r="BC191" s="35">
        <f t="shared" si="360"/>
        <v>57.375671196608707</v>
      </c>
      <c r="BD191" s="35">
        <f t="shared" si="360"/>
        <v>6.5480349909452515</v>
      </c>
      <c r="BE191" s="35">
        <f t="shared" si="360"/>
        <v>12.454723379961596</v>
      </c>
      <c r="BF191" s="36" t="e">
        <f t="shared" si="361"/>
        <v>#VALUE!</v>
      </c>
      <c r="BG191" s="36" t="e">
        <f t="shared" si="361"/>
        <v>#VALUE!</v>
      </c>
      <c r="BH191" s="36" t="e">
        <f t="shared" si="344"/>
        <v>#VALUE!</v>
      </c>
      <c r="BI191" s="35" t="e">
        <f t="shared" si="345"/>
        <v>#VALUE!</v>
      </c>
      <c r="BJ191" s="5"/>
      <c r="BK191" s="5"/>
      <c r="BL191" s="19"/>
      <c r="BM191" s="19"/>
      <c r="BN191" s="37">
        <f t="shared" si="259"/>
        <v>90</v>
      </c>
      <c r="BO191" s="37">
        <f t="shared" si="260"/>
        <v>72.5</v>
      </c>
      <c r="BP191" s="37">
        <f t="shared" si="261"/>
        <v>72.5</v>
      </c>
      <c r="BQ191" s="37">
        <f t="shared" si="262"/>
        <v>47.5</v>
      </c>
      <c r="BR191" s="37">
        <f t="shared" si="263"/>
        <v>54.2</v>
      </c>
      <c r="BS191" s="37">
        <f t="shared" si="264"/>
        <v>47.5</v>
      </c>
      <c r="BT191" s="37">
        <f t="shared" si="265"/>
        <v>41.674999999999997</v>
      </c>
      <c r="BU191" s="37">
        <f t="shared" si="266"/>
        <v>41.674999999999997</v>
      </c>
      <c r="BV191" s="37">
        <f t="shared" si="267"/>
        <v>22.5</v>
      </c>
      <c r="BW191" s="37">
        <f t="shared" si="268"/>
        <v>33.3333333333333</v>
      </c>
      <c r="BX191" s="37">
        <f t="shared" si="269"/>
        <v>22.5</v>
      </c>
      <c r="BY191" s="37">
        <f t="shared" si="270"/>
        <v>22.9</v>
      </c>
      <c r="BZ191" s="37">
        <f t="shared" si="271"/>
        <v>22.9</v>
      </c>
      <c r="CA191" s="37">
        <f t="shared" si="272"/>
        <v>5</v>
      </c>
      <c r="CB191" s="37">
        <f t="shared" si="273"/>
        <v>16.649999999999999</v>
      </c>
      <c r="CC191" s="37">
        <f t="shared" si="274"/>
        <v>5</v>
      </c>
      <c r="CD191" s="37">
        <f t="shared" si="275"/>
        <v>5</v>
      </c>
      <c r="CE191" s="37">
        <f t="shared" si="276"/>
        <v>5</v>
      </c>
      <c r="CF191" s="37">
        <f t="shared" si="277"/>
        <v>5</v>
      </c>
      <c r="CG191" s="38">
        <f t="shared" si="278"/>
        <v>5</v>
      </c>
      <c r="CH191" s="38">
        <f t="shared" si="279"/>
        <v>5</v>
      </c>
      <c r="CI191" s="38">
        <f t="shared" si="280"/>
        <v>22.5</v>
      </c>
      <c r="CJ191" s="38">
        <f t="shared" si="281"/>
        <v>5</v>
      </c>
      <c r="CK191" s="38">
        <f t="shared" si="282"/>
        <v>22.9</v>
      </c>
      <c r="CL191" s="38">
        <f t="shared" si="283"/>
        <v>47.5</v>
      </c>
      <c r="CM191" s="38">
        <f t="shared" si="284"/>
        <v>16.649999999999999</v>
      </c>
      <c r="CN191" s="38">
        <f t="shared" si="285"/>
        <v>41.674999999999997</v>
      </c>
      <c r="CO191" s="38">
        <f t="shared" si="286"/>
        <v>5</v>
      </c>
      <c r="CP191" s="38">
        <f t="shared" si="287"/>
        <v>33.3333333333333</v>
      </c>
      <c r="CQ191" s="38">
        <f t="shared" si="288"/>
        <v>72.5</v>
      </c>
      <c r="CR191" s="38">
        <f t="shared" si="289"/>
        <v>22.9</v>
      </c>
      <c r="CS191" s="38">
        <f t="shared" si="290"/>
        <v>54.2</v>
      </c>
      <c r="CT191" s="38">
        <f t="shared" si="291"/>
        <v>5</v>
      </c>
      <c r="CU191" s="38">
        <f t="shared" si="292"/>
        <v>41.674999999999997</v>
      </c>
      <c r="CV191" s="38">
        <f t="shared" si="293"/>
        <v>90</v>
      </c>
      <c r="CW191" s="38">
        <f t="shared" si="294"/>
        <v>22.5</v>
      </c>
      <c r="CX191" s="38">
        <f t="shared" si="295"/>
        <v>72.5</v>
      </c>
      <c r="CY191" s="38">
        <f t="shared" si="296"/>
        <v>47.5</v>
      </c>
      <c r="CZ191" s="39">
        <f t="shared" si="297"/>
        <v>5</v>
      </c>
      <c r="DA191" s="39">
        <f t="shared" si="298"/>
        <v>22.5</v>
      </c>
      <c r="DB191" s="39">
        <f t="shared" si="299"/>
        <v>5</v>
      </c>
      <c r="DC191" s="39">
        <f t="shared" si="300"/>
        <v>47.5</v>
      </c>
      <c r="DD191" s="39">
        <f t="shared" si="301"/>
        <v>22.9</v>
      </c>
      <c r="DE191" s="39">
        <f t="shared" si="302"/>
        <v>5</v>
      </c>
      <c r="DF191" s="39">
        <f t="shared" si="303"/>
        <v>41.674999999999997</v>
      </c>
      <c r="DG191" s="39">
        <f t="shared" si="304"/>
        <v>16.649999999999999</v>
      </c>
      <c r="DH191" s="39">
        <f t="shared" si="305"/>
        <v>72.5</v>
      </c>
      <c r="DI191" s="39">
        <f t="shared" si="306"/>
        <v>33.3333333333333</v>
      </c>
      <c r="DJ191" s="39">
        <f t="shared" si="307"/>
        <v>5</v>
      </c>
      <c r="DK191" s="39">
        <f t="shared" si="308"/>
        <v>54.2</v>
      </c>
      <c r="DL191" s="39">
        <f t="shared" si="309"/>
        <v>22.9</v>
      </c>
      <c r="DM191" s="39">
        <f t="shared" si="310"/>
        <v>90</v>
      </c>
      <c r="DN191" s="39">
        <f t="shared" si="311"/>
        <v>41.674999999999997</v>
      </c>
      <c r="DO191" s="39">
        <f t="shared" si="312"/>
        <v>5</v>
      </c>
      <c r="DP191" s="39">
        <f t="shared" si="313"/>
        <v>72.5</v>
      </c>
      <c r="DQ191" s="39">
        <f t="shared" si="314"/>
        <v>22.5</v>
      </c>
      <c r="DR191" s="39">
        <f t="shared" si="315"/>
        <v>47.5</v>
      </c>
      <c r="DS191" s="40" t="e">
        <f t="shared" si="316"/>
        <v>#VALUE!</v>
      </c>
      <c r="DT191" s="40" t="e">
        <f t="shared" si="317"/>
        <v>#VALUE!</v>
      </c>
      <c r="DU191" s="40" t="e">
        <f t="shared" si="318"/>
        <v>#VALUE!</v>
      </c>
      <c r="DV191" s="40" t="e">
        <f t="shared" si="319"/>
        <v>#VALUE!</v>
      </c>
      <c r="DW191" s="40" t="e">
        <f t="shared" si="320"/>
        <v>#VALUE!</v>
      </c>
      <c r="DX191" s="40" t="e">
        <f t="shared" si="321"/>
        <v>#VALUE!</v>
      </c>
      <c r="DY191" s="40" t="e">
        <f t="shared" si="322"/>
        <v>#VALUE!</v>
      </c>
      <c r="DZ191" s="40" t="e">
        <f t="shared" si="323"/>
        <v>#VALUE!</v>
      </c>
      <c r="EA191" s="40" t="e">
        <f t="shared" si="324"/>
        <v>#VALUE!</v>
      </c>
      <c r="EB191" s="40" t="e">
        <f t="shared" si="325"/>
        <v>#VALUE!</v>
      </c>
      <c r="EC191" s="40" t="e">
        <f t="shared" si="326"/>
        <v>#VALUE!</v>
      </c>
      <c r="ED191" s="40" t="e">
        <f t="shared" si="327"/>
        <v>#VALUE!</v>
      </c>
      <c r="EE191" s="40" t="e">
        <f t="shared" si="328"/>
        <v>#VALUE!</v>
      </c>
      <c r="EF191" s="40" t="e">
        <f t="shared" si="329"/>
        <v>#VALUE!</v>
      </c>
      <c r="EG191" s="40" t="e">
        <f t="shared" si="330"/>
        <v>#VALUE!</v>
      </c>
      <c r="EH191" s="40" t="e">
        <f t="shared" si="331"/>
        <v>#VALUE!</v>
      </c>
      <c r="EI191" s="40" t="e">
        <f t="shared" si="332"/>
        <v>#VALUE!</v>
      </c>
      <c r="EJ191" s="40" t="e">
        <f t="shared" si="333"/>
        <v>#VALUE!</v>
      </c>
      <c r="EK191" s="40" t="e">
        <f t="shared" si="334"/>
        <v>#VALUE!</v>
      </c>
      <c r="EL191" s="1" t="e">
        <f t="shared" si="346"/>
        <v>#VALUE!</v>
      </c>
      <c r="EM191" s="2" t="e">
        <f t="shared" si="337"/>
        <v>#VALUE!</v>
      </c>
      <c r="EN191" s="42"/>
      <c r="EO191" s="42"/>
      <c r="EP191" s="43"/>
      <c r="EQ191" s="44"/>
      <c r="ER191" s="45"/>
      <c r="ES191" s="45"/>
      <c r="ET191" s="74"/>
      <c r="EU191" s="75"/>
      <c r="EV191" s="75"/>
      <c r="EW191" s="75"/>
      <c r="EX191" s="75"/>
    </row>
    <row r="192" spans="1:154" s="73" customFormat="1" ht="14">
      <c r="A192" s="96"/>
      <c r="B192" s="97"/>
      <c r="C192" s="98"/>
      <c r="D192" s="110" t="s">
        <v>87</v>
      </c>
      <c r="E192" s="110" t="s">
        <v>87</v>
      </c>
      <c r="F192" s="110" t="s">
        <v>87</v>
      </c>
      <c r="G192" s="107" t="e">
        <f t="shared" si="247"/>
        <v>#VALUE!</v>
      </c>
      <c r="H192" s="107" t="e">
        <f t="shared" si="248"/>
        <v>#VALUE!</v>
      </c>
      <c r="I192" s="107" t="e">
        <f t="shared" si="249"/>
        <v>#VALUE!</v>
      </c>
      <c r="J192" s="183" t="str">
        <f t="shared" si="250"/>
        <v>.</v>
      </c>
      <c r="K192" s="184" t="e">
        <f t="shared" si="251"/>
        <v>#VALUE!</v>
      </c>
      <c r="L192" s="184" t="e">
        <f t="shared" si="252"/>
        <v>#VALUE!</v>
      </c>
      <c r="M192" s="76" t="e">
        <f t="shared" si="347"/>
        <v>#VALUE!</v>
      </c>
      <c r="N192" s="77" t="e">
        <f t="shared" si="348"/>
        <v>#VALUE!</v>
      </c>
      <c r="O192" s="77" t="e">
        <f t="shared" si="349"/>
        <v>#VALUE!</v>
      </c>
      <c r="P192" s="78" t="e">
        <f t="shared" si="350"/>
        <v>#VALUE!</v>
      </c>
      <c r="Q192" s="79" t="e">
        <f t="shared" ca="1" si="335"/>
        <v>#VALUE!</v>
      </c>
      <c r="R192" s="86" t="e">
        <f t="shared" si="338"/>
        <v>#VALUE!</v>
      </c>
      <c r="S192" s="87" t="e">
        <f t="shared" si="339"/>
        <v>#VALUE!</v>
      </c>
      <c r="T192" s="87" t="e">
        <f t="shared" si="340"/>
        <v>#VALUE!</v>
      </c>
      <c r="U192" s="80" t="e">
        <f t="shared" si="341"/>
        <v>#VALUE!</v>
      </c>
      <c r="V192" s="81" t="e">
        <f t="shared" si="342"/>
        <v>#VALUE!</v>
      </c>
      <c r="W192" s="82" t="e">
        <f t="shared" si="343"/>
        <v>#VALUE!</v>
      </c>
      <c r="X192" s="92" t="e">
        <f t="shared" si="351"/>
        <v>#VALUE!</v>
      </c>
      <c r="Y192" s="93"/>
      <c r="Z192" s="72" t="e">
        <f t="shared" si="253"/>
        <v>#VALUE!</v>
      </c>
      <c r="AA192" s="72" t="e">
        <f t="shared" si="254"/>
        <v>#VALUE!</v>
      </c>
      <c r="AB192" s="72" t="e">
        <f t="shared" si="255"/>
        <v>#VALUE!</v>
      </c>
      <c r="AC192" s="72" t="e">
        <f t="shared" si="336"/>
        <v>#VALUE!</v>
      </c>
      <c r="AD192" s="72" t="e">
        <f t="shared" si="352"/>
        <v>#VALUE!</v>
      </c>
      <c r="AE192" s="33" t="e">
        <f t="shared" si="353"/>
        <v>#VALUE!</v>
      </c>
      <c r="AF192" s="33" t="e">
        <f t="shared" si="354"/>
        <v>#VALUE!</v>
      </c>
      <c r="AG192" s="33" t="e">
        <f t="shared" si="355"/>
        <v>#VALUE!</v>
      </c>
      <c r="AH192" s="34" t="e">
        <f t="shared" si="256"/>
        <v>#VALUE!</v>
      </c>
      <c r="AI192" s="35" t="e">
        <f t="shared" si="257"/>
        <v>#VALUE!</v>
      </c>
      <c r="AJ192" s="35" t="e">
        <f t="shared" si="258"/>
        <v>#VALUE!</v>
      </c>
      <c r="AK192" s="35">
        <v>0</v>
      </c>
      <c r="AL192" s="35">
        <v>-0.75645121485307587</v>
      </c>
      <c r="AM192" s="35">
        <v>-11.346768222796136</v>
      </c>
      <c r="AN192" s="35" t="e">
        <f t="shared" si="356"/>
        <v>#VALUE!</v>
      </c>
      <c r="AO192" s="35" t="e">
        <f t="shared" si="356"/>
        <v>#VALUE!</v>
      </c>
      <c r="AP192" s="35" t="e">
        <f t="shared" si="356"/>
        <v>#VALUE!</v>
      </c>
      <c r="AQ192" s="35">
        <v>57.375671196608707</v>
      </c>
      <c r="AR192" s="35">
        <v>5.7915837760921756</v>
      </c>
      <c r="AS192" s="35">
        <v>1.1079551571654598</v>
      </c>
      <c r="AT192" s="35" t="e">
        <f t="shared" si="357"/>
        <v>#VALUE!</v>
      </c>
      <c r="AU192" s="35" t="e">
        <f t="shared" si="357"/>
        <v>#VALUE!</v>
      </c>
      <c r="AV192" s="35" t="e">
        <f t="shared" si="357"/>
        <v>#VALUE!</v>
      </c>
      <c r="AW192" s="36">
        <f t="shared" si="358"/>
        <v>0</v>
      </c>
      <c r="AX192" s="36">
        <f t="shared" si="358"/>
        <v>0.75645121485307587</v>
      </c>
      <c r="AY192" s="36">
        <f t="shared" si="358"/>
        <v>11.346768222796136</v>
      </c>
      <c r="AZ192" s="36" t="e">
        <f t="shared" si="359"/>
        <v>#VALUE!</v>
      </c>
      <c r="BA192" s="36" t="e">
        <f t="shared" si="359"/>
        <v>#VALUE!</v>
      </c>
      <c r="BB192" s="36" t="e">
        <f t="shared" si="359"/>
        <v>#VALUE!</v>
      </c>
      <c r="BC192" s="35">
        <f t="shared" si="360"/>
        <v>57.375671196608707</v>
      </c>
      <c r="BD192" s="35">
        <f t="shared" si="360"/>
        <v>6.5480349909452515</v>
      </c>
      <c r="BE192" s="35">
        <f t="shared" si="360"/>
        <v>12.454723379961596</v>
      </c>
      <c r="BF192" s="36" t="e">
        <f t="shared" si="361"/>
        <v>#VALUE!</v>
      </c>
      <c r="BG192" s="36" t="e">
        <f t="shared" si="361"/>
        <v>#VALUE!</v>
      </c>
      <c r="BH192" s="36" t="e">
        <f t="shared" si="344"/>
        <v>#VALUE!</v>
      </c>
      <c r="BI192" s="35" t="e">
        <f t="shared" si="345"/>
        <v>#VALUE!</v>
      </c>
      <c r="BJ192" s="5"/>
      <c r="BK192" s="5"/>
      <c r="BL192" s="19"/>
      <c r="BM192" s="19"/>
      <c r="BN192" s="37">
        <f t="shared" si="259"/>
        <v>90</v>
      </c>
      <c r="BO192" s="37">
        <f t="shared" si="260"/>
        <v>72.5</v>
      </c>
      <c r="BP192" s="37">
        <f t="shared" si="261"/>
        <v>72.5</v>
      </c>
      <c r="BQ192" s="37">
        <f t="shared" si="262"/>
        <v>47.5</v>
      </c>
      <c r="BR192" s="37">
        <f t="shared" si="263"/>
        <v>54.2</v>
      </c>
      <c r="BS192" s="37">
        <f t="shared" si="264"/>
        <v>47.5</v>
      </c>
      <c r="BT192" s="37">
        <f t="shared" si="265"/>
        <v>41.674999999999997</v>
      </c>
      <c r="BU192" s="37">
        <f t="shared" si="266"/>
        <v>41.674999999999997</v>
      </c>
      <c r="BV192" s="37">
        <f t="shared" si="267"/>
        <v>22.5</v>
      </c>
      <c r="BW192" s="37">
        <f t="shared" si="268"/>
        <v>33.3333333333333</v>
      </c>
      <c r="BX192" s="37">
        <f t="shared" si="269"/>
        <v>22.5</v>
      </c>
      <c r="BY192" s="37">
        <f t="shared" si="270"/>
        <v>22.9</v>
      </c>
      <c r="BZ192" s="37">
        <f t="shared" si="271"/>
        <v>22.9</v>
      </c>
      <c r="CA192" s="37">
        <f t="shared" si="272"/>
        <v>5</v>
      </c>
      <c r="CB192" s="37">
        <f t="shared" si="273"/>
        <v>16.649999999999999</v>
      </c>
      <c r="CC192" s="37">
        <f t="shared" si="274"/>
        <v>5</v>
      </c>
      <c r="CD192" s="37">
        <f t="shared" si="275"/>
        <v>5</v>
      </c>
      <c r="CE192" s="37">
        <f t="shared" si="276"/>
        <v>5</v>
      </c>
      <c r="CF192" s="37">
        <f t="shared" si="277"/>
        <v>5</v>
      </c>
      <c r="CG192" s="38">
        <f t="shared" si="278"/>
        <v>5</v>
      </c>
      <c r="CH192" s="38">
        <f t="shared" si="279"/>
        <v>5</v>
      </c>
      <c r="CI192" s="38">
        <f t="shared" si="280"/>
        <v>22.5</v>
      </c>
      <c r="CJ192" s="38">
        <f t="shared" si="281"/>
        <v>5</v>
      </c>
      <c r="CK192" s="38">
        <f t="shared" si="282"/>
        <v>22.9</v>
      </c>
      <c r="CL192" s="38">
        <f t="shared" si="283"/>
        <v>47.5</v>
      </c>
      <c r="CM192" s="38">
        <f t="shared" si="284"/>
        <v>16.649999999999999</v>
      </c>
      <c r="CN192" s="38">
        <f t="shared" si="285"/>
        <v>41.674999999999997</v>
      </c>
      <c r="CO192" s="38">
        <f t="shared" si="286"/>
        <v>5</v>
      </c>
      <c r="CP192" s="38">
        <f t="shared" si="287"/>
        <v>33.3333333333333</v>
      </c>
      <c r="CQ192" s="38">
        <f t="shared" si="288"/>
        <v>72.5</v>
      </c>
      <c r="CR192" s="38">
        <f t="shared" si="289"/>
        <v>22.9</v>
      </c>
      <c r="CS192" s="38">
        <f t="shared" si="290"/>
        <v>54.2</v>
      </c>
      <c r="CT192" s="38">
        <f t="shared" si="291"/>
        <v>5</v>
      </c>
      <c r="CU192" s="38">
        <f t="shared" si="292"/>
        <v>41.674999999999997</v>
      </c>
      <c r="CV192" s="38">
        <f t="shared" si="293"/>
        <v>90</v>
      </c>
      <c r="CW192" s="38">
        <f t="shared" si="294"/>
        <v>22.5</v>
      </c>
      <c r="CX192" s="38">
        <f t="shared" si="295"/>
        <v>72.5</v>
      </c>
      <c r="CY192" s="38">
        <f t="shared" si="296"/>
        <v>47.5</v>
      </c>
      <c r="CZ192" s="39">
        <f t="shared" si="297"/>
        <v>5</v>
      </c>
      <c r="DA192" s="39">
        <f t="shared" si="298"/>
        <v>22.5</v>
      </c>
      <c r="DB192" s="39">
        <f t="shared" si="299"/>
        <v>5</v>
      </c>
      <c r="DC192" s="39">
        <f t="shared" si="300"/>
        <v>47.5</v>
      </c>
      <c r="DD192" s="39">
        <f t="shared" si="301"/>
        <v>22.9</v>
      </c>
      <c r="DE192" s="39">
        <f t="shared" si="302"/>
        <v>5</v>
      </c>
      <c r="DF192" s="39">
        <f t="shared" si="303"/>
        <v>41.674999999999997</v>
      </c>
      <c r="DG192" s="39">
        <f t="shared" si="304"/>
        <v>16.649999999999999</v>
      </c>
      <c r="DH192" s="39">
        <f t="shared" si="305"/>
        <v>72.5</v>
      </c>
      <c r="DI192" s="39">
        <f t="shared" si="306"/>
        <v>33.3333333333333</v>
      </c>
      <c r="DJ192" s="39">
        <f t="shared" si="307"/>
        <v>5</v>
      </c>
      <c r="DK192" s="39">
        <f t="shared" si="308"/>
        <v>54.2</v>
      </c>
      <c r="DL192" s="39">
        <f t="shared" si="309"/>
        <v>22.9</v>
      </c>
      <c r="DM192" s="39">
        <f t="shared" si="310"/>
        <v>90</v>
      </c>
      <c r="DN192" s="39">
        <f t="shared" si="311"/>
        <v>41.674999999999997</v>
      </c>
      <c r="DO192" s="39">
        <f t="shared" si="312"/>
        <v>5</v>
      </c>
      <c r="DP192" s="39">
        <f t="shared" si="313"/>
        <v>72.5</v>
      </c>
      <c r="DQ192" s="39">
        <f t="shared" si="314"/>
        <v>22.5</v>
      </c>
      <c r="DR192" s="39">
        <f t="shared" si="315"/>
        <v>47.5</v>
      </c>
      <c r="DS192" s="40" t="e">
        <f t="shared" si="316"/>
        <v>#VALUE!</v>
      </c>
      <c r="DT192" s="40" t="e">
        <f t="shared" si="317"/>
        <v>#VALUE!</v>
      </c>
      <c r="DU192" s="40" t="e">
        <f t="shared" si="318"/>
        <v>#VALUE!</v>
      </c>
      <c r="DV192" s="40" t="e">
        <f t="shared" si="319"/>
        <v>#VALUE!</v>
      </c>
      <c r="DW192" s="40" t="e">
        <f t="shared" si="320"/>
        <v>#VALUE!</v>
      </c>
      <c r="DX192" s="40" t="e">
        <f t="shared" si="321"/>
        <v>#VALUE!</v>
      </c>
      <c r="DY192" s="40" t="e">
        <f t="shared" si="322"/>
        <v>#VALUE!</v>
      </c>
      <c r="DZ192" s="40" t="e">
        <f t="shared" si="323"/>
        <v>#VALUE!</v>
      </c>
      <c r="EA192" s="40" t="e">
        <f t="shared" si="324"/>
        <v>#VALUE!</v>
      </c>
      <c r="EB192" s="40" t="e">
        <f t="shared" si="325"/>
        <v>#VALUE!</v>
      </c>
      <c r="EC192" s="40" t="e">
        <f t="shared" si="326"/>
        <v>#VALUE!</v>
      </c>
      <c r="ED192" s="40" t="e">
        <f t="shared" si="327"/>
        <v>#VALUE!</v>
      </c>
      <c r="EE192" s="40" t="e">
        <f t="shared" si="328"/>
        <v>#VALUE!</v>
      </c>
      <c r="EF192" s="40" t="e">
        <f t="shared" si="329"/>
        <v>#VALUE!</v>
      </c>
      <c r="EG192" s="40" t="e">
        <f t="shared" si="330"/>
        <v>#VALUE!</v>
      </c>
      <c r="EH192" s="40" t="e">
        <f t="shared" si="331"/>
        <v>#VALUE!</v>
      </c>
      <c r="EI192" s="40" t="e">
        <f t="shared" si="332"/>
        <v>#VALUE!</v>
      </c>
      <c r="EJ192" s="40" t="e">
        <f t="shared" si="333"/>
        <v>#VALUE!</v>
      </c>
      <c r="EK192" s="40" t="e">
        <f t="shared" si="334"/>
        <v>#VALUE!</v>
      </c>
      <c r="EL192" s="1" t="e">
        <f t="shared" si="346"/>
        <v>#VALUE!</v>
      </c>
      <c r="EM192" s="2" t="e">
        <f t="shared" si="337"/>
        <v>#VALUE!</v>
      </c>
      <c r="EN192" s="42"/>
      <c r="EO192" s="42"/>
      <c r="EP192" s="43"/>
      <c r="EQ192" s="44"/>
      <c r="ER192" s="45"/>
      <c r="ES192" s="45"/>
      <c r="ET192" s="74"/>
      <c r="EU192" s="75"/>
      <c r="EV192" s="75"/>
      <c r="EW192" s="75"/>
      <c r="EX192" s="75"/>
    </row>
    <row r="193" spans="1:154" s="73" customFormat="1" ht="14">
      <c r="A193" s="96"/>
      <c r="B193" s="97"/>
      <c r="C193" s="98"/>
      <c r="D193" s="110" t="s">
        <v>87</v>
      </c>
      <c r="E193" s="110" t="s">
        <v>87</v>
      </c>
      <c r="F193" s="110" t="s">
        <v>87</v>
      </c>
      <c r="G193" s="107" t="e">
        <f t="shared" si="247"/>
        <v>#VALUE!</v>
      </c>
      <c r="H193" s="107" t="e">
        <f t="shared" si="248"/>
        <v>#VALUE!</v>
      </c>
      <c r="I193" s="107" t="e">
        <f t="shared" si="249"/>
        <v>#VALUE!</v>
      </c>
      <c r="J193" s="183" t="str">
        <f t="shared" si="250"/>
        <v>.</v>
      </c>
      <c r="K193" s="184" t="e">
        <f t="shared" si="251"/>
        <v>#VALUE!</v>
      </c>
      <c r="L193" s="184" t="e">
        <f t="shared" si="252"/>
        <v>#VALUE!</v>
      </c>
      <c r="M193" s="76" t="e">
        <f t="shared" si="347"/>
        <v>#VALUE!</v>
      </c>
      <c r="N193" s="77" t="e">
        <f t="shared" si="348"/>
        <v>#VALUE!</v>
      </c>
      <c r="O193" s="77" t="e">
        <f t="shared" si="349"/>
        <v>#VALUE!</v>
      </c>
      <c r="P193" s="78" t="e">
        <f t="shared" si="350"/>
        <v>#VALUE!</v>
      </c>
      <c r="Q193" s="79" t="e">
        <f t="shared" ca="1" si="335"/>
        <v>#VALUE!</v>
      </c>
      <c r="R193" s="86" t="e">
        <f t="shared" si="338"/>
        <v>#VALUE!</v>
      </c>
      <c r="S193" s="87" t="e">
        <f t="shared" si="339"/>
        <v>#VALUE!</v>
      </c>
      <c r="T193" s="87" t="e">
        <f t="shared" si="340"/>
        <v>#VALUE!</v>
      </c>
      <c r="U193" s="80" t="e">
        <f t="shared" si="341"/>
        <v>#VALUE!</v>
      </c>
      <c r="V193" s="81" t="e">
        <f t="shared" si="342"/>
        <v>#VALUE!</v>
      </c>
      <c r="W193" s="82" t="e">
        <f t="shared" si="343"/>
        <v>#VALUE!</v>
      </c>
      <c r="X193" s="92" t="e">
        <f t="shared" si="351"/>
        <v>#VALUE!</v>
      </c>
      <c r="Y193" s="93"/>
      <c r="Z193" s="72" t="e">
        <f t="shared" si="253"/>
        <v>#VALUE!</v>
      </c>
      <c r="AA193" s="72" t="e">
        <f t="shared" si="254"/>
        <v>#VALUE!</v>
      </c>
      <c r="AB193" s="72" t="e">
        <f t="shared" si="255"/>
        <v>#VALUE!</v>
      </c>
      <c r="AC193" s="72" t="e">
        <f t="shared" si="336"/>
        <v>#VALUE!</v>
      </c>
      <c r="AD193" s="72" t="e">
        <f t="shared" si="352"/>
        <v>#VALUE!</v>
      </c>
      <c r="AE193" s="33" t="e">
        <f t="shared" si="353"/>
        <v>#VALUE!</v>
      </c>
      <c r="AF193" s="33" t="e">
        <f t="shared" si="354"/>
        <v>#VALUE!</v>
      </c>
      <c r="AG193" s="33" t="e">
        <f t="shared" si="355"/>
        <v>#VALUE!</v>
      </c>
      <c r="AH193" s="34" t="e">
        <f t="shared" si="256"/>
        <v>#VALUE!</v>
      </c>
      <c r="AI193" s="35" t="e">
        <f t="shared" si="257"/>
        <v>#VALUE!</v>
      </c>
      <c r="AJ193" s="35" t="e">
        <f t="shared" si="258"/>
        <v>#VALUE!</v>
      </c>
      <c r="AK193" s="35">
        <v>0</v>
      </c>
      <c r="AL193" s="35">
        <v>-0.75645121485307587</v>
      </c>
      <c r="AM193" s="35">
        <v>-11.346768222796136</v>
      </c>
      <c r="AN193" s="35" t="e">
        <f t="shared" si="356"/>
        <v>#VALUE!</v>
      </c>
      <c r="AO193" s="35" t="e">
        <f t="shared" si="356"/>
        <v>#VALUE!</v>
      </c>
      <c r="AP193" s="35" t="e">
        <f t="shared" si="356"/>
        <v>#VALUE!</v>
      </c>
      <c r="AQ193" s="35">
        <v>57.375671196608707</v>
      </c>
      <c r="AR193" s="35">
        <v>5.7915837760921756</v>
      </c>
      <c r="AS193" s="35">
        <v>1.1079551571654598</v>
      </c>
      <c r="AT193" s="35" t="e">
        <f t="shared" si="357"/>
        <v>#VALUE!</v>
      </c>
      <c r="AU193" s="35" t="e">
        <f t="shared" si="357"/>
        <v>#VALUE!</v>
      </c>
      <c r="AV193" s="35" t="e">
        <f t="shared" si="357"/>
        <v>#VALUE!</v>
      </c>
      <c r="AW193" s="36">
        <f t="shared" si="358"/>
        <v>0</v>
      </c>
      <c r="AX193" s="36">
        <f t="shared" si="358"/>
        <v>0.75645121485307587</v>
      </c>
      <c r="AY193" s="36">
        <f t="shared" si="358"/>
        <v>11.346768222796136</v>
      </c>
      <c r="AZ193" s="36" t="e">
        <f t="shared" si="359"/>
        <v>#VALUE!</v>
      </c>
      <c r="BA193" s="36" t="e">
        <f t="shared" si="359"/>
        <v>#VALUE!</v>
      </c>
      <c r="BB193" s="36" t="e">
        <f t="shared" si="359"/>
        <v>#VALUE!</v>
      </c>
      <c r="BC193" s="35">
        <f t="shared" si="360"/>
        <v>57.375671196608707</v>
      </c>
      <c r="BD193" s="35">
        <f t="shared" si="360"/>
        <v>6.5480349909452515</v>
      </c>
      <c r="BE193" s="35">
        <f t="shared" si="360"/>
        <v>12.454723379961596</v>
      </c>
      <c r="BF193" s="36" t="e">
        <f t="shared" si="361"/>
        <v>#VALUE!</v>
      </c>
      <c r="BG193" s="36" t="e">
        <f t="shared" si="361"/>
        <v>#VALUE!</v>
      </c>
      <c r="BH193" s="36" t="e">
        <f t="shared" si="344"/>
        <v>#VALUE!</v>
      </c>
      <c r="BI193" s="35" t="e">
        <f t="shared" si="345"/>
        <v>#VALUE!</v>
      </c>
      <c r="BJ193" s="5"/>
      <c r="BK193" s="5"/>
      <c r="BL193" s="19"/>
      <c r="BM193" s="19"/>
      <c r="BN193" s="37">
        <f t="shared" si="259"/>
        <v>90</v>
      </c>
      <c r="BO193" s="37">
        <f t="shared" si="260"/>
        <v>72.5</v>
      </c>
      <c r="BP193" s="37">
        <f t="shared" si="261"/>
        <v>72.5</v>
      </c>
      <c r="BQ193" s="37">
        <f t="shared" si="262"/>
        <v>47.5</v>
      </c>
      <c r="BR193" s="37">
        <f t="shared" si="263"/>
        <v>54.2</v>
      </c>
      <c r="BS193" s="37">
        <f t="shared" si="264"/>
        <v>47.5</v>
      </c>
      <c r="BT193" s="37">
        <f t="shared" si="265"/>
        <v>41.674999999999997</v>
      </c>
      <c r="BU193" s="37">
        <f t="shared" si="266"/>
        <v>41.674999999999997</v>
      </c>
      <c r="BV193" s="37">
        <f t="shared" si="267"/>
        <v>22.5</v>
      </c>
      <c r="BW193" s="37">
        <f t="shared" si="268"/>
        <v>33.3333333333333</v>
      </c>
      <c r="BX193" s="37">
        <f t="shared" si="269"/>
        <v>22.5</v>
      </c>
      <c r="BY193" s="37">
        <f t="shared" si="270"/>
        <v>22.9</v>
      </c>
      <c r="BZ193" s="37">
        <f t="shared" si="271"/>
        <v>22.9</v>
      </c>
      <c r="CA193" s="37">
        <f t="shared" si="272"/>
        <v>5</v>
      </c>
      <c r="CB193" s="37">
        <f t="shared" si="273"/>
        <v>16.649999999999999</v>
      </c>
      <c r="CC193" s="37">
        <f t="shared" si="274"/>
        <v>5</v>
      </c>
      <c r="CD193" s="37">
        <f t="shared" si="275"/>
        <v>5</v>
      </c>
      <c r="CE193" s="37">
        <f t="shared" si="276"/>
        <v>5</v>
      </c>
      <c r="CF193" s="37">
        <f t="shared" si="277"/>
        <v>5</v>
      </c>
      <c r="CG193" s="38">
        <f t="shared" si="278"/>
        <v>5</v>
      </c>
      <c r="CH193" s="38">
        <f t="shared" si="279"/>
        <v>5</v>
      </c>
      <c r="CI193" s="38">
        <f t="shared" si="280"/>
        <v>22.5</v>
      </c>
      <c r="CJ193" s="38">
        <f t="shared" si="281"/>
        <v>5</v>
      </c>
      <c r="CK193" s="38">
        <f t="shared" si="282"/>
        <v>22.9</v>
      </c>
      <c r="CL193" s="38">
        <f t="shared" si="283"/>
        <v>47.5</v>
      </c>
      <c r="CM193" s="38">
        <f t="shared" si="284"/>
        <v>16.649999999999999</v>
      </c>
      <c r="CN193" s="38">
        <f t="shared" si="285"/>
        <v>41.674999999999997</v>
      </c>
      <c r="CO193" s="38">
        <f t="shared" si="286"/>
        <v>5</v>
      </c>
      <c r="CP193" s="38">
        <f t="shared" si="287"/>
        <v>33.3333333333333</v>
      </c>
      <c r="CQ193" s="38">
        <f t="shared" si="288"/>
        <v>72.5</v>
      </c>
      <c r="CR193" s="38">
        <f t="shared" si="289"/>
        <v>22.9</v>
      </c>
      <c r="CS193" s="38">
        <f t="shared" si="290"/>
        <v>54.2</v>
      </c>
      <c r="CT193" s="38">
        <f t="shared" si="291"/>
        <v>5</v>
      </c>
      <c r="CU193" s="38">
        <f t="shared" si="292"/>
        <v>41.674999999999997</v>
      </c>
      <c r="CV193" s="38">
        <f t="shared" si="293"/>
        <v>90</v>
      </c>
      <c r="CW193" s="38">
        <f t="shared" si="294"/>
        <v>22.5</v>
      </c>
      <c r="CX193" s="38">
        <f t="shared" si="295"/>
        <v>72.5</v>
      </c>
      <c r="CY193" s="38">
        <f t="shared" si="296"/>
        <v>47.5</v>
      </c>
      <c r="CZ193" s="39">
        <f t="shared" si="297"/>
        <v>5</v>
      </c>
      <c r="DA193" s="39">
        <f t="shared" si="298"/>
        <v>22.5</v>
      </c>
      <c r="DB193" s="39">
        <f t="shared" si="299"/>
        <v>5</v>
      </c>
      <c r="DC193" s="39">
        <f t="shared" si="300"/>
        <v>47.5</v>
      </c>
      <c r="DD193" s="39">
        <f t="shared" si="301"/>
        <v>22.9</v>
      </c>
      <c r="DE193" s="39">
        <f t="shared" si="302"/>
        <v>5</v>
      </c>
      <c r="DF193" s="39">
        <f t="shared" si="303"/>
        <v>41.674999999999997</v>
      </c>
      <c r="DG193" s="39">
        <f t="shared" si="304"/>
        <v>16.649999999999999</v>
      </c>
      <c r="DH193" s="39">
        <f t="shared" si="305"/>
        <v>72.5</v>
      </c>
      <c r="DI193" s="39">
        <f t="shared" si="306"/>
        <v>33.3333333333333</v>
      </c>
      <c r="DJ193" s="39">
        <f t="shared" si="307"/>
        <v>5</v>
      </c>
      <c r="DK193" s="39">
        <f t="shared" si="308"/>
        <v>54.2</v>
      </c>
      <c r="DL193" s="39">
        <f t="shared" si="309"/>
        <v>22.9</v>
      </c>
      <c r="DM193" s="39">
        <f t="shared" si="310"/>
        <v>90</v>
      </c>
      <c r="DN193" s="39">
        <f t="shared" si="311"/>
        <v>41.674999999999997</v>
      </c>
      <c r="DO193" s="39">
        <f t="shared" si="312"/>
        <v>5</v>
      </c>
      <c r="DP193" s="39">
        <f t="shared" si="313"/>
        <v>72.5</v>
      </c>
      <c r="DQ193" s="39">
        <f t="shared" si="314"/>
        <v>22.5</v>
      </c>
      <c r="DR193" s="39">
        <f t="shared" si="315"/>
        <v>47.5</v>
      </c>
      <c r="DS193" s="40" t="e">
        <f t="shared" si="316"/>
        <v>#VALUE!</v>
      </c>
      <c r="DT193" s="40" t="e">
        <f t="shared" si="317"/>
        <v>#VALUE!</v>
      </c>
      <c r="DU193" s="40" t="e">
        <f t="shared" si="318"/>
        <v>#VALUE!</v>
      </c>
      <c r="DV193" s="40" t="e">
        <f t="shared" si="319"/>
        <v>#VALUE!</v>
      </c>
      <c r="DW193" s="40" t="e">
        <f t="shared" si="320"/>
        <v>#VALUE!</v>
      </c>
      <c r="DX193" s="40" t="e">
        <f t="shared" si="321"/>
        <v>#VALUE!</v>
      </c>
      <c r="DY193" s="40" t="e">
        <f t="shared" si="322"/>
        <v>#VALUE!</v>
      </c>
      <c r="DZ193" s="40" t="e">
        <f t="shared" si="323"/>
        <v>#VALUE!</v>
      </c>
      <c r="EA193" s="40" t="e">
        <f t="shared" si="324"/>
        <v>#VALUE!</v>
      </c>
      <c r="EB193" s="40" t="e">
        <f t="shared" si="325"/>
        <v>#VALUE!</v>
      </c>
      <c r="EC193" s="40" t="e">
        <f t="shared" si="326"/>
        <v>#VALUE!</v>
      </c>
      <c r="ED193" s="40" t="e">
        <f t="shared" si="327"/>
        <v>#VALUE!</v>
      </c>
      <c r="EE193" s="40" t="e">
        <f t="shared" si="328"/>
        <v>#VALUE!</v>
      </c>
      <c r="EF193" s="40" t="e">
        <f t="shared" si="329"/>
        <v>#VALUE!</v>
      </c>
      <c r="EG193" s="40" t="e">
        <f t="shared" si="330"/>
        <v>#VALUE!</v>
      </c>
      <c r="EH193" s="40" t="e">
        <f t="shared" si="331"/>
        <v>#VALUE!</v>
      </c>
      <c r="EI193" s="40" t="e">
        <f t="shared" si="332"/>
        <v>#VALUE!</v>
      </c>
      <c r="EJ193" s="40" t="e">
        <f t="shared" si="333"/>
        <v>#VALUE!</v>
      </c>
      <c r="EK193" s="40" t="e">
        <f t="shared" si="334"/>
        <v>#VALUE!</v>
      </c>
      <c r="EL193" s="1" t="e">
        <f t="shared" si="346"/>
        <v>#VALUE!</v>
      </c>
      <c r="EM193" s="2" t="e">
        <f t="shared" si="337"/>
        <v>#VALUE!</v>
      </c>
      <c r="EN193" s="42"/>
      <c r="EO193" s="42"/>
      <c r="EP193" s="43"/>
      <c r="EQ193" s="44"/>
      <c r="ER193" s="45"/>
      <c r="ES193" s="45"/>
      <c r="ET193" s="74"/>
      <c r="EU193" s="75"/>
      <c r="EV193" s="75"/>
      <c r="EW193" s="75"/>
      <c r="EX193" s="75"/>
    </row>
    <row r="194" spans="1:154" s="73" customFormat="1" ht="14">
      <c r="A194" s="96"/>
      <c r="B194" s="97"/>
      <c r="C194" s="98"/>
      <c r="D194" s="110" t="s">
        <v>87</v>
      </c>
      <c r="E194" s="110" t="s">
        <v>87</v>
      </c>
      <c r="F194" s="110" t="s">
        <v>87</v>
      </c>
      <c r="G194" s="107" t="e">
        <f t="shared" si="247"/>
        <v>#VALUE!</v>
      </c>
      <c r="H194" s="107" t="e">
        <f t="shared" si="248"/>
        <v>#VALUE!</v>
      </c>
      <c r="I194" s="107" t="e">
        <f t="shared" si="249"/>
        <v>#VALUE!</v>
      </c>
      <c r="J194" s="183" t="str">
        <f t="shared" si="250"/>
        <v>.</v>
      </c>
      <c r="K194" s="184" t="e">
        <f t="shared" si="251"/>
        <v>#VALUE!</v>
      </c>
      <c r="L194" s="184" t="e">
        <f t="shared" si="252"/>
        <v>#VALUE!</v>
      </c>
      <c r="M194" s="76" t="e">
        <f t="shared" si="347"/>
        <v>#VALUE!</v>
      </c>
      <c r="N194" s="77" t="e">
        <f t="shared" si="348"/>
        <v>#VALUE!</v>
      </c>
      <c r="O194" s="77" t="e">
        <f t="shared" si="349"/>
        <v>#VALUE!</v>
      </c>
      <c r="P194" s="78" t="e">
        <f t="shared" si="350"/>
        <v>#VALUE!</v>
      </c>
      <c r="Q194" s="79" t="e">
        <f t="shared" ca="1" si="335"/>
        <v>#VALUE!</v>
      </c>
      <c r="R194" s="86" t="e">
        <f t="shared" si="338"/>
        <v>#VALUE!</v>
      </c>
      <c r="S194" s="87" t="e">
        <f t="shared" si="339"/>
        <v>#VALUE!</v>
      </c>
      <c r="T194" s="87" t="e">
        <f t="shared" si="340"/>
        <v>#VALUE!</v>
      </c>
      <c r="U194" s="80" t="e">
        <f t="shared" si="341"/>
        <v>#VALUE!</v>
      </c>
      <c r="V194" s="81" t="e">
        <f t="shared" si="342"/>
        <v>#VALUE!</v>
      </c>
      <c r="W194" s="82" t="e">
        <f t="shared" si="343"/>
        <v>#VALUE!</v>
      </c>
      <c r="X194" s="92" t="e">
        <f t="shared" si="351"/>
        <v>#VALUE!</v>
      </c>
      <c r="Y194" s="93"/>
      <c r="Z194" s="72" t="e">
        <f t="shared" si="253"/>
        <v>#VALUE!</v>
      </c>
      <c r="AA194" s="72" t="e">
        <f t="shared" si="254"/>
        <v>#VALUE!</v>
      </c>
      <c r="AB194" s="72" t="e">
        <f t="shared" si="255"/>
        <v>#VALUE!</v>
      </c>
      <c r="AC194" s="72" t="e">
        <f t="shared" si="336"/>
        <v>#VALUE!</v>
      </c>
      <c r="AD194" s="72" t="e">
        <f t="shared" si="352"/>
        <v>#VALUE!</v>
      </c>
      <c r="AE194" s="33" t="e">
        <f t="shared" si="353"/>
        <v>#VALUE!</v>
      </c>
      <c r="AF194" s="33" t="e">
        <f t="shared" si="354"/>
        <v>#VALUE!</v>
      </c>
      <c r="AG194" s="33" t="e">
        <f t="shared" si="355"/>
        <v>#VALUE!</v>
      </c>
      <c r="AH194" s="34" t="e">
        <f t="shared" si="256"/>
        <v>#VALUE!</v>
      </c>
      <c r="AI194" s="35" t="e">
        <f t="shared" si="257"/>
        <v>#VALUE!</v>
      </c>
      <c r="AJ194" s="35" t="e">
        <f t="shared" si="258"/>
        <v>#VALUE!</v>
      </c>
      <c r="AK194" s="35">
        <v>0</v>
      </c>
      <c r="AL194" s="35">
        <v>-0.75645121485307587</v>
      </c>
      <c r="AM194" s="35">
        <v>-11.346768222796136</v>
      </c>
      <c r="AN194" s="35" t="e">
        <f t="shared" si="356"/>
        <v>#VALUE!</v>
      </c>
      <c r="AO194" s="35" t="e">
        <f t="shared" si="356"/>
        <v>#VALUE!</v>
      </c>
      <c r="AP194" s="35" t="e">
        <f t="shared" si="356"/>
        <v>#VALUE!</v>
      </c>
      <c r="AQ194" s="35">
        <v>57.375671196608707</v>
      </c>
      <c r="AR194" s="35">
        <v>5.7915837760921756</v>
      </c>
      <c r="AS194" s="35">
        <v>1.1079551571654598</v>
      </c>
      <c r="AT194" s="35" t="e">
        <f t="shared" si="357"/>
        <v>#VALUE!</v>
      </c>
      <c r="AU194" s="35" t="e">
        <f t="shared" si="357"/>
        <v>#VALUE!</v>
      </c>
      <c r="AV194" s="35" t="e">
        <f t="shared" si="357"/>
        <v>#VALUE!</v>
      </c>
      <c r="AW194" s="36">
        <f t="shared" si="358"/>
        <v>0</v>
      </c>
      <c r="AX194" s="36">
        <f t="shared" si="358"/>
        <v>0.75645121485307587</v>
      </c>
      <c r="AY194" s="36">
        <f t="shared" si="358"/>
        <v>11.346768222796136</v>
      </c>
      <c r="AZ194" s="36" t="e">
        <f t="shared" si="359"/>
        <v>#VALUE!</v>
      </c>
      <c r="BA194" s="36" t="e">
        <f t="shared" si="359"/>
        <v>#VALUE!</v>
      </c>
      <c r="BB194" s="36" t="e">
        <f t="shared" si="359"/>
        <v>#VALUE!</v>
      </c>
      <c r="BC194" s="35">
        <f t="shared" si="360"/>
        <v>57.375671196608707</v>
      </c>
      <c r="BD194" s="35">
        <f t="shared" si="360"/>
        <v>6.5480349909452515</v>
      </c>
      <c r="BE194" s="35">
        <f t="shared" si="360"/>
        <v>12.454723379961596</v>
      </c>
      <c r="BF194" s="36" t="e">
        <f t="shared" si="361"/>
        <v>#VALUE!</v>
      </c>
      <c r="BG194" s="36" t="e">
        <f t="shared" si="361"/>
        <v>#VALUE!</v>
      </c>
      <c r="BH194" s="36" t="e">
        <f t="shared" si="344"/>
        <v>#VALUE!</v>
      </c>
      <c r="BI194" s="35" t="e">
        <f t="shared" si="345"/>
        <v>#VALUE!</v>
      </c>
      <c r="BJ194" s="5"/>
      <c r="BK194" s="5"/>
      <c r="BL194" s="19"/>
      <c r="BM194" s="19"/>
      <c r="BN194" s="37">
        <f t="shared" si="259"/>
        <v>90</v>
      </c>
      <c r="BO194" s="37">
        <f t="shared" si="260"/>
        <v>72.5</v>
      </c>
      <c r="BP194" s="37">
        <f t="shared" si="261"/>
        <v>72.5</v>
      </c>
      <c r="BQ194" s="37">
        <f t="shared" si="262"/>
        <v>47.5</v>
      </c>
      <c r="BR194" s="37">
        <f t="shared" si="263"/>
        <v>54.2</v>
      </c>
      <c r="BS194" s="37">
        <f t="shared" si="264"/>
        <v>47.5</v>
      </c>
      <c r="BT194" s="37">
        <f t="shared" si="265"/>
        <v>41.674999999999997</v>
      </c>
      <c r="BU194" s="37">
        <f t="shared" si="266"/>
        <v>41.674999999999997</v>
      </c>
      <c r="BV194" s="37">
        <f t="shared" si="267"/>
        <v>22.5</v>
      </c>
      <c r="BW194" s="37">
        <f t="shared" si="268"/>
        <v>33.3333333333333</v>
      </c>
      <c r="BX194" s="37">
        <f t="shared" si="269"/>
        <v>22.5</v>
      </c>
      <c r="BY194" s="37">
        <f t="shared" si="270"/>
        <v>22.9</v>
      </c>
      <c r="BZ194" s="37">
        <f t="shared" si="271"/>
        <v>22.9</v>
      </c>
      <c r="CA194" s="37">
        <f t="shared" si="272"/>
        <v>5</v>
      </c>
      <c r="CB194" s="37">
        <f t="shared" si="273"/>
        <v>16.649999999999999</v>
      </c>
      <c r="CC194" s="37">
        <f t="shared" si="274"/>
        <v>5</v>
      </c>
      <c r="CD194" s="37">
        <f t="shared" si="275"/>
        <v>5</v>
      </c>
      <c r="CE194" s="37">
        <f t="shared" si="276"/>
        <v>5</v>
      </c>
      <c r="CF194" s="37">
        <f t="shared" si="277"/>
        <v>5</v>
      </c>
      <c r="CG194" s="38">
        <f t="shared" si="278"/>
        <v>5</v>
      </c>
      <c r="CH194" s="38">
        <f t="shared" si="279"/>
        <v>5</v>
      </c>
      <c r="CI194" s="38">
        <f t="shared" si="280"/>
        <v>22.5</v>
      </c>
      <c r="CJ194" s="38">
        <f t="shared" si="281"/>
        <v>5</v>
      </c>
      <c r="CK194" s="38">
        <f t="shared" si="282"/>
        <v>22.9</v>
      </c>
      <c r="CL194" s="38">
        <f t="shared" si="283"/>
        <v>47.5</v>
      </c>
      <c r="CM194" s="38">
        <f t="shared" si="284"/>
        <v>16.649999999999999</v>
      </c>
      <c r="CN194" s="38">
        <f t="shared" si="285"/>
        <v>41.674999999999997</v>
      </c>
      <c r="CO194" s="38">
        <f t="shared" si="286"/>
        <v>5</v>
      </c>
      <c r="CP194" s="38">
        <f t="shared" si="287"/>
        <v>33.3333333333333</v>
      </c>
      <c r="CQ194" s="38">
        <f t="shared" si="288"/>
        <v>72.5</v>
      </c>
      <c r="CR194" s="38">
        <f t="shared" si="289"/>
        <v>22.9</v>
      </c>
      <c r="CS194" s="38">
        <f t="shared" si="290"/>
        <v>54.2</v>
      </c>
      <c r="CT194" s="38">
        <f t="shared" si="291"/>
        <v>5</v>
      </c>
      <c r="CU194" s="38">
        <f t="shared" si="292"/>
        <v>41.674999999999997</v>
      </c>
      <c r="CV194" s="38">
        <f t="shared" si="293"/>
        <v>90</v>
      </c>
      <c r="CW194" s="38">
        <f t="shared" si="294"/>
        <v>22.5</v>
      </c>
      <c r="CX194" s="38">
        <f t="shared" si="295"/>
        <v>72.5</v>
      </c>
      <c r="CY194" s="38">
        <f t="shared" si="296"/>
        <v>47.5</v>
      </c>
      <c r="CZ194" s="39">
        <f t="shared" si="297"/>
        <v>5</v>
      </c>
      <c r="DA194" s="39">
        <f t="shared" si="298"/>
        <v>22.5</v>
      </c>
      <c r="DB194" s="39">
        <f t="shared" si="299"/>
        <v>5</v>
      </c>
      <c r="DC194" s="39">
        <f t="shared" si="300"/>
        <v>47.5</v>
      </c>
      <c r="DD194" s="39">
        <f t="shared" si="301"/>
        <v>22.9</v>
      </c>
      <c r="DE194" s="39">
        <f t="shared" si="302"/>
        <v>5</v>
      </c>
      <c r="DF194" s="39">
        <f t="shared" si="303"/>
        <v>41.674999999999997</v>
      </c>
      <c r="DG194" s="39">
        <f t="shared" si="304"/>
        <v>16.649999999999999</v>
      </c>
      <c r="DH194" s="39">
        <f t="shared" si="305"/>
        <v>72.5</v>
      </c>
      <c r="DI194" s="39">
        <f t="shared" si="306"/>
        <v>33.3333333333333</v>
      </c>
      <c r="DJ194" s="39">
        <f t="shared" si="307"/>
        <v>5</v>
      </c>
      <c r="DK194" s="39">
        <f t="shared" si="308"/>
        <v>54.2</v>
      </c>
      <c r="DL194" s="39">
        <f t="shared" si="309"/>
        <v>22.9</v>
      </c>
      <c r="DM194" s="39">
        <f t="shared" si="310"/>
        <v>90</v>
      </c>
      <c r="DN194" s="39">
        <f t="shared" si="311"/>
        <v>41.674999999999997</v>
      </c>
      <c r="DO194" s="39">
        <f t="shared" si="312"/>
        <v>5</v>
      </c>
      <c r="DP194" s="39">
        <f t="shared" si="313"/>
        <v>72.5</v>
      </c>
      <c r="DQ194" s="39">
        <f t="shared" si="314"/>
        <v>22.5</v>
      </c>
      <c r="DR194" s="39">
        <f t="shared" si="315"/>
        <v>47.5</v>
      </c>
      <c r="DS194" s="40" t="e">
        <f t="shared" si="316"/>
        <v>#VALUE!</v>
      </c>
      <c r="DT194" s="40" t="e">
        <f t="shared" si="317"/>
        <v>#VALUE!</v>
      </c>
      <c r="DU194" s="40" t="e">
        <f t="shared" si="318"/>
        <v>#VALUE!</v>
      </c>
      <c r="DV194" s="40" t="e">
        <f t="shared" si="319"/>
        <v>#VALUE!</v>
      </c>
      <c r="DW194" s="40" t="e">
        <f t="shared" si="320"/>
        <v>#VALUE!</v>
      </c>
      <c r="DX194" s="40" t="e">
        <f t="shared" si="321"/>
        <v>#VALUE!</v>
      </c>
      <c r="DY194" s="40" t="e">
        <f t="shared" si="322"/>
        <v>#VALUE!</v>
      </c>
      <c r="DZ194" s="40" t="e">
        <f t="shared" si="323"/>
        <v>#VALUE!</v>
      </c>
      <c r="EA194" s="40" t="e">
        <f t="shared" si="324"/>
        <v>#VALUE!</v>
      </c>
      <c r="EB194" s="40" t="e">
        <f t="shared" si="325"/>
        <v>#VALUE!</v>
      </c>
      <c r="EC194" s="40" t="e">
        <f t="shared" si="326"/>
        <v>#VALUE!</v>
      </c>
      <c r="ED194" s="40" t="e">
        <f t="shared" si="327"/>
        <v>#VALUE!</v>
      </c>
      <c r="EE194" s="40" t="e">
        <f t="shared" si="328"/>
        <v>#VALUE!</v>
      </c>
      <c r="EF194" s="40" t="e">
        <f t="shared" si="329"/>
        <v>#VALUE!</v>
      </c>
      <c r="EG194" s="40" t="e">
        <f t="shared" si="330"/>
        <v>#VALUE!</v>
      </c>
      <c r="EH194" s="40" t="e">
        <f t="shared" si="331"/>
        <v>#VALUE!</v>
      </c>
      <c r="EI194" s="40" t="e">
        <f t="shared" si="332"/>
        <v>#VALUE!</v>
      </c>
      <c r="EJ194" s="40" t="e">
        <f t="shared" si="333"/>
        <v>#VALUE!</v>
      </c>
      <c r="EK194" s="40" t="e">
        <f t="shared" si="334"/>
        <v>#VALUE!</v>
      </c>
      <c r="EL194" s="1" t="e">
        <f t="shared" si="346"/>
        <v>#VALUE!</v>
      </c>
      <c r="EM194" s="2" t="e">
        <f t="shared" si="337"/>
        <v>#VALUE!</v>
      </c>
      <c r="EN194" s="42"/>
      <c r="EO194" s="42"/>
      <c r="EP194" s="43"/>
      <c r="EQ194" s="44"/>
      <c r="ER194" s="45"/>
      <c r="ES194" s="45"/>
      <c r="ET194" s="74"/>
      <c r="EU194" s="75"/>
      <c r="EV194" s="75"/>
      <c r="EW194" s="75"/>
      <c r="EX194" s="75"/>
    </row>
    <row r="195" spans="1:154" s="73" customFormat="1" ht="14">
      <c r="A195" s="96"/>
      <c r="B195" s="97"/>
      <c r="C195" s="98"/>
      <c r="D195" s="110" t="s">
        <v>87</v>
      </c>
      <c r="E195" s="110" t="s">
        <v>87</v>
      </c>
      <c r="F195" s="110" t="s">
        <v>87</v>
      </c>
      <c r="G195" s="107" t="e">
        <f t="shared" si="247"/>
        <v>#VALUE!</v>
      </c>
      <c r="H195" s="107" t="e">
        <f t="shared" si="248"/>
        <v>#VALUE!</v>
      </c>
      <c r="I195" s="107" t="e">
        <f t="shared" si="249"/>
        <v>#VALUE!</v>
      </c>
      <c r="J195" s="183" t="str">
        <f t="shared" si="250"/>
        <v>.</v>
      </c>
      <c r="K195" s="184" t="e">
        <f t="shared" si="251"/>
        <v>#VALUE!</v>
      </c>
      <c r="L195" s="184" t="e">
        <f t="shared" si="252"/>
        <v>#VALUE!</v>
      </c>
      <c r="M195" s="76" t="e">
        <f t="shared" si="347"/>
        <v>#VALUE!</v>
      </c>
      <c r="N195" s="77" t="e">
        <f t="shared" si="348"/>
        <v>#VALUE!</v>
      </c>
      <c r="O195" s="77" t="e">
        <f t="shared" si="349"/>
        <v>#VALUE!</v>
      </c>
      <c r="P195" s="78" t="e">
        <f t="shared" si="350"/>
        <v>#VALUE!</v>
      </c>
      <c r="Q195" s="79" t="e">
        <f t="shared" ca="1" si="335"/>
        <v>#VALUE!</v>
      </c>
      <c r="R195" s="86" t="e">
        <f t="shared" si="338"/>
        <v>#VALUE!</v>
      </c>
      <c r="S195" s="87" t="e">
        <f t="shared" si="339"/>
        <v>#VALUE!</v>
      </c>
      <c r="T195" s="87" t="e">
        <f t="shared" si="340"/>
        <v>#VALUE!</v>
      </c>
      <c r="U195" s="80" t="e">
        <f t="shared" si="341"/>
        <v>#VALUE!</v>
      </c>
      <c r="V195" s="81" t="e">
        <f t="shared" si="342"/>
        <v>#VALUE!</v>
      </c>
      <c r="W195" s="82" t="e">
        <f t="shared" si="343"/>
        <v>#VALUE!</v>
      </c>
      <c r="X195" s="92" t="e">
        <f t="shared" si="351"/>
        <v>#VALUE!</v>
      </c>
      <c r="Y195" s="93"/>
      <c r="Z195" s="72" t="e">
        <f t="shared" si="253"/>
        <v>#VALUE!</v>
      </c>
      <c r="AA195" s="72" t="e">
        <f t="shared" si="254"/>
        <v>#VALUE!</v>
      </c>
      <c r="AB195" s="72" t="e">
        <f t="shared" si="255"/>
        <v>#VALUE!</v>
      </c>
      <c r="AC195" s="72" t="e">
        <f t="shared" si="336"/>
        <v>#VALUE!</v>
      </c>
      <c r="AD195" s="72" t="e">
        <f t="shared" si="352"/>
        <v>#VALUE!</v>
      </c>
      <c r="AE195" s="33" t="e">
        <f t="shared" si="353"/>
        <v>#VALUE!</v>
      </c>
      <c r="AF195" s="33" t="e">
        <f t="shared" si="354"/>
        <v>#VALUE!</v>
      </c>
      <c r="AG195" s="33" t="e">
        <f t="shared" si="355"/>
        <v>#VALUE!</v>
      </c>
      <c r="AH195" s="34" t="e">
        <f t="shared" si="256"/>
        <v>#VALUE!</v>
      </c>
      <c r="AI195" s="35" t="e">
        <f t="shared" si="257"/>
        <v>#VALUE!</v>
      </c>
      <c r="AJ195" s="35" t="e">
        <f t="shared" si="258"/>
        <v>#VALUE!</v>
      </c>
      <c r="AK195" s="35">
        <v>0</v>
      </c>
      <c r="AL195" s="35">
        <v>-0.75645121485307587</v>
      </c>
      <c r="AM195" s="35">
        <v>-11.346768222796136</v>
      </c>
      <c r="AN195" s="35" t="e">
        <f t="shared" si="356"/>
        <v>#VALUE!</v>
      </c>
      <c r="AO195" s="35" t="e">
        <f t="shared" si="356"/>
        <v>#VALUE!</v>
      </c>
      <c r="AP195" s="35" t="e">
        <f t="shared" si="356"/>
        <v>#VALUE!</v>
      </c>
      <c r="AQ195" s="35">
        <v>57.375671196608707</v>
      </c>
      <c r="AR195" s="35">
        <v>5.7915837760921756</v>
      </c>
      <c r="AS195" s="35">
        <v>1.1079551571654598</v>
      </c>
      <c r="AT195" s="35" t="e">
        <f t="shared" si="357"/>
        <v>#VALUE!</v>
      </c>
      <c r="AU195" s="35" t="e">
        <f t="shared" si="357"/>
        <v>#VALUE!</v>
      </c>
      <c r="AV195" s="35" t="e">
        <f t="shared" si="357"/>
        <v>#VALUE!</v>
      </c>
      <c r="AW195" s="36">
        <f t="shared" si="358"/>
        <v>0</v>
      </c>
      <c r="AX195" s="36">
        <f t="shared" si="358"/>
        <v>0.75645121485307587</v>
      </c>
      <c r="AY195" s="36">
        <f t="shared" si="358"/>
        <v>11.346768222796136</v>
      </c>
      <c r="AZ195" s="36" t="e">
        <f t="shared" si="359"/>
        <v>#VALUE!</v>
      </c>
      <c r="BA195" s="36" t="e">
        <f t="shared" si="359"/>
        <v>#VALUE!</v>
      </c>
      <c r="BB195" s="36" t="e">
        <f t="shared" si="359"/>
        <v>#VALUE!</v>
      </c>
      <c r="BC195" s="35">
        <f t="shared" si="360"/>
        <v>57.375671196608707</v>
      </c>
      <c r="BD195" s="35">
        <f t="shared" si="360"/>
        <v>6.5480349909452515</v>
      </c>
      <c r="BE195" s="35">
        <f t="shared" si="360"/>
        <v>12.454723379961596</v>
      </c>
      <c r="BF195" s="36" t="e">
        <f t="shared" si="361"/>
        <v>#VALUE!</v>
      </c>
      <c r="BG195" s="36" t="e">
        <f t="shared" si="361"/>
        <v>#VALUE!</v>
      </c>
      <c r="BH195" s="36" t="e">
        <f t="shared" si="344"/>
        <v>#VALUE!</v>
      </c>
      <c r="BI195" s="35" t="e">
        <f t="shared" si="345"/>
        <v>#VALUE!</v>
      </c>
      <c r="BJ195" s="5"/>
      <c r="BK195" s="5"/>
      <c r="BL195" s="19"/>
      <c r="BM195" s="19"/>
      <c r="BN195" s="37">
        <f t="shared" si="259"/>
        <v>90</v>
      </c>
      <c r="BO195" s="37">
        <f t="shared" si="260"/>
        <v>72.5</v>
      </c>
      <c r="BP195" s="37">
        <f t="shared" si="261"/>
        <v>72.5</v>
      </c>
      <c r="BQ195" s="37">
        <f t="shared" si="262"/>
        <v>47.5</v>
      </c>
      <c r="BR195" s="37">
        <f t="shared" si="263"/>
        <v>54.2</v>
      </c>
      <c r="BS195" s="37">
        <f t="shared" si="264"/>
        <v>47.5</v>
      </c>
      <c r="BT195" s="37">
        <f t="shared" si="265"/>
        <v>41.674999999999997</v>
      </c>
      <c r="BU195" s="37">
        <f t="shared" si="266"/>
        <v>41.674999999999997</v>
      </c>
      <c r="BV195" s="37">
        <f t="shared" si="267"/>
        <v>22.5</v>
      </c>
      <c r="BW195" s="37">
        <f t="shared" si="268"/>
        <v>33.3333333333333</v>
      </c>
      <c r="BX195" s="37">
        <f t="shared" si="269"/>
        <v>22.5</v>
      </c>
      <c r="BY195" s="37">
        <f t="shared" si="270"/>
        <v>22.9</v>
      </c>
      <c r="BZ195" s="37">
        <f t="shared" si="271"/>
        <v>22.9</v>
      </c>
      <c r="CA195" s="37">
        <f t="shared" si="272"/>
        <v>5</v>
      </c>
      <c r="CB195" s="37">
        <f t="shared" si="273"/>
        <v>16.649999999999999</v>
      </c>
      <c r="CC195" s="37">
        <f t="shared" si="274"/>
        <v>5</v>
      </c>
      <c r="CD195" s="37">
        <f t="shared" si="275"/>
        <v>5</v>
      </c>
      <c r="CE195" s="37">
        <f t="shared" si="276"/>
        <v>5</v>
      </c>
      <c r="CF195" s="37">
        <f t="shared" si="277"/>
        <v>5</v>
      </c>
      <c r="CG195" s="38">
        <f t="shared" si="278"/>
        <v>5</v>
      </c>
      <c r="CH195" s="38">
        <f t="shared" si="279"/>
        <v>5</v>
      </c>
      <c r="CI195" s="38">
        <f t="shared" si="280"/>
        <v>22.5</v>
      </c>
      <c r="CJ195" s="38">
        <f t="shared" si="281"/>
        <v>5</v>
      </c>
      <c r="CK195" s="38">
        <f t="shared" si="282"/>
        <v>22.9</v>
      </c>
      <c r="CL195" s="38">
        <f t="shared" si="283"/>
        <v>47.5</v>
      </c>
      <c r="CM195" s="38">
        <f t="shared" si="284"/>
        <v>16.649999999999999</v>
      </c>
      <c r="CN195" s="38">
        <f t="shared" si="285"/>
        <v>41.674999999999997</v>
      </c>
      <c r="CO195" s="38">
        <f t="shared" si="286"/>
        <v>5</v>
      </c>
      <c r="CP195" s="38">
        <f t="shared" si="287"/>
        <v>33.3333333333333</v>
      </c>
      <c r="CQ195" s="38">
        <f t="shared" si="288"/>
        <v>72.5</v>
      </c>
      <c r="CR195" s="38">
        <f t="shared" si="289"/>
        <v>22.9</v>
      </c>
      <c r="CS195" s="38">
        <f t="shared" si="290"/>
        <v>54.2</v>
      </c>
      <c r="CT195" s="38">
        <f t="shared" si="291"/>
        <v>5</v>
      </c>
      <c r="CU195" s="38">
        <f t="shared" si="292"/>
        <v>41.674999999999997</v>
      </c>
      <c r="CV195" s="38">
        <f t="shared" si="293"/>
        <v>90</v>
      </c>
      <c r="CW195" s="38">
        <f t="shared" si="294"/>
        <v>22.5</v>
      </c>
      <c r="CX195" s="38">
        <f t="shared" si="295"/>
        <v>72.5</v>
      </c>
      <c r="CY195" s="38">
        <f t="shared" si="296"/>
        <v>47.5</v>
      </c>
      <c r="CZ195" s="39">
        <f t="shared" si="297"/>
        <v>5</v>
      </c>
      <c r="DA195" s="39">
        <f t="shared" si="298"/>
        <v>22.5</v>
      </c>
      <c r="DB195" s="39">
        <f t="shared" si="299"/>
        <v>5</v>
      </c>
      <c r="DC195" s="39">
        <f t="shared" si="300"/>
        <v>47.5</v>
      </c>
      <c r="DD195" s="39">
        <f t="shared" si="301"/>
        <v>22.9</v>
      </c>
      <c r="DE195" s="39">
        <f t="shared" si="302"/>
        <v>5</v>
      </c>
      <c r="DF195" s="39">
        <f t="shared" si="303"/>
        <v>41.674999999999997</v>
      </c>
      <c r="DG195" s="39">
        <f t="shared" si="304"/>
        <v>16.649999999999999</v>
      </c>
      <c r="DH195" s="39">
        <f t="shared" si="305"/>
        <v>72.5</v>
      </c>
      <c r="DI195" s="39">
        <f t="shared" si="306"/>
        <v>33.3333333333333</v>
      </c>
      <c r="DJ195" s="39">
        <f t="shared" si="307"/>
        <v>5</v>
      </c>
      <c r="DK195" s="39">
        <f t="shared" si="308"/>
        <v>54.2</v>
      </c>
      <c r="DL195" s="39">
        <f t="shared" si="309"/>
        <v>22.9</v>
      </c>
      <c r="DM195" s="39">
        <f t="shared" si="310"/>
        <v>90</v>
      </c>
      <c r="DN195" s="39">
        <f t="shared" si="311"/>
        <v>41.674999999999997</v>
      </c>
      <c r="DO195" s="39">
        <f t="shared" si="312"/>
        <v>5</v>
      </c>
      <c r="DP195" s="39">
        <f t="shared" si="313"/>
        <v>72.5</v>
      </c>
      <c r="DQ195" s="39">
        <f t="shared" si="314"/>
        <v>22.5</v>
      </c>
      <c r="DR195" s="39">
        <f t="shared" si="315"/>
        <v>47.5</v>
      </c>
      <c r="DS195" s="40" t="e">
        <f t="shared" si="316"/>
        <v>#VALUE!</v>
      </c>
      <c r="DT195" s="40" t="e">
        <f t="shared" si="317"/>
        <v>#VALUE!</v>
      </c>
      <c r="DU195" s="40" t="e">
        <f t="shared" si="318"/>
        <v>#VALUE!</v>
      </c>
      <c r="DV195" s="40" t="e">
        <f t="shared" si="319"/>
        <v>#VALUE!</v>
      </c>
      <c r="DW195" s="40" t="e">
        <f t="shared" si="320"/>
        <v>#VALUE!</v>
      </c>
      <c r="DX195" s="40" t="e">
        <f t="shared" si="321"/>
        <v>#VALUE!</v>
      </c>
      <c r="DY195" s="40" t="e">
        <f t="shared" si="322"/>
        <v>#VALUE!</v>
      </c>
      <c r="DZ195" s="40" t="e">
        <f t="shared" si="323"/>
        <v>#VALUE!</v>
      </c>
      <c r="EA195" s="40" t="e">
        <f t="shared" si="324"/>
        <v>#VALUE!</v>
      </c>
      <c r="EB195" s="40" t="e">
        <f t="shared" si="325"/>
        <v>#VALUE!</v>
      </c>
      <c r="EC195" s="40" t="e">
        <f t="shared" si="326"/>
        <v>#VALUE!</v>
      </c>
      <c r="ED195" s="40" t="e">
        <f t="shared" si="327"/>
        <v>#VALUE!</v>
      </c>
      <c r="EE195" s="40" t="e">
        <f t="shared" si="328"/>
        <v>#VALUE!</v>
      </c>
      <c r="EF195" s="40" t="e">
        <f t="shared" si="329"/>
        <v>#VALUE!</v>
      </c>
      <c r="EG195" s="40" t="e">
        <f t="shared" si="330"/>
        <v>#VALUE!</v>
      </c>
      <c r="EH195" s="40" t="e">
        <f t="shared" si="331"/>
        <v>#VALUE!</v>
      </c>
      <c r="EI195" s="40" t="e">
        <f t="shared" si="332"/>
        <v>#VALUE!</v>
      </c>
      <c r="EJ195" s="40" t="e">
        <f t="shared" si="333"/>
        <v>#VALUE!</v>
      </c>
      <c r="EK195" s="40" t="e">
        <f t="shared" si="334"/>
        <v>#VALUE!</v>
      </c>
      <c r="EL195" s="1" t="e">
        <f t="shared" si="346"/>
        <v>#VALUE!</v>
      </c>
      <c r="EM195" s="2" t="e">
        <f t="shared" si="337"/>
        <v>#VALUE!</v>
      </c>
      <c r="EN195" s="42"/>
      <c r="EO195" s="42"/>
      <c r="EP195" s="43"/>
      <c r="EQ195" s="44"/>
      <c r="ER195" s="45"/>
      <c r="ES195" s="45"/>
      <c r="ET195" s="74"/>
      <c r="EU195" s="75"/>
      <c r="EV195" s="75"/>
      <c r="EW195" s="75"/>
      <c r="EX195" s="75"/>
    </row>
    <row r="196" spans="1:154" s="73" customFormat="1" ht="14">
      <c r="A196" s="96"/>
      <c r="B196" s="97"/>
      <c r="C196" s="98"/>
      <c r="D196" s="110" t="s">
        <v>87</v>
      </c>
      <c r="E196" s="110" t="s">
        <v>87</v>
      </c>
      <c r="F196" s="110" t="s">
        <v>87</v>
      </c>
      <c r="G196" s="107" t="e">
        <f t="shared" si="247"/>
        <v>#VALUE!</v>
      </c>
      <c r="H196" s="107" t="e">
        <f t="shared" si="248"/>
        <v>#VALUE!</v>
      </c>
      <c r="I196" s="107" t="e">
        <f t="shared" si="249"/>
        <v>#VALUE!</v>
      </c>
      <c r="J196" s="183" t="str">
        <f t="shared" si="250"/>
        <v>.</v>
      </c>
      <c r="K196" s="184" t="e">
        <f t="shared" si="251"/>
        <v>#VALUE!</v>
      </c>
      <c r="L196" s="184" t="e">
        <f t="shared" si="252"/>
        <v>#VALUE!</v>
      </c>
      <c r="M196" s="76" t="e">
        <f t="shared" si="347"/>
        <v>#VALUE!</v>
      </c>
      <c r="N196" s="77" t="e">
        <f t="shared" si="348"/>
        <v>#VALUE!</v>
      </c>
      <c r="O196" s="77" t="e">
        <f t="shared" si="349"/>
        <v>#VALUE!</v>
      </c>
      <c r="P196" s="78" t="e">
        <f t="shared" si="350"/>
        <v>#VALUE!</v>
      </c>
      <c r="Q196" s="79" t="e">
        <f t="shared" ca="1" si="335"/>
        <v>#VALUE!</v>
      </c>
      <c r="R196" s="86" t="e">
        <f t="shared" si="338"/>
        <v>#VALUE!</v>
      </c>
      <c r="S196" s="87" t="e">
        <f t="shared" si="339"/>
        <v>#VALUE!</v>
      </c>
      <c r="T196" s="87" t="e">
        <f t="shared" si="340"/>
        <v>#VALUE!</v>
      </c>
      <c r="U196" s="80" t="e">
        <f t="shared" si="341"/>
        <v>#VALUE!</v>
      </c>
      <c r="V196" s="81" t="e">
        <f t="shared" si="342"/>
        <v>#VALUE!</v>
      </c>
      <c r="W196" s="82" t="e">
        <f t="shared" si="343"/>
        <v>#VALUE!</v>
      </c>
      <c r="X196" s="92" t="e">
        <f t="shared" si="351"/>
        <v>#VALUE!</v>
      </c>
      <c r="Y196" s="93"/>
      <c r="Z196" s="72" t="e">
        <f t="shared" si="253"/>
        <v>#VALUE!</v>
      </c>
      <c r="AA196" s="72" t="e">
        <f t="shared" si="254"/>
        <v>#VALUE!</v>
      </c>
      <c r="AB196" s="72" t="e">
        <f t="shared" si="255"/>
        <v>#VALUE!</v>
      </c>
      <c r="AC196" s="72" t="e">
        <f t="shared" si="336"/>
        <v>#VALUE!</v>
      </c>
      <c r="AD196" s="72" t="e">
        <f t="shared" si="352"/>
        <v>#VALUE!</v>
      </c>
      <c r="AE196" s="33" t="e">
        <f t="shared" si="353"/>
        <v>#VALUE!</v>
      </c>
      <c r="AF196" s="33" t="e">
        <f t="shared" si="354"/>
        <v>#VALUE!</v>
      </c>
      <c r="AG196" s="33" t="e">
        <f t="shared" si="355"/>
        <v>#VALUE!</v>
      </c>
      <c r="AH196" s="34" t="e">
        <f t="shared" si="256"/>
        <v>#VALUE!</v>
      </c>
      <c r="AI196" s="35" t="e">
        <f t="shared" si="257"/>
        <v>#VALUE!</v>
      </c>
      <c r="AJ196" s="35" t="e">
        <f t="shared" si="258"/>
        <v>#VALUE!</v>
      </c>
      <c r="AK196" s="35">
        <v>0</v>
      </c>
      <c r="AL196" s="35">
        <v>-0.75645121485307587</v>
      </c>
      <c r="AM196" s="35">
        <v>-11.346768222796136</v>
      </c>
      <c r="AN196" s="35" t="e">
        <f t="shared" si="356"/>
        <v>#VALUE!</v>
      </c>
      <c r="AO196" s="35" t="e">
        <f t="shared" si="356"/>
        <v>#VALUE!</v>
      </c>
      <c r="AP196" s="35" t="e">
        <f t="shared" si="356"/>
        <v>#VALUE!</v>
      </c>
      <c r="AQ196" s="35">
        <v>57.375671196608707</v>
      </c>
      <c r="AR196" s="35">
        <v>5.7915837760921756</v>
      </c>
      <c r="AS196" s="35">
        <v>1.1079551571654598</v>
      </c>
      <c r="AT196" s="35" t="e">
        <f t="shared" si="357"/>
        <v>#VALUE!</v>
      </c>
      <c r="AU196" s="35" t="e">
        <f t="shared" si="357"/>
        <v>#VALUE!</v>
      </c>
      <c r="AV196" s="35" t="e">
        <f t="shared" si="357"/>
        <v>#VALUE!</v>
      </c>
      <c r="AW196" s="36">
        <f t="shared" si="358"/>
        <v>0</v>
      </c>
      <c r="AX196" s="36">
        <f t="shared" si="358"/>
        <v>0.75645121485307587</v>
      </c>
      <c r="AY196" s="36">
        <f t="shared" si="358"/>
        <v>11.346768222796136</v>
      </c>
      <c r="AZ196" s="36" t="e">
        <f t="shared" si="359"/>
        <v>#VALUE!</v>
      </c>
      <c r="BA196" s="36" t="e">
        <f t="shared" si="359"/>
        <v>#VALUE!</v>
      </c>
      <c r="BB196" s="36" t="e">
        <f t="shared" si="359"/>
        <v>#VALUE!</v>
      </c>
      <c r="BC196" s="35">
        <f t="shared" si="360"/>
        <v>57.375671196608707</v>
      </c>
      <c r="BD196" s="35">
        <f t="shared" si="360"/>
        <v>6.5480349909452515</v>
      </c>
      <c r="BE196" s="35">
        <f t="shared" si="360"/>
        <v>12.454723379961596</v>
      </c>
      <c r="BF196" s="36" t="e">
        <f t="shared" si="361"/>
        <v>#VALUE!</v>
      </c>
      <c r="BG196" s="36" t="e">
        <f t="shared" si="361"/>
        <v>#VALUE!</v>
      </c>
      <c r="BH196" s="36" t="e">
        <f t="shared" si="344"/>
        <v>#VALUE!</v>
      </c>
      <c r="BI196" s="35" t="e">
        <f t="shared" si="345"/>
        <v>#VALUE!</v>
      </c>
      <c r="BJ196" s="5"/>
      <c r="BK196" s="5"/>
      <c r="BL196" s="19"/>
      <c r="BM196" s="19"/>
      <c r="BN196" s="37">
        <f t="shared" si="259"/>
        <v>90</v>
      </c>
      <c r="BO196" s="37">
        <f t="shared" si="260"/>
        <v>72.5</v>
      </c>
      <c r="BP196" s="37">
        <f t="shared" si="261"/>
        <v>72.5</v>
      </c>
      <c r="BQ196" s="37">
        <f t="shared" si="262"/>
        <v>47.5</v>
      </c>
      <c r="BR196" s="37">
        <f t="shared" si="263"/>
        <v>54.2</v>
      </c>
      <c r="BS196" s="37">
        <f t="shared" si="264"/>
        <v>47.5</v>
      </c>
      <c r="BT196" s="37">
        <f t="shared" si="265"/>
        <v>41.674999999999997</v>
      </c>
      <c r="BU196" s="37">
        <f t="shared" si="266"/>
        <v>41.674999999999997</v>
      </c>
      <c r="BV196" s="37">
        <f t="shared" si="267"/>
        <v>22.5</v>
      </c>
      <c r="BW196" s="37">
        <f t="shared" si="268"/>
        <v>33.3333333333333</v>
      </c>
      <c r="BX196" s="37">
        <f t="shared" si="269"/>
        <v>22.5</v>
      </c>
      <c r="BY196" s="37">
        <f t="shared" si="270"/>
        <v>22.9</v>
      </c>
      <c r="BZ196" s="37">
        <f t="shared" si="271"/>
        <v>22.9</v>
      </c>
      <c r="CA196" s="37">
        <f t="shared" si="272"/>
        <v>5</v>
      </c>
      <c r="CB196" s="37">
        <f t="shared" si="273"/>
        <v>16.649999999999999</v>
      </c>
      <c r="CC196" s="37">
        <f t="shared" si="274"/>
        <v>5</v>
      </c>
      <c r="CD196" s="37">
        <f t="shared" si="275"/>
        <v>5</v>
      </c>
      <c r="CE196" s="37">
        <f t="shared" si="276"/>
        <v>5</v>
      </c>
      <c r="CF196" s="37">
        <f t="shared" si="277"/>
        <v>5</v>
      </c>
      <c r="CG196" s="38">
        <f t="shared" si="278"/>
        <v>5</v>
      </c>
      <c r="CH196" s="38">
        <f t="shared" si="279"/>
        <v>5</v>
      </c>
      <c r="CI196" s="38">
        <f t="shared" si="280"/>
        <v>22.5</v>
      </c>
      <c r="CJ196" s="38">
        <f t="shared" si="281"/>
        <v>5</v>
      </c>
      <c r="CK196" s="38">
        <f t="shared" si="282"/>
        <v>22.9</v>
      </c>
      <c r="CL196" s="38">
        <f t="shared" si="283"/>
        <v>47.5</v>
      </c>
      <c r="CM196" s="38">
        <f t="shared" si="284"/>
        <v>16.649999999999999</v>
      </c>
      <c r="CN196" s="38">
        <f t="shared" si="285"/>
        <v>41.674999999999997</v>
      </c>
      <c r="CO196" s="38">
        <f t="shared" si="286"/>
        <v>5</v>
      </c>
      <c r="CP196" s="38">
        <f t="shared" si="287"/>
        <v>33.3333333333333</v>
      </c>
      <c r="CQ196" s="38">
        <f t="shared" si="288"/>
        <v>72.5</v>
      </c>
      <c r="CR196" s="38">
        <f t="shared" si="289"/>
        <v>22.9</v>
      </c>
      <c r="CS196" s="38">
        <f t="shared" si="290"/>
        <v>54.2</v>
      </c>
      <c r="CT196" s="38">
        <f t="shared" si="291"/>
        <v>5</v>
      </c>
      <c r="CU196" s="38">
        <f t="shared" si="292"/>
        <v>41.674999999999997</v>
      </c>
      <c r="CV196" s="38">
        <f t="shared" si="293"/>
        <v>90</v>
      </c>
      <c r="CW196" s="38">
        <f t="shared" si="294"/>
        <v>22.5</v>
      </c>
      <c r="CX196" s="38">
        <f t="shared" si="295"/>
        <v>72.5</v>
      </c>
      <c r="CY196" s="38">
        <f t="shared" si="296"/>
        <v>47.5</v>
      </c>
      <c r="CZ196" s="39">
        <f t="shared" si="297"/>
        <v>5</v>
      </c>
      <c r="DA196" s="39">
        <f t="shared" si="298"/>
        <v>22.5</v>
      </c>
      <c r="DB196" s="39">
        <f t="shared" si="299"/>
        <v>5</v>
      </c>
      <c r="DC196" s="39">
        <f t="shared" si="300"/>
        <v>47.5</v>
      </c>
      <c r="DD196" s="39">
        <f t="shared" si="301"/>
        <v>22.9</v>
      </c>
      <c r="DE196" s="39">
        <f t="shared" si="302"/>
        <v>5</v>
      </c>
      <c r="DF196" s="39">
        <f t="shared" si="303"/>
        <v>41.674999999999997</v>
      </c>
      <c r="DG196" s="39">
        <f t="shared" si="304"/>
        <v>16.649999999999999</v>
      </c>
      <c r="DH196" s="39">
        <f t="shared" si="305"/>
        <v>72.5</v>
      </c>
      <c r="DI196" s="39">
        <f t="shared" si="306"/>
        <v>33.3333333333333</v>
      </c>
      <c r="DJ196" s="39">
        <f t="shared" si="307"/>
        <v>5</v>
      </c>
      <c r="DK196" s="39">
        <f t="shared" si="308"/>
        <v>54.2</v>
      </c>
      <c r="DL196" s="39">
        <f t="shared" si="309"/>
        <v>22.9</v>
      </c>
      <c r="DM196" s="39">
        <f t="shared" si="310"/>
        <v>90</v>
      </c>
      <c r="DN196" s="39">
        <f t="shared" si="311"/>
        <v>41.674999999999997</v>
      </c>
      <c r="DO196" s="39">
        <f t="shared" si="312"/>
        <v>5</v>
      </c>
      <c r="DP196" s="39">
        <f t="shared" si="313"/>
        <v>72.5</v>
      </c>
      <c r="DQ196" s="39">
        <f t="shared" si="314"/>
        <v>22.5</v>
      </c>
      <c r="DR196" s="39">
        <f t="shared" si="315"/>
        <v>47.5</v>
      </c>
      <c r="DS196" s="40" t="e">
        <f t="shared" si="316"/>
        <v>#VALUE!</v>
      </c>
      <c r="DT196" s="40" t="e">
        <f t="shared" si="317"/>
        <v>#VALUE!</v>
      </c>
      <c r="DU196" s="40" t="e">
        <f t="shared" si="318"/>
        <v>#VALUE!</v>
      </c>
      <c r="DV196" s="40" t="e">
        <f t="shared" si="319"/>
        <v>#VALUE!</v>
      </c>
      <c r="DW196" s="40" t="e">
        <f t="shared" si="320"/>
        <v>#VALUE!</v>
      </c>
      <c r="DX196" s="40" t="e">
        <f t="shared" si="321"/>
        <v>#VALUE!</v>
      </c>
      <c r="DY196" s="40" t="e">
        <f t="shared" si="322"/>
        <v>#VALUE!</v>
      </c>
      <c r="DZ196" s="40" t="e">
        <f t="shared" si="323"/>
        <v>#VALUE!</v>
      </c>
      <c r="EA196" s="40" t="e">
        <f t="shared" si="324"/>
        <v>#VALUE!</v>
      </c>
      <c r="EB196" s="40" t="e">
        <f t="shared" si="325"/>
        <v>#VALUE!</v>
      </c>
      <c r="EC196" s="40" t="e">
        <f t="shared" si="326"/>
        <v>#VALUE!</v>
      </c>
      <c r="ED196" s="40" t="e">
        <f t="shared" si="327"/>
        <v>#VALUE!</v>
      </c>
      <c r="EE196" s="40" t="e">
        <f t="shared" si="328"/>
        <v>#VALUE!</v>
      </c>
      <c r="EF196" s="40" t="e">
        <f t="shared" si="329"/>
        <v>#VALUE!</v>
      </c>
      <c r="EG196" s="40" t="e">
        <f t="shared" si="330"/>
        <v>#VALUE!</v>
      </c>
      <c r="EH196" s="40" t="e">
        <f t="shared" si="331"/>
        <v>#VALUE!</v>
      </c>
      <c r="EI196" s="40" t="e">
        <f t="shared" si="332"/>
        <v>#VALUE!</v>
      </c>
      <c r="EJ196" s="40" t="e">
        <f t="shared" si="333"/>
        <v>#VALUE!</v>
      </c>
      <c r="EK196" s="40" t="e">
        <f t="shared" si="334"/>
        <v>#VALUE!</v>
      </c>
      <c r="EL196" s="1" t="e">
        <f t="shared" si="346"/>
        <v>#VALUE!</v>
      </c>
      <c r="EM196" s="2" t="e">
        <f t="shared" si="337"/>
        <v>#VALUE!</v>
      </c>
      <c r="EN196" s="42"/>
      <c r="EO196" s="42"/>
      <c r="EP196" s="43"/>
      <c r="EQ196" s="44"/>
      <c r="ER196" s="45"/>
      <c r="ES196" s="45"/>
      <c r="ET196" s="74"/>
      <c r="EU196" s="75"/>
      <c r="EV196" s="75"/>
      <c r="EW196" s="75"/>
      <c r="EX196" s="75"/>
    </row>
    <row r="197" spans="1:154" s="73" customFormat="1" ht="14">
      <c r="A197" s="96"/>
      <c r="B197" s="97"/>
      <c r="C197" s="98"/>
      <c r="D197" s="110" t="s">
        <v>87</v>
      </c>
      <c r="E197" s="110" t="s">
        <v>87</v>
      </c>
      <c r="F197" s="110" t="s">
        <v>87</v>
      </c>
      <c r="G197" s="107" t="e">
        <f t="shared" ref="G197:G260" si="362">(E197-F197)/(D197/10)</f>
        <v>#VALUE!</v>
      </c>
      <c r="H197" s="107" t="e">
        <f t="shared" ref="H197:H260" si="363">((E197-F197)/E197)*100</f>
        <v>#VALUE!</v>
      </c>
      <c r="I197" s="107" t="e">
        <f t="shared" ref="I197:I260" si="364">F197/(D197/1000)</f>
        <v>#VALUE!</v>
      </c>
      <c r="J197" s="183" t="str">
        <f t="shared" ref="J197:J260" si="365">D197</f>
        <v>.</v>
      </c>
      <c r="K197" s="184" t="e">
        <f t="shared" ref="K197:K260" si="366">F197/E197*100</f>
        <v>#VALUE!</v>
      </c>
      <c r="L197" s="184" t="e">
        <f t="shared" ref="L197:L260" si="367">D197/F197</f>
        <v>#VALUE!</v>
      </c>
      <c r="M197" s="76" t="e">
        <f t="shared" si="347"/>
        <v>#VALUE!</v>
      </c>
      <c r="N197" s="77" t="e">
        <f t="shared" si="348"/>
        <v>#VALUE!</v>
      </c>
      <c r="O197" s="77" t="e">
        <f t="shared" si="349"/>
        <v>#VALUE!</v>
      </c>
      <c r="P197" s="78" t="e">
        <f t="shared" si="350"/>
        <v>#VALUE!</v>
      </c>
      <c r="Q197" s="79" t="e">
        <f t="shared" ca="1" si="335"/>
        <v>#VALUE!</v>
      </c>
      <c r="R197" s="86" t="e">
        <f t="shared" si="338"/>
        <v>#VALUE!</v>
      </c>
      <c r="S197" s="87" t="e">
        <f t="shared" si="339"/>
        <v>#VALUE!</v>
      </c>
      <c r="T197" s="87" t="e">
        <f t="shared" si="340"/>
        <v>#VALUE!</v>
      </c>
      <c r="U197" s="80" t="e">
        <f t="shared" si="341"/>
        <v>#VALUE!</v>
      </c>
      <c r="V197" s="81" t="e">
        <f t="shared" si="342"/>
        <v>#VALUE!</v>
      </c>
      <c r="W197" s="82" t="e">
        <f t="shared" si="343"/>
        <v>#VALUE!</v>
      </c>
      <c r="X197" s="92" t="e">
        <f t="shared" si="351"/>
        <v>#VALUE!</v>
      </c>
      <c r="Y197" s="93"/>
      <c r="Z197" s="72" t="e">
        <f t="shared" ref="Z197:Z260" si="368">(100/K197)*AA197</f>
        <v>#VALUE!</v>
      </c>
      <c r="AA197" s="72" t="e">
        <f t="shared" ref="AA197:AA260" si="369">J197/L197</f>
        <v>#VALUE!</v>
      </c>
      <c r="AB197" s="72" t="e">
        <f t="shared" ref="AB197:AB260" si="370">(Z197-AA197)/(J197/10)</f>
        <v>#VALUE!</v>
      </c>
      <c r="AC197" s="72" t="e">
        <f t="shared" si="336"/>
        <v>#VALUE!</v>
      </c>
      <c r="AD197" s="72" t="e">
        <f t="shared" si="352"/>
        <v>#VALUE!</v>
      </c>
      <c r="AE197" s="33" t="e">
        <f t="shared" si="353"/>
        <v>#VALUE!</v>
      </c>
      <c r="AF197" s="33" t="e">
        <f t="shared" si="354"/>
        <v>#VALUE!</v>
      </c>
      <c r="AG197" s="33" t="e">
        <f t="shared" si="355"/>
        <v>#VALUE!</v>
      </c>
      <c r="AH197" s="34" t="e">
        <f t="shared" ref="AH197:AH260" si="371">-0.8678 + 1.6464 * AE197</f>
        <v>#VALUE!</v>
      </c>
      <c r="AI197" s="35" t="e">
        <f t="shared" ref="AI197:AI260" si="372">1.3369+0.000010019*(1-EXP(-0.0000000000022303*AF197))+4.5835*(1-EXP(-0.2328*AF197))</f>
        <v>#VALUE!</v>
      </c>
      <c r="AJ197" s="35" t="e">
        <f t="shared" ref="AJ197:AJ260" si="373">-57.5924 + 62.6802*EXP(-0.0288*AG197)</f>
        <v>#VALUE!</v>
      </c>
      <c r="AK197" s="35">
        <v>0</v>
      </c>
      <c r="AL197" s="35">
        <v>-0.75645121485307587</v>
      </c>
      <c r="AM197" s="35">
        <v>-11.346768222796136</v>
      </c>
      <c r="AN197" s="35" t="e">
        <f t="shared" si="356"/>
        <v>#VALUE!</v>
      </c>
      <c r="AO197" s="35" t="e">
        <f t="shared" si="356"/>
        <v>#VALUE!</v>
      </c>
      <c r="AP197" s="35" t="e">
        <f t="shared" si="356"/>
        <v>#VALUE!</v>
      </c>
      <c r="AQ197" s="35">
        <v>57.375671196608707</v>
      </c>
      <c r="AR197" s="35">
        <v>5.7915837760921756</v>
      </c>
      <c r="AS197" s="35">
        <v>1.1079551571654598</v>
      </c>
      <c r="AT197" s="35" t="e">
        <f t="shared" si="357"/>
        <v>#VALUE!</v>
      </c>
      <c r="AU197" s="35" t="e">
        <f t="shared" si="357"/>
        <v>#VALUE!</v>
      </c>
      <c r="AV197" s="35" t="e">
        <f t="shared" si="357"/>
        <v>#VALUE!</v>
      </c>
      <c r="AW197" s="36">
        <f t="shared" si="358"/>
        <v>0</v>
      </c>
      <c r="AX197" s="36">
        <f t="shared" si="358"/>
        <v>0.75645121485307587</v>
      </c>
      <c r="AY197" s="36">
        <f t="shared" si="358"/>
        <v>11.346768222796136</v>
      </c>
      <c r="AZ197" s="36" t="e">
        <f t="shared" si="359"/>
        <v>#VALUE!</v>
      </c>
      <c r="BA197" s="36" t="e">
        <f t="shared" si="359"/>
        <v>#VALUE!</v>
      </c>
      <c r="BB197" s="36" t="e">
        <f t="shared" si="359"/>
        <v>#VALUE!</v>
      </c>
      <c r="BC197" s="35">
        <f t="shared" si="360"/>
        <v>57.375671196608707</v>
      </c>
      <c r="BD197" s="35">
        <f t="shared" si="360"/>
        <v>6.5480349909452515</v>
      </c>
      <c r="BE197" s="35">
        <f t="shared" si="360"/>
        <v>12.454723379961596</v>
      </c>
      <c r="BF197" s="36" t="e">
        <f t="shared" si="361"/>
        <v>#VALUE!</v>
      </c>
      <c r="BG197" s="36" t="e">
        <f t="shared" si="361"/>
        <v>#VALUE!</v>
      </c>
      <c r="BH197" s="36" t="e">
        <f t="shared" si="344"/>
        <v>#VALUE!</v>
      </c>
      <c r="BI197" s="35" t="e">
        <f t="shared" si="345"/>
        <v>#VALUE!</v>
      </c>
      <c r="BJ197" s="5"/>
      <c r="BK197" s="5"/>
      <c r="BL197" s="19"/>
      <c r="BM197" s="19"/>
      <c r="BN197" s="37">
        <f t="shared" ref="BN197:BN260" si="374">$EP$7</f>
        <v>90</v>
      </c>
      <c r="BO197" s="37">
        <f t="shared" ref="BO197:BO260" si="375">$EP$8</f>
        <v>72.5</v>
      </c>
      <c r="BP197" s="37">
        <f t="shared" ref="BP197:BP260" si="376">$EP$9</f>
        <v>72.5</v>
      </c>
      <c r="BQ197" s="37">
        <f t="shared" ref="BQ197:BQ260" si="377">$EP$10</f>
        <v>47.5</v>
      </c>
      <c r="BR197" s="37">
        <f t="shared" ref="BR197:BR260" si="378">$EP$11</f>
        <v>54.2</v>
      </c>
      <c r="BS197" s="37">
        <f t="shared" ref="BS197:BS260" si="379">$EP$12</f>
        <v>47.5</v>
      </c>
      <c r="BT197" s="37">
        <f t="shared" ref="BT197:BT260" si="380">$EP$13</f>
        <v>41.674999999999997</v>
      </c>
      <c r="BU197" s="37">
        <f t="shared" ref="BU197:BU260" si="381">$EP$14</f>
        <v>41.674999999999997</v>
      </c>
      <c r="BV197" s="37">
        <f t="shared" ref="BV197:BV260" si="382">$EP$15</f>
        <v>22.5</v>
      </c>
      <c r="BW197" s="37">
        <f t="shared" ref="BW197:BW260" si="383">$EP$16</f>
        <v>33.3333333333333</v>
      </c>
      <c r="BX197" s="37">
        <f t="shared" ref="BX197:BX260" si="384">$EP$17</f>
        <v>22.5</v>
      </c>
      <c r="BY197" s="37">
        <f t="shared" ref="BY197:BY260" si="385">$EP$18</f>
        <v>22.9</v>
      </c>
      <c r="BZ197" s="37">
        <f t="shared" ref="BZ197:BZ260" si="386">$EP$19</f>
        <v>22.9</v>
      </c>
      <c r="CA197" s="37">
        <f t="shared" ref="CA197:CA260" si="387">$EP$20</f>
        <v>5</v>
      </c>
      <c r="CB197" s="37">
        <f t="shared" ref="CB197:CB260" si="388">$EP$21</f>
        <v>16.649999999999999</v>
      </c>
      <c r="CC197" s="37">
        <f t="shared" ref="CC197:CC260" si="389">$EP$22</f>
        <v>5</v>
      </c>
      <c r="CD197" s="37">
        <f t="shared" ref="CD197:CD260" si="390">$EP$23</f>
        <v>5</v>
      </c>
      <c r="CE197" s="37">
        <f t="shared" ref="CE197:CE260" si="391">$EP$24</f>
        <v>5</v>
      </c>
      <c r="CF197" s="37">
        <f t="shared" ref="CF197:CF260" si="392">$EP$25</f>
        <v>5</v>
      </c>
      <c r="CG197" s="38">
        <f t="shared" ref="CG197:CG260" si="393">$EQ$7</f>
        <v>5</v>
      </c>
      <c r="CH197" s="38">
        <f t="shared" ref="CH197:CH260" si="394">$EQ$8</f>
        <v>5</v>
      </c>
      <c r="CI197" s="38">
        <f t="shared" ref="CI197:CI260" si="395">$EQ$9</f>
        <v>22.5</v>
      </c>
      <c r="CJ197" s="38">
        <f t="shared" ref="CJ197:CJ260" si="396">$EQ$10</f>
        <v>5</v>
      </c>
      <c r="CK197" s="38">
        <f t="shared" ref="CK197:CK260" si="397">$EQ$11</f>
        <v>22.9</v>
      </c>
      <c r="CL197" s="38">
        <f t="shared" ref="CL197:CL260" si="398">$EQ$12</f>
        <v>47.5</v>
      </c>
      <c r="CM197" s="38">
        <f t="shared" ref="CM197:CM260" si="399">$EQ$13</f>
        <v>16.649999999999999</v>
      </c>
      <c r="CN197" s="38">
        <f t="shared" ref="CN197:CN260" si="400">$EQ$14</f>
        <v>41.674999999999997</v>
      </c>
      <c r="CO197" s="38">
        <f t="shared" ref="CO197:CO260" si="401">$EQ$15</f>
        <v>5</v>
      </c>
      <c r="CP197" s="38">
        <f t="shared" ref="CP197:CP260" si="402">$EQ$16</f>
        <v>33.3333333333333</v>
      </c>
      <c r="CQ197" s="38">
        <f t="shared" ref="CQ197:CQ260" si="403">$EQ$17</f>
        <v>72.5</v>
      </c>
      <c r="CR197" s="38">
        <f t="shared" ref="CR197:CR260" si="404">$EQ$18</f>
        <v>22.9</v>
      </c>
      <c r="CS197" s="38">
        <f t="shared" ref="CS197:CS260" si="405">$EQ$19</f>
        <v>54.2</v>
      </c>
      <c r="CT197" s="38">
        <f t="shared" ref="CT197:CT260" si="406">$EQ$20</f>
        <v>5</v>
      </c>
      <c r="CU197" s="38">
        <f t="shared" ref="CU197:CU260" si="407">$EQ$21</f>
        <v>41.674999999999997</v>
      </c>
      <c r="CV197" s="38">
        <f t="shared" ref="CV197:CV260" si="408">$EQ$22</f>
        <v>90</v>
      </c>
      <c r="CW197" s="38">
        <f t="shared" ref="CW197:CW260" si="409">$EQ$23</f>
        <v>22.5</v>
      </c>
      <c r="CX197" s="38">
        <f t="shared" ref="CX197:CX260" si="410">$EQ$24</f>
        <v>72.5</v>
      </c>
      <c r="CY197" s="38">
        <f t="shared" ref="CY197:CY260" si="411">$EQ$25</f>
        <v>47.5</v>
      </c>
      <c r="CZ197" s="39">
        <f t="shared" ref="CZ197:CZ260" si="412">$ER$7</f>
        <v>5</v>
      </c>
      <c r="DA197" s="39">
        <f t="shared" ref="DA197:DA260" si="413">$ER$8</f>
        <v>22.5</v>
      </c>
      <c r="DB197" s="39">
        <f t="shared" ref="DB197:DB260" si="414">$ER$9</f>
        <v>5</v>
      </c>
      <c r="DC197" s="39">
        <f t="shared" ref="DC197:DC260" si="415">$ER$10</f>
        <v>47.5</v>
      </c>
      <c r="DD197" s="39">
        <f t="shared" ref="DD197:DD260" si="416">$ER$11</f>
        <v>22.9</v>
      </c>
      <c r="DE197" s="39">
        <f t="shared" ref="DE197:DE260" si="417">$ER$12</f>
        <v>5</v>
      </c>
      <c r="DF197" s="39">
        <f t="shared" ref="DF197:DF260" si="418">$ER$13</f>
        <v>41.674999999999997</v>
      </c>
      <c r="DG197" s="39">
        <f t="shared" ref="DG197:DG260" si="419">$ER$14</f>
        <v>16.649999999999999</v>
      </c>
      <c r="DH197" s="39">
        <f t="shared" ref="DH197:DH260" si="420">$ER$15</f>
        <v>72.5</v>
      </c>
      <c r="DI197" s="39">
        <f t="shared" ref="DI197:DI260" si="421">$ER$16</f>
        <v>33.3333333333333</v>
      </c>
      <c r="DJ197" s="39">
        <f t="shared" ref="DJ197:DJ260" si="422">$ER$17</f>
        <v>5</v>
      </c>
      <c r="DK197" s="39">
        <f t="shared" ref="DK197:DK260" si="423">$ER$18</f>
        <v>54.2</v>
      </c>
      <c r="DL197" s="39">
        <f t="shared" ref="DL197:DL260" si="424">$ER$19</f>
        <v>22.9</v>
      </c>
      <c r="DM197" s="39">
        <f t="shared" ref="DM197:DM260" si="425">$ER$20</f>
        <v>90</v>
      </c>
      <c r="DN197" s="39">
        <f t="shared" ref="DN197:DN260" si="426">$ER$21</f>
        <v>41.674999999999997</v>
      </c>
      <c r="DO197" s="39">
        <f t="shared" ref="DO197:DO260" si="427">$ER$22</f>
        <v>5</v>
      </c>
      <c r="DP197" s="39">
        <f t="shared" ref="DP197:DP260" si="428">$ER$23</f>
        <v>72.5</v>
      </c>
      <c r="DQ197" s="39">
        <f t="shared" ref="DQ197:DQ260" si="429">$ER$24</f>
        <v>22.5</v>
      </c>
      <c r="DR197" s="39">
        <f t="shared" ref="DR197:DR260" si="430">$ER$25</f>
        <v>47.5</v>
      </c>
      <c r="DS197" s="40" t="e">
        <f t="shared" ref="DS197:DS260" si="431" xml:space="preserve"> ($M197-BN197)^2 + ($N197-CG197)^2 + ($O197-CZ197)^2</f>
        <v>#VALUE!</v>
      </c>
      <c r="DT197" s="40" t="e">
        <f t="shared" ref="DT197:DT260" si="432" xml:space="preserve"> ($M197-BO197)^2 + ($N197-CH197)^2 + ($O197-DA197)^2</f>
        <v>#VALUE!</v>
      </c>
      <c r="DU197" s="40" t="e">
        <f t="shared" ref="DU197:DU260" si="433" xml:space="preserve"> ($M197-BP197)^2 + ($N197-CI197)^2 + ($O197-DB197)^2</f>
        <v>#VALUE!</v>
      </c>
      <c r="DV197" s="40" t="e">
        <f t="shared" ref="DV197:DV260" si="434" xml:space="preserve"> ($M197-BQ197)^2 + ($N197-CJ197)^2 + ($O197-DC197)^2</f>
        <v>#VALUE!</v>
      </c>
      <c r="DW197" s="40" t="e">
        <f t="shared" ref="DW197:DW260" si="435" xml:space="preserve"> ($M197-BR197)^2 + ($N197-CK197)^2 + ($O197-DD197)^2</f>
        <v>#VALUE!</v>
      </c>
      <c r="DX197" s="40" t="e">
        <f t="shared" ref="DX197:DX260" si="436" xml:space="preserve"> ($M197-BS197)^2 + ($N197-CL197)^2 + ($O197-DE197)^2</f>
        <v>#VALUE!</v>
      </c>
      <c r="DY197" s="40" t="e">
        <f t="shared" ref="DY197:DY260" si="437" xml:space="preserve"> ($M197-BT197)^2 + ($N197-CM197)^2 + ($O197-DF197)^2</f>
        <v>#VALUE!</v>
      </c>
      <c r="DZ197" s="40" t="e">
        <f t="shared" ref="DZ197:DZ260" si="438" xml:space="preserve"> ($M197-BU197)^2 + ($N197-CN197)^2 + ($O197-DG197)^2</f>
        <v>#VALUE!</v>
      </c>
      <c r="EA197" s="40" t="e">
        <f t="shared" ref="EA197:EA260" si="439" xml:space="preserve"> ($M197-BV197)^2 + ($N197-CO197)^2 + ($O197-DH197)^2</f>
        <v>#VALUE!</v>
      </c>
      <c r="EB197" s="40" t="e">
        <f t="shared" ref="EB197:EB260" si="440" xml:space="preserve"> ($M197-BW197)^2 + ($N197-CP197)^2 + ($O197-DI197)^2</f>
        <v>#VALUE!</v>
      </c>
      <c r="EC197" s="40" t="e">
        <f t="shared" ref="EC197:EC260" si="441" xml:space="preserve"> ($M197-BX197)^2 + ($N197-CQ197)^2 + ($O197-DJ197)^2</f>
        <v>#VALUE!</v>
      </c>
      <c r="ED197" s="40" t="e">
        <f t="shared" ref="ED197:ED260" si="442" xml:space="preserve"> ($M197-BY197)^2 + ($N197-CR197)^2 + ($O197-DK197)^2</f>
        <v>#VALUE!</v>
      </c>
      <c r="EE197" s="40" t="e">
        <f t="shared" ref="EE197:EE260" si="443" xml:space="preserve"> ($M197-BZ197)^2 + ($N197-CS197)^2 + ($O197-DL197)^2</f>
        <v>#VALUE!</v>
      </c>
      <c r="EF197" s="40" t="e">
        <f t="shared" ref="EF197:EF260" si="444" xml:space="preserve"> ($M197-CA197)^2 + ($N197-CT197)^2 + ($O197-DM197)^2</f>
        <v>#VALUE!</v>
      </c>
      <c r="EG197" s="40" t="e">
        <f t="shared" ref="EG197:EG260" si="445" xml:space="preserve"> ($M197-CB197)^2 + ($N197-CU197)^2 + ($O197-DN197)^2</f>
        <v>#VALUE!</v>
      </c>
      <c r="EH197" s="40" t="e">
        <f t="shared" ref="EH197:EH260" si="446" xml:space="preserve"> ($M197-CC197)^2 + ($N197-CV197)^2 + ($O197-DO197)^2</f>
        <v>#VALUE!</v>
      </c>
      <c r="EI197" s="40" t="e">
        <f t="shared" ref="EI197:EI260" si="447" xml:space="preserve"> ($M197-CD197)^2 + ($N197-CW197)^2 + ($O197-DP197)^2</f>
        <v>#VALUE!</v>
      </c>
      <c r="EJ197" s="40" t="e">
        <f t="shared" ref="EJ197:EJ260" si="448" xml:space="preserve"> ($M197-CE197)^2 + ($N197-CX197)^2 + ($O197-DQ197)^2</f>
        <v>#VALUE!</v>
      </c>
      <c r="EK197" s="40" t="e">
        <f t="shared" ref="EK197:EK260" si="449" xml:space="preserve"> ($M197-CF197)^2 + ($N197-CY197)^2 + ($O197-DR197)^2</f>
        <v>#VALUE!</v>
      </c>
      <c r="EL197" s="1" t="e">
        <f t="shared" si="346"/>
        <v>#VALUE!</v>
      </c>
      <c r="EM197" s="2" t="e">
        <f t="shared" si="337"/>
        <v>#VALUE!</v>
      </c>
      <c r="EN197" s="42"/>
      <c r="EO197" s="42"/>
      <c r="EP197" s="43"/>
      <c r="EQ197" s="44"/>
      <c r="ER197" s="45"/>
      <c r="ES197" s="45"/>
      <c r="ET197" s="74"/>
      <c r="EU197" s="75"/>
      <c r="EV197" s="75"/>
      <c r="EW197" s="75"/>
      <c r="EX197" s="75"/>
    </row>
    <row r="198" spans="1:154" s="73" customFormat="1" ht="14">
      <c r="A198" s="96"/>
      <c r="B198" s="97"/>
      <c r="C198" s="98"/>
      <c r="D198" s="110" t="s">
        <v>87</v>
      </c>
      <c r="E198" s="110" t="s">
        <v>87</v>
      </c>
      <c r="F198" s="110" t="s">
        <v>87</v>
      </c>
      <c r="G198" s="107" t="e">
        <f t="shared" si="362"/>
        <v>#VALUE!</v>
      </c>
      <c r="H198" s="107" t="e">
        <f t="shared" si="363"/>
        <v>#VALUE!</v>
      </c>
      <c r="I198" s="107" t="e">
        <f t="shared" si="364"/>
        <v>#VALUE!</v>
      </c>
      <c r="J198" s="183" t="str">
        <f t="shared" si="365"/>
        <v>.</v>
      </c>
      <c r="K198" s="184" t="e">
        <f t="shared" si="366"/>
        <v>#VALUE!</v>
      </c>
      <c r="L198" s="184" t="e">
        <f t="shared" si="367"/>
        <v>#VALUE!</v>
      </c>
      <c r="M198" s="76" t="e">
        <f t="shared" si="347"/>
        <v>#VALUE!</v>
      </c>
      <c r="N198" s="77" t="e">
        <f t="shared" si="348"/>
        <v>#VALUE!</v>
      </c>
      <c r="O198" s="77" t="e">
        <f t="shared" si="349"/>
        <v>#VALUE!</v>
      </c>
      <c r="P198" s="78" t="e">
        <f t="shared" si="350"/>
        <v>#VALUE!</v>
      </c>
      <c r="Q198" s="79" t="e">
        <f t="shared" ref="Q198:Q261" ca="1" si="450">INDIRECT(ADDRESS(6+$EM198,$EP$1))</f>
        <v>#VALUE!</v>
      </c>
      <c r="R198" s="86" t="e">
        <f t="shared" si="338"/>
        <v>#VALUE!</v>
      </c>
      <c r="S198" s="87" t="e">
        <f t="shared" si="339"/>
        <v>#VALUE!</v>
      </c>
      <c r="T198" s="87" t="e">
        <f t="shared" si="340"/>
        <v>#VALUE!</v>
      </c>
      <c r="U198" s="80" t="e">
        <f t="shared" si="341"/>
        <v>#VALUE!</v>
      </c>
      <c r="V198" s="81" t="e">
        <f t="shared" si="342"/>
        <v>#VALUE!</v>
      </c>
      <c r="W198" s="82" t="e">
        <f t="shared" si="343"/>
        <v>#VALUE!</v>
      </c>
      <c r="X198" s="92" t="e">
        <f t="shared" si="351"/>
        <v>#VALUE!</v>
      </c>
      <c r="Y198" s="93"/>
      <c r="Z198" s="72" t="e">
        <f t="shared" si="368"/>
        <v>#VALUE!</v>
      </c>
      <c r="AA198" s="72" t="e">
        <f t="shared" si="369"/>
        <v>#VALUE!</v>
      </c>
      <c r="AB198" s="72" t="e">
        <f t="shared" si="370"/>
        <v>#VALUE!</v>
      </c>
      <c r="AC198" s="72" t="e">
        <f t="shared" ref="AC198:AC261" si="451">IF(AB198&gt;5, "Suc!", "No")</f>
        <v>#VALUE!</v>
      </c>
      <c r="AD198" s="72" t="e">
        <f t="shared" si="352"/>
        <v>#VALUE!</v>
      </c>
      <c r="AE198" s="33" t="e">
        <f t="shared" si="353"/>
        <v>#VALUE!</v>
      </c>
      <c r="AF198" s="33" t="e">
        <f t="shared" si="354"/>
        <v>#VALUE!</v>
      </c>
      <c r="AG198" s="33" t="e">
        <f t="shared" si="355"/>
        <v>#VALUE!</v>
      </c>
      <c r="AH198" s="34" t="e">
        <f t="shared" si="371"/>
        <v>#VALUE!</v>
      </c>
      <c r="AI198" s="35" t="e">
        <f t="shared" si="372"/>
        <v>#VALUE!</v>
      </c>
      <c r="AJ198" s="35" t="e">
        <f t="shared" si="373"/>
        <v>#VALUE!</v>
      </c>
      <c r="AK198" s="35">
        <v>0</v>
      </c>
      <c r="AL198" s="35">
        <v>-0.75645121485307587</v>
      </c>
      <c r="AM198" s="35">
        <v>-11.346768222796136</v>
      </c>
      <c r="AN198" s="35" t="e">
        <f t="shared" si="356"/>
        <v>#VALUE!</v>
      </c>
      <c r="AO198" s="35" t="e">
        <f t="shared" si="356"/>
        <v>#VALUE!</v>
      </c>
      <c r="AP198" s="35" t="e">
        <f t="shared" si="356"/>
        <v>#VALUE!</v>
      </c>
      <c r="AQ198" s="35">
        <v>57.375671196608707</v>
      </c>
      <c r="AR198" s="35">
        <v>5.7915837760921756</v>
      </c>
      <c r="AS198" s="35">
        <v>1.1079551571654598</v>
      </c>
      <c r="AT198" s="35" t="e">
        <f t="shared" si="357"/>
        <v>#VALUE!</v>
      </c>
      <c r="AU198" s="35" t="e">
        <f t="shared" si="357"/>
        <v>#VALUE!</v>
      </c>
      <c r="AV198" s="35" t="e">
        <f t="shared" si="357"/>
        <v>#VALUE!</v>
      </c>
      <c r="AW198" s="36">
        <f t="shared" si="358"/>
        <v>0</v>
      </c>
      <c r="AX198" s="36">
        <f t="shared" si="358"/>
        <v>0.75645121485307587</v>
      </c>
      <c r="AY198" s="36">
        <f t="shared" si="358"/>
        <v>11.346768222796136</v>
      </c>
      <c r="AZ198" s="36" t="e">
        <f t="shared" si="359"/>
        <v>#VALUE!</v>
      </c>
      <c r="BA198" s="36" t="e">
        <f t="shared" si="359"/>
        <v>#VALUE!</v>
      </c>
      <c r="BB198" s="36" t="e">
        <f t="shared" si="359"/>
        <v>#VALUE!</v>
      </c>
      <c r="BC198" s="35">
        <f t="shared" si="360"/>
        <v>57.375671196608707</v>
      </c>
      <c r="BD198" s="35">
        <f t="shared" si="360"/>
        <v>6.5480349909452515</v>
      </c>
      <c r="BE198" s="35">
        <f t="shared" si="360"/>
        <v>12.454723379961596</v>
      </c>
      <c r="BF198" s="36" t="e">
        <f t="shared" si="361"/>
        <v>#VALUE!</v>
      </c>
      <c r="BG198" s="36" t="e">
        <f t="shared" si="361"/>
        <v>#VALUE!</v>
      </c>
      <c r="BH198" s="36" t="e">
        <f t="shared" si="344"/>
        <v>#VALUE!</v>
      </c>
      <c r="BI198" s="35" t="e">
        <f t="shared" si="345"/>
        <v>#VALUE!</v>
      </c>
      <c r="BJ198" s="5"/>
      <c r="BK198" s="5"/>
      <c r="BL198" s="19"/>
      <c r="BM198" s="19"/>
      <c r="BN198" s="37">
        <f t="shared" si="374"/>
        <v>90</v>
      </c>
      <c r="BO198" s="37">
        <f t="shared" si="375"/>
        <v>72.5</v>
      </c>
      <c r="BP198" s="37">
        <f t="shared" si="376"/>
        <v>72.5</v>
      </c>
      <c r="BQ198" s="37">
        <f t="shared" si="377"/>
        <v>47.5</v>
      </c>
      <c r="BR198" s="37">
        <f t="shared" si="378"/>
        <v>54.2</v>
      </c>
      <c r="BS198" s="37">
        <f t="shared" si="379"/>
        <v>47.5</v>
      </c>
      <c r="BT198" s="37">
        <f t="shared" si="380"/>
        <v>41.674999999999997</v>
      </c>
      <c r="BU198" s="37">
        <f t="shared" si="381"/>
        <v>41.674999999999997</v>
      </c>
      <c r="BV198" s="37">
        <f t="shared" si="382"/>
        <v>22.5</v>
      </c>
      <c r="BW198" s="37">
        <f t="shared" si="383"/>
        <v>33.3333333333333</v>
      </c>
      <c r="BX198" s="37">
        <f t="shared" si="384"/>
        <v>22.5</v>
      </c>
      <c r="BY198" s="37">
        <f t="shared" si="385"/>
        <v>22.9</v>
      </c>
      <c r="BZ198" s="37">
        <f t="shared" si="386"/>
        <v>22.9</v>
      </c>
      <c r="CA198" s="37">
        <f t="shared" si="387"/>
        <v>5</v>
      </c>
      <c r="CB198" s="37">
        <f t="shared" si="388"/>
        <v>16.649999999999999</v>
      </c>
      <c r="CC198" s="37">
        <f t="shared" si="389"/>
        <v>5</v>
      </c>
      <c r="CD198" s="37">
        <f t="shared" si="390"/>
        <v>5</v>
      </c>
      <c r="CE198" s="37">
        <f t="shared" si="391"/>
        <v>5</v>
      </c>
      <c r="CF198" s="37">
        <f t="shared" si="392"/>
        <v>5</v>
      </c>
      <c r="CG198" s="38">
        <f t="shared" si="393"/>
        <v>5</v>
      </c>
      <c r="CH198" s="38">
        <f t="shared" si="394"/>
        <v>5</v>
      </c>
      <c r="CI198" s="38">
        <f t="shared" si="395"/>
        <v>22.5</v>
      </c>
      <c r="CJ198" s="38">
        <f t="shared" si="396"/>
        <v>5</v>
      </c>
      <c r="CK198" s="38">
        <f t="shared" si="397"/>
        <v>22.9</v>
      </c>
      <c r="CL198" s="38">
        <f t="shared" si="398"/>
        <v>47.5</v>
      </c>
      <c r="CM198" s="38">
        <f t="shared" si="399"/>
        <v>16.649999999999999</v>
      </c>
      <c r="CN198" s="38">
        <f t="shared" si="400"/>
        <v>41.674999999999997</v>
      </c>
      <c r="CO198" s="38">
        <f t="shared" si="401"/>
        <v>5</v>
      </c>
      <c r="CP198" s="38">
        <f t="shared" si="402"/>
        <v>33.3333333333333</v>
      </c>
      <c r="CQ198" s="38">
        <f t="shared" si="403"/>
        <v>72.5</v>
      </c>
      <c r="CR198" s="38">
        <f t="shared" si="404"/>
        <v>22.9</v>
      </c>
      <c r="CS198" s="38">
        <f t="shared" si="405"/>
        <v>54.2</v>
      </c>
      <c r="CT198" s="38">
        <f t="shared" si="406"/>
        <v>5</v>
      </c>
      <c r="CU198" s="38">
        <f t="shared" si="407"/>
        <v>41.674999999999997</v>
      </c>
      <c r="CV198" s="38">
        <f t="shared" si="408"/>
        <v>90</v>
      </c>
      <c r="CW198" s="38">
        <f t="shared" si="409"/>
        <v>22.5</v>
      </c>
      <c r="CX198" s="38">
        <f t="shared" si="410"/>
        <v>72.5</v>
      </c>
      <c r="CY198" s="38">
        <f t="shared" si="411"/>
        <v>47.5</v>
      </c>
      <c r="CZ198" s="39">
        <f t="shared" si="412"/>
        <v>5</v>
      </c>
      <c r="DA198" s="39">
        <f t="shared" si="413"/>
        <v>22.5</v>
      </c>
      <c r="DB198" s="39">
        <f t="shared" si="414"/>
        <v>5</v>
      </c>
      <c r="DC198" s="39">
        <f t="shared" si="415"/>
        <v>47.5</v>
      </c>
      <c r="DD198" s="39">
        <f t="shared" si="416"/>
        <v>22.9</v>
      </c>
      <c r="DE198" s="39">
        <f t="shared" si="417"/>
        <v>5</v>
      </c>
      <c r="DF198" s="39">
        <f t="shared" si="418"/>
        <v>41.674999999999997</v>
      </c>
      <c r="DG198" s="39">
        <f t="shared" si="419"/>
        <v>16.649999999999999</v>
      </c>
      <c r="DH198" s="39">
        <f t="shared" si="420"/>
        <v>72.5</v>
      </c>
      <c r="DI198" s="39">
        <f t="shared" si="421"/>
        <v>33.3333333333333</v>
      </c>
      <c r="DJ198" s="39">
        <f t="shared" si="422"/>
        <v>5</v>
      </c>
      <c r="DK198" s="39">
        <f t="shared" si="423"/>
        <v>54.2</v>
      </c>
      <c r="DL198" s="39">
        <f t="shared" si="424"/>
        <v>22.9</v>
      </c>
      <c r="DM198" s="39">
        <f t="shared" si="425"/>
        <v>90</v>
      </c>
      <c r="DN198" s="39">
        <f t="shared" si="426"/>
        <v>41.674999999999997</v>
      </c>
      <c r="DO198" s="39">
        <f t="shared" si="427"/>
        <v>5</v>
      </c>
      <c r="DP198" s="39">
        <f t="shared" si="428"/>
        <v>72.5</v>
      </c>
      <c r="DQ198" s="39">
        <f t="shared" si="429"/>
        <v>22.5</v>
      </c>
      <c r="DR198" s="39">
        <f t="shared" si="430"/>
        <v>47.5</v>
      </c>
      <c r="DS198" s="40" t="e">
        <f t="shared" si="431"/>
        <v>#VALUE!</v>
      </c>
      <c r="DT198" s="40" t="e">
        <f t="shared" si="432"/>
        <v>#VALUE!</v>
      </c>
      <c r="DU198" s="40" t="e">
        <f t="shared" si="433"/>
        <v>#VALUE!</v>
      </c>
      <c r="DV198" s="40" t="e">
        <f t="shared" si="434"/>
        <v>#VALUE!</v>
      </c>
      <c r="DW198" s="40" t="e">
        <f t="shared" si="435"/>
        <v>#VALUE!</v>
      </c>
      <c r="DX198" s="40" t="e">
        <f t="shared" si="436"/>
        <v>#VALUE!</v>
      </c>
      <c r="DY198" s="40" t="e">
        <f t="shared" si="437"/>
        <v>#VALUE!</v>
      </c>
      <c r="DZ198" s="40" t="e">
        <f t="shared" si="438"/>
        <v>#VALUE!</v>
      </c>
      <c r="EA198" s="40" t="e">
        <f t="shared" si="439"/>
        <v>#VALUE!</v>
      </c>
      <c r="EB198" s="40" t="e">
        <f t="shared" si="440"/>
        <v>#VALUE!</v>
      </c>
      <c r="EC198" s="40" t="e">
        <f t="shared" si="441"/>
        <v>#VALUE!</v>
      </c>
      <c r="ED198" s="40" t="e">
        <f t="shared" si="442"/>
        <v>#VALUE!</v>
      </c>
      <c r="EE198" s="40" t="e">
        <f t="shared" si="443"/>
        <v>#VALUE!</v>
      </c>
      <c r="EF198" s="40" t="e">
        <f t="shared" si="444"/>
        <v>#VALUE!</v>
      </c>
      <c r="EG198" s="40" t="e">
        <f t="shared" si="445"/>
        <v>#VALUE!</v>
      </c>
      <c r="EH198" s="40" t="e">
        <f t="shared" si="446"/>
        <v>#VALUE!</v>
      </c>
      <c r="EI198" s="40" t="e">
        <f t="shared" si="447"/>
        <v>#VALUE!</v>
      </c>
      <c r="EJ198" s="40" t="e">
        <f t="shared" si="448"/>
        <v>#VALUE!</v>
      </c>
      <c r="EK198" s="40" t="e">
        <f t="shared" si="449"/>
        <v>#VALUE!</v>
      </c>
      <c r="EL198" s="1" t="e">
        <f t="shared" si="346"/>
        <v>#VALUE!</v>
      </c>
      <c r="EM198" s="2" t="e">
        <f t="shared" ref="EM198:EM261" si="452">MATCH($EL198,$DS198:$EK198,0)</f>
        <v>#VALUE!</v>
      </c>
      <c r="EN198" s="42"/>
      <c r="EO198" s="42"/>
      <c r="EP198" s="43"/>
      <c r="EQ198" s="44"/>
      <c r="ER198" s="45"/>
      <c r="ES198" s="45"/>
      <c r="ET198" s="74"/>
      <c r="EU198" s="75"/>
      <c r="EV198" s="75"/>
      <c r="EW198" s="75"/>
      <c r="EX198" s="75"/>
    </row>
    <row r="199" spans="1:154" s="73" customFormat="1" ht="14">
      <c r="A199" s="96"/>
      <c r="B199" s="97"/>
      <c r="C199" s="98"/>
      <c r="D199" s="110" t="s">
        <v>87</v>
      </c>
      <c r="E199" s="110" t="s">
        <v>87</v>
      </c>
      <c r="F199" s="110" t="s">
        <v>87</v>
      </c>
      <c r="G199" s="107" t="e">
        <f t="shared" si="362"/>
        <v>#VALUE!</v>
      </c>
      <c r="H199" s="107" t="e">
        <f t="shared" si="363"/>
        <v>#VALUE!</v>
      </c>
      <c r="I199" s="107" t="e">
        <f t="shared" si="364"/>
        <v>#VALUE!</v>
      </c>
      <c r="J199" s="183" t="str">
        <f t="shared" si="365"/>
        <v>.</v>
      </c>
      <c r="K199" s="184" t="e">
        <f t="shared" si="366"/>
        <v>#VALUE!</v>
      </c>
      <c r="L199" s="184" t="e">
        <f t="shared" si="367"/>
        <v>#VALUE!</v>
      </c>
      <c r="M199" s="76" t="e">
        <f t="shared" si="347"/>
        <v>#VALUE!</v>
      </c>
      <c r="N199" s="77" t="e">
        <f t="shared" si="348"/>
        <v>#VALUE!</v>
      </c>
      <c r="O199" s="77" t="e">
        <f t="shared" si="349"/>
        <v>#VALUE!</v>
      </c>
      <c r="P199" s="78" t="e">
        <f t="shared" si="350"/>
        <v>#VALUE!</v>
      </c>
      <c r="Q199" s="79" t="e">
        <f t="shared" ca="1" si="450"/>
        <v>#VALUE!</v>
      </c>
      <c r="R199" s="86" t="e">
        <f t="shared" si="338"/>
        <v>#VALUE!</v>
      </c>
      <c r="S199" s="87" t="e">
        <f t="shared" si="339"/>
        <v>#VALUE!</v>
      </c>
      <c r="T199" s="87" t="e">
        <f t="shared" si="340"/>
        <v>#VALUE!</v>
      </c>
      <c r="U199" s="80" t="e">
        <f t="shared" si="341"/>
        <v>#VALUE!</v>
      </c>
      <c r="V199" s="81" t="e">
        <f t="shared" si="342"/>
        <v>#VALUE!</v>
      </c>
      <c r="W199" s="82" t="e">
        <f t="shared" si="343"/>
        <v>#VALUE!</v>
      </c>
      <c r="X199" s="92" t="e">
        <f t="shared" si="351"/>
        <v>#VALUE!</v>
      </c>
      <c r="Y199" s="93"/>
      <c r="Z199" s="72" t="e">
        <f t="shared" si="368"/>
        <v>#VALUE!</v>
      </c>
      <c r="AA199" s="72" t="e">
        <f t="shared" si="369"/>
        <v>#VALUE!</v>
      </c>
      <c r="AB199" s="72" t="e">
        <f t="shared" si="370"/>
        <v>#VALUE!</v>
      </c>
      <c r="AC199" s="72" t="e">
        <f t="shared" si="451"/>
        <v>#VALUE!</v>
      </c>
      <c r="AD199" s="72" t="e">
        <f t="shared" si="352"/>
        <v>#VALUE!</v>
      </c>
      <c r="AE199" s="33" t="e">
        <f t="shared" si="353"/>
        <v>#VALUE!</v>
      </c>
      <c r="AF199" s="33" t="e">
        <f t="shared" si="354"/>
        <v>#VALUE!</v>
      </c>
      <c r="AG199" s="33" t="e">
        <f t="shared" si="355"/>
        <v>#VALUE!</v>
      </c>
      <c r="AH199" s="34" t="e">
        <f t="shared" si="371"/>
        <v>#VALUE!</v>
      </c>
      <c r="AI199" s="35" t="e">
        <f t="shared" si="372"/>
        <v>#VALUE!</v>
      </c>
      <c r="AJ199" s="35" t="e">
        <f t="shared" si="373"/>
        <v>#VALUE!</v>
      </c>
      <c r="AK199" s="35">
        <v>0</v>
      </c>
      <c r="AL199" s="35">
        <v>-0.75645121485307587</v>
      </c>
      <c r="AM199" s="35">
        <v>-11.346768222796136</v>
      </c>
      <c r="AN199" s="35" t="e">
        <f t="shared" si="356"/>
        <v>#VALUE!</v>
      </c>
      <c r="AO199" s="35" t="e">
        <f t="shared" si="356"/>
        <v>#VALUE!</v>
      </c>
      <c r="AP199" s="35" t="e">
        <f t="shared" si="356"/>
        <v>#VALUE!</v>
      </c>
      <c r="AQ199" s="35">
        <v>57.375671196608707</v>
      </c>
      <c r="AR199" s="35">
        <v>5.7915837760921756</v>
      </c>
      <c r="AS199" s="35">
        <v>1.1079551571654598</v>
      </c>
      <c r="AT199" s="35" t="e">
        <f t="shared" si="357"/>
        <v>#VALUE!</v>
      </c>
      <c r="AU199" s="35" t="e">
        <f t="shared" si="357"/>
        <v>#VALUE!</v>
      </c>
      <c r="AV199" s="35" t="e">
        <f t="shared" si="357"/>
        <v>#VALUE!</v>
      </c>
      <c r="AW199" s="36">
        <f t="shared" si="358"/>
        <v>0</v>
      </c>
      <c r="AX199" s="36">
        <f t="shared" si="358"/>
        <v>0.75645121485307587</v>
      </c>
      <c r="AY199" s="36">
        <f t="shared" si="358"/>
        <v>11.346768222796136</v>
      </c>
      <c r="AZ199" s="36" t="e">
        <f t="shared" si="359"/>
        <v>#VALUE!</v>
      </c>
      <c r="BA199" s="36" t="e">
        <f t="shared" si="359"/>
        <v>#VALUE!</v>
      </c>
      <c r="BB199" s="36" t="e">
        <f t="shared" si="359"/>
        <v>#VALUE!</v>
      </c>
      <c r="BC199" s="35">
        <f t="shared" si="360"/>
        <v>57.375671196608707</v>
      </c>
      <c r="BD199" s="35">
        <f t="shared" si="360"/>
        <v>6.5480349909452515</v>
      </c>
      <c r="BE199" s="35">
        <f t="shared" si="360"/>
        <v>12.454723379961596</v>
      </c>
      <c r="BF199" s="36" t="e">
        <f t="shared" si="361"/>
        <v>#VALUE!</v>
      </c>
      <c r="BG199" s="36" t="e">
        <f t="shared" si="361"/>
        <v>#VALUE!</v>
      </c>
      <c r="BH199" s="36" t="e">
        <f t="shared" si="344"/>
        <v>#VALUE!</v>
      </c>
      <c r="BI199" s="35" t="e">
        <f t="shared" si="345"/>
        <v>#VALUE!</v>
      </c>
      <c r="BJ199" s="5"/>
      <c r="BK199" s="5"/>
      <c r="BL199" s="19"/>
      <c r="BM199" s="19"/>
      <c r="BN199" s="37">
        <f t="shared" si="374"/>
        <v>90</v>
      </c>
      <c r="BO199" s="37">
        <f t="shared" si="375"/>
        <v>72.5</v>
      </c>
      <c r="BP199" s="37">
        <f t="shared" si="376"/>
        <v>72.5</v>
      </c>
      <c r="BQ199" s="37">
        <f t="shared" si="377"/>
        <v>47.5</v>
      </c>
      <c r="BR199" s="37">
        <f t="shared" si="378"/>
        <v>54.2</v>
      </c>
      <c r="BS199" s="37">
        <f t="shared" si="379"/>
        <v>47.5</v>
      </c>
      <c r="BT199" s="37">
        <f t="shared" si="380"/>
        <v>41.674999999999997</v>
      </c>
      <c r="BU199" s="37">
        <f t="shared" si="381"/>
        <v>41.674999999999997</v>
      </c>
      <c r="BV199" s="37">
        <f t="shared" si="382"/>
        <v>22.5</v>
      </c>
      <c r="BW199" s="37">
        <f t="shared" si="383"/>
        <v>33.3333333333333</v>
      </c>
      <c r="BX199" s="37">
        <f t="shared" si="384"/>
        <v>22.5</v>
      </c>
      <c r="BY199" s="37">
        <f t="shared" si="385"/>
        <v>22.9</v>
      </c>
      <c r="BZ199" s="37">
        <f t="shared" si="386"/>
        <v>22.9</v>
      </c>
      <c r="CA199" s="37">
        <f t="shared" si="387"/>
        <v>5</v>
      </c>
      <c r="CB199" s="37">
        <f t="shared" si="388"/>
        <v>16.649999999999999</v>
      </c>
      <c r="CC199" s="37">
        <f t="shared" si="389"/>
        <v>5</v>
      </c>
      <c r="CD199" s="37">
        <f t="shared" si="390"/>
        <v>5</v>
      </c>
      <c r="CE199" s="37">
        <f t="shared" si="391"/>
        <v>5</v>
      </c>
      <c r="CF199" s="37">
        <f t="shared" si="392"/>
        <v>5</v>
      </c>
      <c r="CG199" s="38">
        <f t="shared" si="393"/>
        <v>5</v>
      </c>
      <c r="CH199" s="38">
        <f t="shared" si="394"/>
        <v>5</v>
      </c>
      <c r="CI199" s="38">
        <f t="shared" si="395"/>
        <v>22.5</v>
      </c>
      <c r="CJ199" s="38">
        <f t="shared" si="396"/>
        <v>5</v>
      </c>
      <c r="CK199" s="38">
        <f t="shared" si="397"/>
        <v>22.9</v>
      </c>
      <c r="CL199" s="38">
        <f t="shared" si="398"/>
        <v>47.5</v>
      </c>
      <c r="CM199" s="38">
        <f t="shared" si="399"/>
        <v>16.649999999999999</v>
      </c>
      <c r="CN199" s="38">
        <f t="shared" si="400"/>
        <v>41.674999999999997</v>
      </c>
      <c r="CO199" s="38">
        <f t="shared" si="401"/>
        <v>5</v>
      </c>
      <c r="CP199" s="38">
        <f t="shared" si="402"/>
        <v>33.3333333333333</v>
      </c>
      <c r="CQ199" s="38">
        <f t="shared" si="403"/>
        <v>72.5</v>
      </c>
      <c r="CR199" s="38">
        <f t="shared" si="404"/>
        <v>22.9</v>
      </c>
      <c r="CS199" s="38">
        <f t="shared" si="405"/>
        <v>54.2</v>
      </c>
      <c r="CT199" s="38">
        <f t="shared" si="406"/>
        <v>5</v>
      </c>
      <c r="CU199" s="38">
        <f t="shared" si="407"/>
        <v>41.674999999999997</v>
      </c>
      <c r="CV199" s="38">
        <f t="shared" si="408"/>
        <v>90</v>
      </c>
      <c r="CW199" s="38">
        <f t="shared" si="409"/>
        <v>22.5</v>
      </c>
      <c r="CX199" s="38">
        <f t="shared" si="410"/>
        <v>72.5</v>
      </c>
      <c r="CY199" s="38">
        <f t="shared" si="411"/>
        <v>47.5</v>
      </c>
      <c r="CZ199" s="39">
        <f t="shared" si="412"/>
        <v>5</v>
      </c>
      <c r="DA199" s="39">
        <f t="shared" si="413"/>
        <v>22.5</v>
      </c>
      <c r="DB199" s="39">
        <f t="shared" si="414"/>
        <v>5</v>
      </c>
      <c r="DC199" s="39">
        <f t="shared" si="415"/>
        <v>47.5</v>
      </c>
      <c r="DD199" s="39">
        <f t="shared" si="416"/>
        <v>22.9</v>
      </c>
      <c r="DE199" s="39">
        <f t="shared" si="417"/>
        <v>5</v>
      </c>
      <c r="DF199" s="39">
        <f t="shared" si="418"/>
        <v>41.674999999999997</v>
      </c>
      <c r="DG199" s="39">
        <f t="shared" si="419"/>
        <v>16.649999999999999</v>
      </c>
      <c r="DH199" s="39">
        <f t="shared" si="420"/>
        <v>72.5</v>
      </c>
      <c r="DI199" s="39">
        <f t="shared" si="421"/>
        <v>33.3333333333333</v>
      </c>
      <c r="DJ199" s="39">
        <f t="shared" si="422"/>
        <v>5</v>
      </c>
      <c r="DK199" s="39">
        <f t="shared" si="423"/>
        <v>54.2</v>
      </c>
      <c r="DL199" s="39">
        <f t="shared" si="424"/>
        <v>22.9</v>
      </c>
      <c r="DM199" s="39">
        <f t="shared" si="425"/>
        <v>90</v>
      </c>
      <c r="DN199" s="39">
        <f t="shared" si="426"/>
        <v>41.674999999999997</v>
      </c>
      <c r="DO199" s="39">
        <f t="shared" si="427"/>
        <v>5</v>
      </c>
      <c r="DP199" s="39">
        <f t="shared" si="428"/>
        <v>72.5</v>
      </c>
      <c r="DQ199" s="39">
        <f t="shared" si="429"/>
        <v>22.5</v>
      </c>
      <c r="DR199" s="39">
        <f t="shared" si="430"/>
        <v>47.5</v>
      </c>
      <c r="DS199" s="40" t="e">
        <f t="shared" si="431"/>
        <v>#VALUE!</v>
      </c>
      <c r="DT199" s="40" t="e">
        <f t="shared" si="432"/>
        <v>#VALUE!</v>
      </c>
      <c r="DU199" s="40" t="e">
        <f t="shared" si="433"/>
        <v>#VALUE!</v>
      </c>
      <c r="DV199" s="40" t="e">
        <f t="shared" si="434"/>
        <v>#VALUE!</v>
      </c>
      <c r="DW199" s="40" t="e">
        <f t="shared" si="435"/>
        <v>#VALUE!</v>
      </c>
      <c r="DX199" s="40" t="e">
        <f t="shared" si="436"/>
        <v>#VALUE!</v>
      </c>
      <c r="DY199" s="40" t="e">
        <f t="shared" si="437"/>
        <v>#VALUE!</v>
      </c>
      <c r="DZ199" s="40" t="e">
        <f t="shared" si="438"/>
        <v>#VALUE!</v>
      </c>
      <c r="EA199" s="40" t="e">
        <f t="shared" si="439"/>
        <v>#VALUE!</v>
      </c>
      <c r="EB199" s="40" t="e">
        <f t="shared" si="440"/>
        <v>#VALUE!</v>
      </c>
      <c r="EC199" s="40" t="e">
        <f t="shared" si="441"/>
        <v>#VALUE!</v>
      </c>
      <c r="ED199" s="40" t="e">
        <f t="shared" si="442"/>
        <v>#VALUE!</v>
      </c>
      <c r="EE199" s="40" t="e">
        <f t="shared" si="443"/>
        <v>#VALUE!</v>
      </c>
      <c r="EF199" s="40" t="e">
        <f t="shared" si="444"/>
        <v>#VALUE!</v>
      </c>
      <c r="EG199" s="40" t="e">
        <f t="shared" si="445"/>
        <v>#VALUE!</v>
      </c>
      <c r="EH199" s="40" t="e">
        <f t="shared" si="446"/>
        <v>#VALUE!</v>
      </c>
      <c r="EI199" s="40" t="e">
        <f t="shared" si="447"/>
        <v>#VALUE!</v>
      </c>
      <c r="EJ199" s="40" t="e">
        <f t="shared" si="448"/>
        <v>#VALUE!</v>
      </c>
      <c r="EK199" s="40" t="e">
        <f t="shared" si="449"/>
        <v>#VALUE!</v>
      </c>
      <c r="EL199" s="1" t="e">
        <f t="shared" si="346"/>
        <v>#VALUE!</v>
      </c>
      <c r="EM199" s="2" t="e">
        <f t="shared" si="452"/>
        <v>#VALUE!</v>
      </c>
      <c r="EN199" s="42"/>
      <c r="EO199" s="42"/>
      <c r="EP199" s="43"/>
      <c r="EQ199" s="44"/>
      <c r="ER199" s="45"/>
      <c r="ES199" s="45"/>
      <c r="ET199" s="74"/>
      <c r="EU199" s="75"/>
      <c r="EV199" s="75"/>
      <c r="EW199" s="75"/>
      <c r="EX199" s="75"/>
    </row>
    <row r="200" spans="1:154" s="73" customFormat="1" ht="14">
      <c r="A200" s="96"/>
      <c r="B200" s="97"/>
      <c r="C200" s="98"/>
      <c r="D200" s="110" t="s">
        <v>87</v>
      </c>
      <c r="E200" s="110" t="s">
        <v>87</v>
      </c>
      <c r="F200" s="110" t="s">
        <v>87</v>
      </c>
      <c r="G200" s="107" t="e">
        <f t="shared" si="362"/>
        <v>#VALUE!</v>
      </c>
      <c r="H200" s="107" t="e">
        <f t="shared" si="363"/>
        <v>#VALUE!</v>
      </c>
      <c r="I200" s="107" t="e">
        <f t="shared" si="364"/>
        <v>#VALUE!</v>
      </c>
      <c r="J200" s="183" t="str">
        <f t="shared" si="365"/>
        <v>.</v>
      </c>
      <c r="K200" s="184" t="e">
        <f t="shared" si="366"/>
        <v>#VALUE!</v>
      </c>
      <c r="L200" s="184" t="e">
        <f t="shared" si="367"/>
        <v>#VALUE!</v>
      </c>
      <c r="M200" s="76" t="e">
        <f t="shared" si="347"/>
        <v>#VALUE!</v>
      </c>
      <c r="N200" s="77" t="e">
        <f t="shared" si="348"/>
        <v>#VALUE!</v>
      </c>
      <c r="O200" s="77" t="e">
        <f t="shared" si="349"/>
        <v>#VALUE!</v>
      </c>
      <c r="P200" s="78" t="e">
        <f t="shared" si="350"/>
        <v>#VALUE!</v>
      </c>
      <c r="Q200" s="79" t="e">
        <f t="shared" ca="1" si="450"/>
        <v>#VALUE!</v>
      </c>
      <c r="R200" s="86" t="e">
        <f t="shared" si="338"/>
        <v>#VALUE!</v>
      </c>
      <c r="S200" s="87" t="e">
        <f t="shared" si="339"/>
        <v>#VALUE!</v>
      </c>
      <c r="T200" s="87" t="e">
        <f t="shared" si="340"/>
        <v>#VALUE!</v>
      </c>
      <c r="U200" s="80" t="e">
        <f t="shared" si="341"/>
        <v>#VALUE!</v>
      </c>
      <c r="V200" s="81" t="e">
        <f t="shared" si="342"/>
        <v>#VALUE!</v>
      </c>
      <c r="W200" s="82" t="e">
        <f t="shared" si="343"/>
        <v>#VALUE!</v>
      </c>
      <c r="X200" s="92" t="e">
        <f t="shared" si="351"/>
        <v>#VALUE!</v>
      </c>
      <c r="Y200" s="93"/>
      <c r="Z200" s="72" t="e">
        <f t="shared" si="368"/>
        <v>#VALUE!</v>
      </c>
      <c r="AA200" s="72" t="e">
        <f t="shared" si="369"/>
        <v>#VALUE!</v>
      </c>
      <c r="AB200" s="72" t="e">
        <f t="shared" si="370"/>
        <v>#VALUE!</v>
      </c>
      <c r="AC200" s="72" t="e">
        <f t="shared" si="451"/>
        <v>#VALUE!</v>
      </c>
      <c r="AD200" s="72" t="e">
        <f t="shared" si="352"/>
        <v>#VALUE!</v>
      </c>
      <c r="AE200" s="33" t="e">
        <f t="shared" si="353"/>
        <v>#VALUE!</v>
      </c>
      <c r="AF200" s="33" t="e">
        <f t="shared" si="354"/>
        <v>#VALUE!</v>
      </c>
      <c r="AG200" s="33" t="e">
        <f t="shared" si="355"/>
        <v>#VALUE!</v>
      </c>
      <c r="AH200" s="34" t="e">
        <f t="shared" si="371"/>
        <v>#VALUE!</v>
      </c>
      <c r="AI200" s="35" t="e">
        <f t="shared" si="372"/>
        <v>#VALUE!</v>
      </c>
      <c r="AJ200" s="35" t="e">
        <f t="shared" si="373"/>
        <v>#VALUE!</v>
      </c>
      <c r="AK200" s="35">
        <v>0</v>
      </c>
      <c r="AL200" s="35">
        <v>-0.75645121485307587</v>
      </c>
      <c r="AM200" s="35">
        <v>-11.346768222796136</v>
      </c>
      <c r="AN200" s="35" t="e">
        <f t="shared" si="356"/>
        <v>#VALUE!</v>
      </c>
      <c r="AO200" s="35" t="e">
        <f t="shared" si="356"/>
        <v>#VALUE!</v>
      </c>
      <c r="AP200" s="35" t="e">
        <f t="shared" si="356"/>
        <v>#VALUE!</v>
      </c>
      <c r="AQ200" s="35">
        <v>57.375671196608707</v>
      </c>
      <c r="AR200" s="35">
        <v>5.7915837760921756</v>
      </c>
      <c r="AS200" s="35">
        <v>1.1079551571654598</v>
      </c>
      <c r="AT200" s="35" t="e">
        <f t="shared" si="357"/>
        <v>#VALUE!</v>
      </c>
      <c r="AU200" s="35" t="e">
        <f t="shared" si="357"/>
        <v>#VALUE!</v>
      </c>
      <c r="AV200" s="35" t="e">
        <f t="shared" si="357"/>
        <v>#VALUE!</v>
      </c>
      <c r="AW200" s="36">
        <f t="shared" si="358"/>
        <v>0</v>
      </c>
      <c r="AX200" s="36">
        <f t="shared" si="358"/>
        <v>0.75645121485307587</v>
      </c>
      <c r="AY200" s="36">
        <f t="shared" si="358"/>
        <v>11.346768222796136</v>
      </c>
      <c r="AZ200" s="36" t="e">
        <f t="shared" si="359"/>
        <v>#VALUE!</v>
      </c>
      <c r="BA200" s="36" t="e">
        <f t="shared" si="359"/>
        <v>#VALUE!</v>
      </c>
      <c r="BB200" s="36" t="e">
        <f t="shared" si="359"/>
        <v>#VALUE!</v>
      </c>
      <c r="BC200" s="35">
        <f t="shared" si="360"/>
        <v>57.375671196608707</v>
      </c>
      <c r="BD200" s="35">
        <f t="shared" si="360"/>
        <v>6.5480349909452515</v>
      </c>
      <c r="BE200" s="35">
        <f t="shared" si="360"/>
        <v>12.454723379961596</v>
      </c>
      <c r="BF200" s="36" t="e">
        <f t="shared" si="361"/>
        <v>#VALUE!</v>
      </c>
      <c r="BG200" s="36" t="e">
        <f t="shared" si="361"/>
        <v>#VALUE!</v>
      </c>
      <c r="BH200" s="36" t="e">
        <f t="shared" si="344"/>
        <v>#VALUE!</v>
      </c>
      <c r="BI200" s="35" t="e">
        <f t="shared" si="345"/>
        <v>#VALUE!</v>
      </c>
      <c r="BJ200" s="5"/>
      <c r="BK200" s="5"/>
      <c r="BL200" s="19"/>
      <c r="BM200" s="19"/>
      <c r="BN200" s="37">
        <f t="shared" si="374"/>
        <v>90</v>
      </c>
      <c r="BO200" s="37">
        <f t="shared" si="375"/>
        <v>72.5</v>
      </c>
      <c r="BP200" s="37">
        <f t="shared" si="376"/>
        <v>72.5</v>
      </c>
      <c r="BQ200" s="37">
        <f t="shared" si="377"/>
        <v>47.5</v>
      </c>
      <c r="BR200" s="37">
        <f t="shared" si="378"/>
        <v>54.2</v>
      </c>
      <c r="BS200" s="37">
        <f t="shared" si="379"/>
        <v>47.5</v>
      </c>
      <c r="BT200" s="37">
        <f t="shared" si="380"/>
        <v>41.674999999999997</v>
      </c>
      <c r="BU200" s="37">
        <f t="shared" si="381"/>
        <v>41.674999999999997</v>
      </c>
      <c r="BV200" s="37">
        <f t="shared" si="382"/>
        <v>22.5</v>
      </c>
      <c r="BW200" s="37">
        <f t="shared" si="383"/>
        <v>33.3333333333333</v>
      </c>
      <c r="BX200" s="37">
        <f t="shared" si="384"/>
        <v>22.5</v>
      </c>
      <c r="BY200" s="37">
        <f t="shared" si="385"/>
        <v>22.9</v>
      </c>
      <c r="BZ200" s="37">
        <f t="shared" si="386"/>
        <v>22.9</v>
      </c>
      <c r="CA200" s="37">
        <f t="shared" si="387"/>
        <v>5</v>
      </c>
      <c r="CB200" s="37">
        <f t="shared" si="388"/>
        <v>16.649999999999999</v>
      </c>
      <c r="CC200" s="37">
        <f t="shared" si="389"/>
        <v>5</v>
      </c>
      <c r="CD200" s="37">
        <f t="shared" si="390"/>
        <v>5</v>
      </c>
      <c r="CE200" s="37">
        <f t="shared" si="391"/>
        <v>5</v>
      </c>
      <c r="CF200" s="37">
        <f t="shared" si="392"/>
        <v>5</v>
      </c>
      <c r="CG200" s="38">
        <f t="shared" si="393"/>
        <v>5</v>
      </c>
      <c r="CH200" s="38">
        <f t="shared" si="394"/>
        <v>5</v>
      </c>
      <c r="CI200" s="38">
        <f t="shared" si="395"/>
        <v>22.5</v>
      </c>
      <c r="CJ200" s="38">
        <f t="shared" si="396"/>
        <v>5</v>
      </c>
      <c r="CK200" s="38">
        <f t="shared" si="397"/>
        <v>22.9</v>
      </c>
      <c r="CL200" s="38">
        <f t="shared" si="398"/>
        <v>47.5</v>
      </c>
      <c r="CM200" s="38">
        <f t="shared" si="399"/>
        <v>16.649999999999999</v>
      </c>
      <c r="CN200" s="38">
        <f t="shared" si="400"/>
        <v>41.674999999999997</v>
      </c>
      <c r="CO200" s="38">
        <f t="shared" si="401"/>
        <v>5</v>
      </c>
      <c r="CP200" s="38">
        <f t="shared" si="402"/>
        <v>33.3333333333333</v>
      </c>
      <c r="CQ200" s="38">
        <f t="shared" si="403"/>
        <v>72.5</v>
      </c>
      <c r="CR200" s="38">
        <f t="shared" si="404"/>
        <v>22.9</v>
      </c>
      <c r="CS200" s="38">
        <f t="shared" si="405"/>
        <v>54.2</v>
      </c>
      <c r="CT200" s="38">
        <f t="shared" si="406"/>
        <v>5</v>
      </c>
      <c r="CU200" s="38">
        <f t="shared" si="407"/>
        <v>41.674999999999997</v>
      </c>
      <c r="CV200" s="38">
        <f t="shared" si="408"/>
        <v>90</v>
      </c>
      <c r="CW200" s="38">
        <f t="shared" si="409"/>
        <v>22.5</v>
      </c>
      <c r="CX200" s="38">
        <f t="shared" si="410"/>
        <v>72.5</v>
      </c>
      <c r="CY200" s="38">
        <f t="shared" si="411"/>
        <v>47.5</v>
      </c>
      <c r="CZ200" s="39">
        <f t="shared" si="412"/>
        <v>5</v>
      </c>
      <c r="DA200" s="39">
        <f t="shared" si="413"/>
        <v>22.5</v>
      </c>
      <c r="DB200" s="39">
        <f t="shared" si="414"/>
        <v>5</v>
      </c>
      <c r="DC200" s="39">
        <f t="shared" si="415"/>
        <v>47.5</v>
      </c>
      <c r="DD200" s="39">
        <f t="shared" si="416"/>
        <v>22.9</v>
      </c>
      <c r="DE200" s="39">
        <f t="shared" si="417"/>
        <v>5</v>
      </c>
      <c r="DF200" s="39">
        <f t="shared" si="418"/>
        <v>41.674999999999997</v>
      </c>
      <c r="DG200" s="39">
        <f t="shared" si="419"/>
        <v>16.649999999999999</v>
      </c>
      <c r="DH200" s="39">
        <f t="shared" si="420"/>
        <v>72.5</v>
      </c>
      <c r="DI200" s="39">
        <f t="shared" si="421"/>
        <v>33.3333333333333</v>
      </c>
      <c r="DJ200" s="39">
        <f t="shared" si="422"/>
        <v>5</v>
      </c>
      <c r="DK200" s="39">
        <f t="shared" si="423"/>
        <v>54.2</v>
      </c>
      <c r="DL200" s="39">
        <f t="shared" si="424"/>
        <v>22.9</v>
      </c>
      <c r="DM200" s="39">
        <f t="shared" si="425"/>
        <v>90</v>
      </c>
      <c r="DN200" s="39">
        <f t="shared" si="426"/>
        <v>41.674999999999997</v>
      </c>
      <c r="DO200" s="39">
        <f t="shared" si="427"/>
        <v>5</v>
      </c>
      <c r="DP200" s="39">
        <f t="shared" si="428"/>
        <v>72.5</v>
      </c>
      <c r="DQ200" s="39">
        <f t="shared" si="429"/>
        <v>22.5</v>
      </c>
      <c r="DR200" s="39">
        <f t="shared" si="430"/>
        <v>47.5</v>
      </c>
      <c r="DS200" s="40" t="e">
        <f t="shared" si="431"/>
        <v>#VALUE!</v>
      </c>
      <c r="DT200" s="40" t="e">
        <f t="shared" si="432"/>
        <v>#VALUE!</v>
      </c>
      <c r="DU200" s="40" t="e">
        <f t="shared" si="433"/>
        <v>#VALUE!</v>
      </c>
      <c r="DV200" s="40" t="e">
        <f t="shared" si="434"/>
        <v>#VALUE!</v>
      </c>
      <c r="DW200" s="40" t="e">
        <f t="shared" si="435"/>
        <v>#VALUE!</v>
      </c>
      <c r="DX200" s="40" t="e">
        <f t="shared" si="436"/>
        <v>#VALUE!</v>
      </c>
      <c r="DY200" s="40" t="e">
        <f t="shared" si="437"/>
        <v>#VALUE!</v>
      </c>
      <c r="DZ200" s="40" t="e">
        <f t="shared" si="438"/>
        <v>#VALUE!</v>
      </c>
      <c r="EA200" s="40" t="e">
        <f t="shared" si="439"/>
        <v>#VALUE!</v>
      </c>
      <c r="EB200" s="40" t="e">
        <f t="shared" si="440"/>
        <v>#VALUE!</v>
      </c>
      <c r="EC200" s="40" t="e">
        <f t="shared" si="441"/>
        <v>#VALUE!</v>
      </c>
      <c r="ED200" s="40" t="e">
        <f t="shared" si="442"/>
        <v>#VALUE!</v>
      </c>
      <c r="EE200" s="40" t="e">
        <f t="shared" si="443"/>
        <v>#VALUE!</v>
      </c>
      <c r="EF200" s="40" t="e">
        <f t="shared" si="444"/>
        <v>#VALUE!</v>
      </c>
      <c r="EG200" s="40" t="e">
        <f t="shared" si="445"/>
        <v>#VALUE!</v>
      </c>
      <c r="EH200" s="40" t="e">
        <f t="shared" si="446"/>
        <v>#VALUE!</v>
      </c>
      <c r="EI200" s="40" t="e">
        <f t="shared" si="447"/>
        <v>#VALUE!</v>
      </c>
      <c r="EJ200" s="40" t="e">
        <f t="shared" si="448"/>
        <v>#VALUE!</v>
      </c>
      <c r="EK200" s="40" t="e">
        <f t="shared" si="449"/>
        <v>#VALUE!</v>
      </c>
      <c r="EL200" s="1" t="e">
        <f t="shared" si="346"/>
        <v>#VALUE!</v>
      </c>
      <c r="EM200" s="2" t="e">
        <f t="shared" si="452"/>
        <v>#VALUE!</v>
      </c>
      <c r="EN200" s="42"/>
      <c r="EO200" s="42"/>
      <c r="EP200" s="43"/>
      <c r="EQ200" s="44"/>
      <c r="ER200" s="45"/>
      <c r="ES200" s="45"/>
      <c r="ET200" s="74"/>
      <c r="EU200" s="75"/>
      <c r="EV200" s="75"/>
      <c r="EW200" s="75"/>
      <c r="EX200" s="75"/>
    </row>
    <row r="201" spans="1:154" s="73" customFormat="1" ht="14">
      <c r="A201" s="96"/>
      <c r="B201" s="97"/>
      <c r="C201" s="98"/>
      <c r="D201" s="110" t="s">
        <v>87</v>
      </c>
      <c r="E201" s="110" t="s">
        <v>87</v>
      </c>
      <c r="F201" s="110" t="s">
        <v>87</v>
      </c>
      <c r="G201" s="107" t="e">
        <f t="shared" si="362"/>
        <v>#VALUE!</v>
      </c>
      <c r="H201" s="107" t="e">
        <f t="shared" si="363"/>
        <v>#VALUE!</v>
      </c>
      <c r="I201" s="107" t="e">
        <f t="shared" si="364"/>
        <v>#VALUE!</v>
      </c>
      <c r="J201" s="183" t="str">
        <f t="shared" si="365"/>
        <v>.</v>
      </c>
      <c r="K201" s="184" t="e">
        <f t="shared" si="366"/>
        <v>#VALUE!</v>
      </c>
      <c r="L201" s="184" t="e">
        <f t="shared" si="367"/>
        <v>#VALUE!</v>
      </c>
      <c r="M201" s="76" t="e">
        <f t="shared" si="347"/>
        <v>#VALUE!</v>
      </c>
      <c r="N201" s="77" t="e">
        <f t="shared" si="348"/>
        <v>#VALUE!</v>
      </c>
      <c r="O201" s="77" t="e">
        <f t="shared" si="349"/>
        <v>#VALUE!</v>
      </c>
      <c r="P201" s="78" t="e">
        <f t="shared" si="350"/>
        <v>#VALUE!</v>
      </c>
      <c r="Q201" s="79" t="e">
        <f t="shared" ca="1" si="450"/>
        <v>#VALUE!</v>
      </c>
      <c r="R201" s="86" t="e">
        <f t="shared" ref="R201:R264" si="453">N201</f>
        <v>#VALUE!</v>
      </c>
      <c r="S201" s="87" t="e">
        <f t="shared" ref="S201:S264" si="454">M201</f>
        <v>#VALUE!</v>
      </c>
      <c r="T201" s="87" t="e">
        <f t="shared" ref="T201:T264" si="455">O201</f>
        <v>#VALUE!</v>
      </c>
      <c r="U201" s="80" t="e">
        <f t="shared" ref="U201:U264" si="456">ROUND((255/100*S201),0)</f>
        <v>#VALUE!</v>
      </c>
      <c r="V201" s="81" t="e">
        <f t="shared" ref="V201:V264" si="457">ROUND((255/100*R201),0)</f>
        <v>#VALUE!</v>
      </c>
      <c r="W201" s="82" t="e">
        <f t="shared" ref="W201:W264" si="458">ROUND((255/100*T201),0)</f>
        <v>#VALUE!</v>
      </c>
      <c r="X201" s="92" t="e">
        <f t="shared" si="351"/>
        <v>#VALUE!</v>
      </c>
      <c r="Y201" s="93"/>
      <c r="Z201" s="72" t="e">
        <f t="shared" si="368"/>
        <v>#VALUE!</v>
      </c>
      <c r="AA201" s="72" t="e">
        <f t="shared" si="369"/>
        <v>#VALUE!</v>
      </c>
      <c r="AB201" s="72" t="e">
        <f t="shared" si="370"/>
        <v>#VALUE!</v>
      </c>
      <c r="AC201" s="72" t="e">
        <f t="shared" si="451"/>
        <v>#VALUE!</v>
      </c>
      <c r="AD201" s="72" t="e">
        <f t="shared" si="352"/>
        <v>#VALUE!</v>
      </c>
      <c r="AE201" s="33" t="e">
        <f t="shared" si="353"/>
        <v>#VALUE!</v>
      </c>
      <c r="AF201" s="33" t="e">
        <f t="shared" si="354"/>
        <v>#VALUE!</v>
      </c>
      <c r="AG201" s="33" t="e">
        <f t="shared" si="355"/>
        <v>#VALUE!</v>
      </c>
      <c r="AH201" s="34" t="e">
        <f t="shared" si="371"/>
        <v>#VALUE!</v>
      </c>
      <c r="AI201" s="35" t="e">
        <f t="shared" si="372"/>
        <v>#VALUE!</v>
      </c>
      <c r="AJ201" s="35" t="e">
        <f t="shared" si="373"/>
        <v>#VALUE!</v>
      </c>
      <c r="AK201" s="35">
        <v>0</v>
      </c>
      <c r="AL201" s="35">
        <v>-0.75645121485307587</v>
      </c>
      <c r="AM201" s="35">
        <v>-11.346768222796136</v>
      </c>
      <c r="AN201" s="35" t="e">
        <f t="shared" si="356"/>
        <v>#VALUE!</v>
      </c>
      <c r="AO201" s="35" t="e">
        <f t="shared" si="356"/>
        <v>#VALUE!</v>
      </c>
      <c r="AP201" s="35" t="e">
        <f t="shared" si="356"/>
        <v>#VALUE!</v>
      </c>
      <c r="AQ201" s="35">
        <v>57.375671196608707</v>
      </c>
      <c r="AR201" s="35">
        <v>5.7915837760921756</v>
      </c>
      <c r="AS201" s="35">
        <v>1.1079551571654598</v>
      </c>
      <c r="AT201" s="35" t="e">
        <f t="shared" si="357"/>
        <v>#VALUE!</v>
      </c>
      <c r="AU201" s="35" t="e">
        <f t="shared" si="357"/>
        <v>#VALUE!</v>
      </c>
      <c r="AV201" s="35" t="e">
        <f t="shared" si="357"/>
        <v>#VALUE!</v>
      </c>
      <c r="AW201" s="36">
        <f t="shared" si="358"/>
        <v>0</v>
      </c>
      <c r="AX201" s="36">
        <f t="shared" si="358"/>
        <v>0.75645121485307587</v>
      </c>
      <c r="AY201" s="36">
        <f t="shared" si="358"/>
        <v>11.346768222796136</v>
      </c>
      <c r="AZ201" s="36" t="e">
        <f t="shared" si="359"/>
        <v>#VALUE!</v>
      </c>
      <c r="BA201" s="36" t="e">
        <f t="shared" si="359"/>
        <v>#VALUE!</v>
      </c>
      <c r="BB201" s="36" t="e">
        <f t="shared" si="359"/>
        <v>#VALUE!</v>
      </c>
      <c r="BC201" s="35">
        <f t="shared" si="360"/>
        <v>57.375671196608707</v>
      </c>
      <c r="BD201" s="35">
        <f t="shared" si="360"/>
        <v>6.5480349909452515</v>
      </c>
      <c r="BE201" s="35">
        <f t="shared" si="360"/>
        <v>12.454723379961596</v>
      </c>
      <c r="BF201" s="36" t="e">
        <f t="shared" si="361"/>
        <v>#VALUE!</v>
      </c>
      <c r="BG201" s="36" t="e">
        <f t="shared" si="361"/>
        <v>#VALUE!</v>
      </c>
      <c r="BH201" s="36" t="e">
        <f t="shared" ref="BH201:BH264" si="459">100-(BB201/BE201*100)</f>
        <v>#VALUE!</v>
      </c>
      <c r="BI201" s="35" t="e">
        <f t="shared" ref="BI201:BI264" si="460">100/(SUM(BF201:BH201))</f>
        <v>#VALUE!</v>
      </c>
      <c r="BJ201" s="5"/>
      <c r="BK201" s="5"/>
      <c r="BL201" s="19"/>
      <c r="BM201" s="19"/>
      <c r="BN201" s="37">
        <f t="shared" si="374"/>
        <v>90</v>
      </c>
      <c r="BO201" s="37">
        <f t="shared" si="375"/>
        <v>72.5</v>
      </c>
      <c r="BP201" s="37">
        <f t="shared" si="376"/>
        <v>72.5</v>
      </c>
      <c r="BQ201" s="37">
        <f t="shared" si="377"/>
        <v>47.5</v>
      </c>
      <c r="BR201" s="37">
        <f t="shared" si="378"/>
        <v>54.2</v>
      </c>
      <c r="BS201" s="37">
        <f t="shared" si="379"/>
        <v>47.5</v>
      </c>
      <c r="BT201" s="37">
        <f t="shared" si="380"/>
        <v>41.674999999999997</v>
      </c>
      <c r="BU201" s="37">
        <f t="shared" si="381"/>
        <v>41.674999999999997</v>
      </c>
      <c r="BV201" s="37">
        <f t="shared" si="382"/>
        <v>22.5</v>
      </c>
      <c r="BW201" s="37">
        <f t="shared" si="383"/>
        <v>33.3333333333333</v>
      </c>
      <c r="BX201" s="37">
        <f t="shared" si="384"/>
        <v>22.5</v>
      </c>
      <c r="BY201" s="37">
        <f t="shared" si="385"/>
        <v>22.9</v>
      </c>
      <c r="BZ201" s="37">
        <f t="shared" si="386"/>
        <v>22.9</v>
      </c>
      <c r="CA201" s="37">
        <f t="shared" si="387"/>
        <v>5</v>
      </c>
      <c r="CB201" s="37">
        <f t="shared" si="388"/>
        <v>16.649999999999999</v>
      </c>
      <c r="CC201" s="37">
        <f t="shared" si="389"/>
        <v>5</v>
      </c>
      <c r="CD201" s="37">
        <f t="shared" si="390"/>
        <v>5</v>
      </c>
      <c r="CE201" s="37">
        <f t="shared" si="391"/>
        <v>5</v>
      </c>
      <c r="CF201" s="37">
        <f t="shared" si="392"/>
        <v>5</v>
      </c>
      <c r="CG201" s="38">
        <f t="shared" si="393"/>
        <v>5</v>
      </c>
      <c r="CH201" s="38">
        <f t="shared" si="394"/>
        <v>5</v>
      </c>
      <c r="CI201" s="38">
        <f t="shared" si="395"/>
        <v>22.5</v>
      </c>
      <c r="CJ201" s="38">
        <f t="shared" si="396"/>
        <v>5</v>
      </c>
      <c r="CK201" s="38">
        <f t="shared" si="397"/>
        <v>22.9</v>
      </c>
      <c r="CL201" s="38">
        <f t="shared" si="398"/>
        <v>47.5</v>
      </c>
      <c r="CM201" s="38">
        <f t="shared" si="399"/>
        <v>16.649999999999999</v>
      </c>
      <c r="CN201" s="38">
        <f t="shared" si="400"/>
        <v>41.674999999999997</v>
      </c>
      <c r="CO201" s="38">
        <f t="shared" si="401"/>
        <v>5</v>
      </c>
      <c r="CP201" s="38">
        <f t="shared" si="402"/>
        <v>33.3333333333333</v>
      </c>
      <c r="CQ201" s="38">
        <f t="shared" si="403"/>
        <v>72.5</v>
      </c>
      <c r="CR201" s="38">
        <f t="shared" si="404"/>
        <v>22.9</v>
      </c>
      <c r="CS201" s="38">
        <f t="shared" si="405"/>
        <v>54.2</v>
      </c>
      <c r="CT201" s="38">
        <f t="shared" si="406"/>
        <v>5</v>
      </c>
      <c r="CU201" s="38">
        <f t="shared" si="407"/>
        <v>41.674999999999997</v>
      </c>
      <c r="CV201" s="38">
        <f t="shared" si="408"/>
        <v>90</v>
      </c>
      <c r="CW201" s="38">
        <f t="shared" si="409"/>
        <v>22.5</v>
      </c>
      <c r="CX201" s="38">
        <f t="shared" si="410"/>
        <v>72.5</v>
      </c>
      <c r="CY201" s="38">
        <f t="shared" si="411"/>
        <v>47.5</v>
      </c>
      <c r="CZ201" s="39">
        <f t="shared" si="412"/>
        <v>5</v>
      </c>
      <c r="DA201" s="39">
        <f t="shared" si="413"/>
        <v>22.5</v>
      </c>
      <c r="DB201" s="39">
        <f t="shared" si="414"/>
        <v>5</v>
      </c>
      <c r="DC201" s="39">
        <f t="shared" si="415"/>
        <v>47.5</v>
      </c>
      <c r="DD201" s="39">
        <f t="shared" si="416"/>
        <v>22.9</v>
      </c>
      <c r="DE201" s="39">
        <f t="shared" si="417"/>
        <v>5</v>
      </c>
      <c r="DF201" s="39">
        <f t="shared" si="418"/>
        <v>41.674999999999997</v>
      </c>
      <c r="DG201" s="39">
        <f t="shared" si="419"/>
        <v>16.649999999999999</v>
      </c>
      <c r="DH201" s="39">
        <f t="shared" si="420"/>
        <v>72.5</v>
      </c>
      <c r="DI201" s="39">
        <f t="shared" si="421"/>
        <v>33.3333333333333</v>
      </c>
      <c r="DJ201" s="39">
        <f t="shared" si="422"/>
        <v>5</v>
      </c>
      <c r="DK201" s="39">
        <f t="shared" si="423"/>
        <v>54.2</v>
      </c>
      <c r="DL201" s="39">
        <f t="shared" si="424"/>
        <v>22.9</v>
      </c>
      <c r="DM201" s="39">
        <f t="shared" si="425"/>
        <v>90</v>
      </c>
      <c r="DN201" s="39">
        <f t="shared" si="426"/>
        <v>41.674999999999997</v>
      </c>
      <c r="DO201" s="39">
        <f t="shared" si="427"/>
        <v>5</v>
      </c>
      <c r="DP201" s="39">
        <f t="shared" si="428"/>
        <v>72.5</v>
      </c>
      <c r="DQ201" s="39">
        <f t="shared" si="429"/>
        <v>22.5</v>
      </c>
      <c r="DR201" s="39">
        <f t="shared" si="430"/>
        <v>47.5</v>
      </c>
      <c r="DS201" s="40" t="e">
        <f t="shared" si="431"/>
        <v>#VALUE!</v>
      </c>
      <c r="DT201" s="40" t="e">
        <f t="shared" si="432"/>
        <v>#VALUE!</v>
      </c>
      <c r="DU201" s="40" t="e">
        <f t="shared" si="433"/>
        <v>#VALUE!</v>
      </c>
      <c r="DV201" s="40" t="e">
        <f t="shared" si="434"/>
        <v>#VALUE!</v>
      </c>
      <c r="DW201" s="40" t="e">
        <f t="shared" si="435"/>
        <v>#VALUE!</v>
      </c>
      <c r="DX201" s="40" t="e">
        <f t="shared" si="436"/>
        <v>#VALUE!</v>
      </c>
      <c r="DY201" s="40" t="e">
        <f t="shared" si="437"/>
        <v>#VALUE!</v>
      </c>
      <c r="DZ201" s="40" t="e">
        <f t="shared" si="438"/>
        <v>#VALUE!</v>
      </c>
      <c r="EA201" s="40" t="e">
        <f t="shared" si="439"/>
        <v>#VALUE!</v>
      </c>
      <c r="EB201" s="40" t="e">
        <f t="shared" si="440"/>
        <v>#VALUE!</v>
      </c>
      <c r="EC201" s="40" t="e">
        <f t="shared" si="441"/>
        <v>#VALUE!</v>
      </c>
      <c r="ED201" s="40" t="e">
        <f t="shared" si="442"/>
        <v>#VALUE!</v>
      </c>
      <c r="EE201" s="40" t="e">
        <f t="shared" si="443"/>
        <v>#VALUE!</v>
      </c>
      <c r="EF201" s="40" t="e">
        <f t="shared" si="444"/>
        <v>#VALUE!</v>
      </c>
      <c r="EG201" s="40" t="e">
        <f t="shared" si="445"/>
        <v>#VALUE!</v>
      </c>
      <c r="EH201" s="40" t="e">
        <f t="shared" si="446"/>
        <v>#VALUE!</v>
      </c>
      <c r="EI201" s="40" t="e">
        <f t="shared" si="447"/>
        <v>#VALUE!</v>
      </c>
      <c r="EJ201" s="40" t="e">
        <f t="shared" si="448"/>
        <v>#VALUE!</v>
      </c>
      <c r="EK201" s="40" t="e">
        <f t="shared" si="449"/>
        <v>#VALUE!</v>
      </c>
      <c r="EL201" s="1" t="e">
        <f t="shared" ref="EL201:EL264" si="461">MIN(DS201:EK201)</f>
        <v>#VALUE!</v>
      </c>
      <c r="EM201" s="2" t="e">
        <f t="shared" si="452"/>
        <v>#VALUE!</v>
      </c>
      <c r="EN201" s="42"/>
      <c r="EO201" s="42"/>
      <c r="EP201" s="43"/>
      <c r="EQ201" s="44"/>
      <c r="ER201" s="45"/>
      <c r="ES201" s="45"/>
      <c r="ET201" s="74"/>
      <c r="EU201" s="75"/>
      <c r="EV201" s="75"/>
      <c r="EW201" s="75"/>
      <c r="EX201" s="75"/>
    </row>
    <row r="202" spans="1:154" s="73" customFormat="1" ht="14">
      <c r="A202" s="96"/>
      <c r="B202" s="97"/>
      <c r="C202" s="98"/>
      <c r="D202" s="110" t="s">
        <v>87</v>
      </c>
      <c r="E202" s="110" t="s">
        <v>87</v>
      </c>
      <c r="F202" s="110" t="s">
        <v>87</v>
      </c>
      <c r="G202" s="107" t="e">
        <f t="shared" si="362"/>
        <v>#VALUE!</v>
      </c>
      <c r="H202" s="107" t="e">
        <f t="shared" si="363"/>
        <v>#VALUE!</v>
      </c>
      <c r="I202" s="107" t="e">
        <f t="shared" si="364"/>
        <v>#VALUE!</v>
      </c>
      <c r="J202" s="183" t="str">
        <f t="shared" si="365"/>
        <v>.</v>
      </c>
      <c r="K202" s="184" t="e">
        <f t="shared" si="366"/>
        <v>#VALUE!</v>
      </c>
      <c r="L202" s="184" t="e">
        <f t="shared" si="367"/>
        <v>#VALUE!</v>
      </c>
      <c r="M202" s="76" t="e">
        <f t="shared" si="347"/>
        <v>#VALUE!</v>
      </c>
      <c r="N202" s="77" t="e">
        <f t="shared" si="348"/>
        <v>#VALUE!</v>
      </c>
      <c r="O202" s="77" t="e">
        <f t="shared" si="349"/>
        <v>#VALUE!</v>
      </c>
      <c r="P202" s="78" t="e">
        <f t="shared" si="350"/>
        <v>#VALUE!</v>
      </c>
      <c r="Q202" s="79" t="e">
        <f t="shared" ca="1" si="450"/>
        <v>#VALUE!</v>
      </c>
      <c r="R202" s="86" t="e">
        <f t="shared" si="453"/>
        <v>#VALUE!</v>
      </c>
      <c r="S202" s="87" t="e">
        <f t="shared" si="454"/>
        <v>#VALUE!</v>
      </c>
      <c r="T202" s="87" t="e">
        <f t="shared" si="455"/>
        <v>#VALUE!</v>
      </c>
      <c r="U202" s="80" t="e">
        <f t="shared" si="456"/>
        <v>#VALUE!</v>
      </c>
      <c r="V202" s="81" t="e">
        <f t="shared" si="457"/>
        <v>#VALUE!</v>
      </c>
      <c r="W202" s="82" t="e">
        <f t="shared" si="458"/>
        <v>#VALUE!</v>
      </c>
      <c r="X202" s="92" t="e">
        <f t="shared" si="351"/>
        <v>#VALUE!</v>
      </c>
      <c r="Y202" s="93"/>
      <c r="Z202" s="72" t="e">
        <f t="shared" si="368"/>
        <v>#VALUE!</v>
      </c>
      <c r="AA202" s="72" t="e">
        <f t="shared" si="369"/>
        <v>#VALUE!</v>
      </c>
      <c r="AB202" s="72" t="e">
        <f t="shared" si="370"/>
        <v>#VALUE!</v>
      </c>
      <c r="AC202" s="72" t="e">
        <f t="shared" si="451"/>
        <v>#VALUE!</v>
      </c>
      <c r="AD202" s="72" t="e">
        <f t="shared" si="352"/>
        <v>#VALUE!</v>
      </c>
      <c r="AE202" s="33" t="e">
        <f t="shared" si="353"/>
        <v>#VALUE!</v>
      </c>
      <c r="AF202" s="33" t="e">
        <f t="shared" si="354"/>
        <v>#VALUE!</v>
      </c>
      <c r="AG202" s="33" t="e">
        <f t="shared" si="355"/>
        <v>#VALUE!</v>
      </c>
      <c r="AH202" s="34" t="e">
        <f t="shared" si="371"/>
        <v>#VALUE!</v>
      </c>
      <c r="AI202" s="35" t="e">
        <f t="shared" si="372"/>
        <v>#VALUE!</v>
      </c>
      <c r="AJ202" s="35" t="e">
        <f t="shared" si="373"/>
        <v>#VALUE!</v>
      </c>
      <c r="AK202" s="35">
        <v>0</v>
      </c>
      <c r="AL202" s="35">
        <v>-0.75645121485307587</v>
      </c>
      <c r="AM202" s="35">
        <v>-11.346768222796136</v>
      </c>
      <c r="AN202" s="35" t="e">
        <f t="shared" si="356"/>
        <v>#VALUE!</v>
      </c>
      <c r="AO202" s="35" t="e">
        <f t="shared" si="356"/>
        <v>#VALUE!</v>
      </c>
      <c r="AP202" s="35" t="e">
        <f t="shared" si="356"/>
        <v>#VALUE!</v>
      </c>
      <c r="AQ202" s="35">
        <v>57.375671196608707</v>
      </c>
      <c r="AR202" s="35">
        <v>5.7915837760921756</v>
      </c>
      <c r="AS202" s="35">
        <v>1.1079551571654598</v>
      </c>
      <c r="AT202" s="35" t="e">
        <f t="shared" si="357"/>
        <v>#VALUE!</v>
      </c>
      <c r="AU202" s="35" t="e">
        <f t="shared" si="357"/>
        <v>#VALUE!</v>
      </c>
      <c r="AV202" s="35" t="e">
        <f t="shared" si="357"/>
        <v>#VALUE!</v>
      </c>
      <c r="AW202" s="36">
        <f t="shared" si="358"/>
        <v>0</v>
      </c>
      <c r="AX202" s="36">
        <f t="shared" si="358"/>
        <v>0.75645121485307587</v>
      </c>
      <c r="AY202" s="36">
        <f t="shared" si="358"/>
        <v>11.346768222796136</v>
      </c>
      <c r="AZ202" s="36" t="e">
        <f t="shared" si="359"/>
        <v>#VALUE!</v>
      </c>
      <c r="BA202" s="36" t="e">
        <f t="shared" si="359"/>
        <v>#VALUE!</v>
      </c>
      <c r="BB202" s="36" t="e">
        <f t="shared" si="359"/>
        <v>#VALUE!</v>
      </c>
      <c r="BC202" s="35">
        <f t="shared" si="360"/>
        <v>57.375671196608707</v>
      </c>
      <c r="BD202" s="35">
        <f t="shared" si="360"/>
        <v>6.5480349909452515</v>
      </c>
      <c r="BE202" s="35">
        <f t="shared" si="360"/>
        <v>12.454723379961596</v>
      </c>
      <c r="BF202" s="36" t="e">
        <f t="shared" si="361"/>
        <v>#VALUE!</v>
      </c>
      <c r="BG202" s="36" t="e">
        <f t="shared" si="361"/>
        <v>#VALUE!</v>
      </c>
      <c r="BH202" s="36" t="e">
        <f t="shared" si="459"/>
        <v>#VALUE!</v>
      </c>
      <c r="BI202" s="35" t="e">
        <f t="shared" si="460"/>
        <v>#VALUE!</v>
      </c>
      <c r="BJ202" s="5"/>
      <c r="BK202" s="5"/>
      <c r="BL202" s="19"/>
      <c r="BM202" s="19"/>
      <c r="BN202" s="37">
        <f t="shared" si="374"/>
        <v>90</v>
      </c>
      <c r="BO202" s="37">
        <f t="shared" si="375"/>
        <v>72.5</v>
      </c>
      <c r="BP202" s="37">
        <f t="shared" si="376"/>
        <v>72.5</v>
      </c>
      <c r="BQ202" s="37">
        <f t="shared" si="377"/>
        <v>47.5</v>
      </c>
      <c r="BR202" s="37">
        <f t="shared" si="378"/>
        <v>54.2</v>
      </c>
      <c r="BS202" s="37">
        <f t="shared" si="379"/>
        <v>47.5</v>
      </c>
      <c r="BT202" s="37">
        <f t="shared" si="380"/>
        <v>41.674999999999997</v>
      </c>
      <c r="BU202" s="37">
        <f t="shared" si="381"/>
        <v>41.674999999999997</v>
      </c>
      <c r="BV202" s="37">
        <f t="shared" si="382"/>
        <v>22.5</v>
      </c>
      <c r="BW202" s="37">
        <f t="shared" si="383"/>
        <v>33.3333333333333</v>
      </c>
      <c r="BX202" s="37">
        <f t="shared" si="384"/>
        <v>22.5</v>
      </c>
      <c r="BY202" s="37">
        <f t="shared" si="385"/>
        <v>22.9</v>
      </c>
      <c r="BZ202" s="37">
        <f t="shared" si="386"/>
        <v>22.9</v>
      </c>
      <c r="CA202" s="37">
        <f t="shared" si="387"/>
        <v>5</v>
      </c>
      <c r="CB202" s="37">
        <f t="shared" si="388"/>
        <v>16.649999999999999</v>
      </c>
      <c r="CC202" s="37">
        <f t="shared" si="389"/>
        <v>5</v>
      </c>
      <c r="CD202" s="37">
        <f t="shared" si="390"/>
        <v>5</v>
      </c>
      <c r="CE202" s="37">
        <f t="shared" si="391"/>
        <v>5</v>
      </c>
      <c r="CF202" s="37">
        <f t="shared" si="392"/>
        <v>5</v>
      </c>
      <c r="CG202" s="38">
        <f t="shared" si="393"/>
        <v>5</v>
      </c>
      <c r="CH202" s="38">
        <f t="shared" si="394"/>
        <v>5</v>
      </c>
      <c r="CI202" s="38">
        <f t="shared" si="395"/>
        <v>22.5</v>
      </c>
      <c r="CJ202" s="38">
        <f t="shared" si="396"/>
        <v>5</v>
      </c>
      <c r="CK202" s="38">
        <f t="shared" si="397"/>
        <v>22.9</v>
      </c>
      <c r="CL202" s="38">
        <f t="shared" si="398"/>
        <v>47.5</v>
      </c>
      <c r="CM202" s="38">
        <f t="shared" si="399"/>
        <v>16.649999999999999</v>
      </c>
      <c r="CN202" s="38">
        <f t="shared" si="400"/>
        <v>41.674999999999997</v>
      </c>
      <c r="CO202" s="38">
        <f t="shared" si="401"/>
        <v>5</v>
      </c>
      <c r="CP202" s="38">
        <f t="shared" si="402"/>
        <v>33.3333333333333</v>
      </c>
      <c r="CQ202" s="38">
        <f t="shared" si="403"/>
        <v>72.5</v>
      </c>
      <c r="CR202" s="38">
        <f t="shared" si="404"/>
        <v>22.9</v>
      </c>
      <c r="CS202" s="38">
        <f t="shared" si="405"/>
        <v>54.2</v>
      </c>
      <c r="CT202" s="38">
        <f t="shared" si="406"/>
        <v>5</v>
      </c>
      <c r="CU202" s="38">
        <f t="shared" si="407"/>
        <v>41.674999999999997</v>
      </c>
      <c r="CV202" s="38">
        <f t="shared" si="408"/>
        <v>90</v>
      </c>
      <c r="CW202" s="38">
        <f t="shared" si="409"/>
        <v>22.5</v>
      </c>
      <c r="CX202" s="38">
        <f t="shared" si="410"/>
        <v>72.5</v>
      </c>
      <c r="CY202" s="38">
        <f t="shared" si="411"/>
        <v>47.5</v>
      </c>
      <c r="CZ202" s="39">
        <f t="shared" si="412"/>
        <v>5</v>
      </c>
      <c r="DA202" s="39">
        <f t="shared" si="413"/>
        <v>22.5</v>
      </c>
      <c r="DB202" s="39">
        <f t="shared" si="414"/>
        <v>5</v>
      </c>
      <c r="DC202" s="39">
        <f t="shared" si="415"/>
        <v>47.5</v>
      </c>
      <c r="DD202" s="39">
        <f t="shared" si="416"/>
        <v>22.9</v>
      </c>
      <c r="DE202" s="39">
        <f t="shared" si="417"/>
        <v>5</v>
      </c>
      <c r="DF202" s="39">
        <f t="shared" si="418"/>
        <v>41.674999999999997</v>
      </c>
      <c r="DG202" s="39">
        <f t="shared" si="419"/>
        <v>16.649999999999999</v>
      </c>
      <c r="DH202" s="39">
        <f t="shared" si="420"/>
        <v>72.5</v>
      </c>
      <c r="DI202" s="39">
        <f t="shared" si="421"/>
        <v>33.3333333333333</v>
      </c>
      <c r="DJ202" s="39">
        <f t="shared" si="422"/>
        <v>5</v>
      </c>
      <c r="DK202" s="39">
        <f t="shared" si="423"/>
        <v>54.2</v>
      </c>
      <c r="DL202" s="39">
        <f t="shared" si="424"/>
        <v>22.9</v>
      </c>
      <c r="DM202" s="39">
        <f t="shared" si="425"/>
        <v>90</v>
      </c>
      <c r="DN202" s="39">
        <f t="shared" si="426"/>
        <v>41.674999999999997</v>
      </c>
      <c r="DO202" s="39">
        <f t="shared" si="427"/>
        <v>5</v>
      </c>
      <c r="DP202" s="39">
        <f t="shared" si="428"/>
        <v>72.5</v>
      </c>
      <c r="DQ202" s="39">
        <f t="shared" si="429"/>
        <v>22.5</v>
      </c>
      <c r="DR202" s="39">
        <f t="shared" si="430"/>
        <v>47.5</v>
      </c>
      <c r="DS202" s="40" t="e">
        <f t="shared" si="431"/>
        <v>#VALUE!</v>
      </c>
      <c r="DT202" s="40" t="e">
        <f t="shared" si="432"/>
        <v>#VALUE!</v>
      </c>
      <c r="DU202" s="40" t="e">
        <f t="shared" si="433"/>
        <v>#VALUE!</v>
      </c>
      <c r="DV202" s="40" t="e">
        <f t="shared" si="434"/>
        <v>#VALUE!</v>
      </c>
      <c r="DW202" s="40" t="e">
        <f t="shared" si="435"/>
        <v>#VALUE!</v>
      </c>
      <c r="DX202" s="40" t="e">
        <f t="shared" si="436"/>
        <v>#VALUE!</v>
      </c>
      <c r="DY202" s="40" t="e">
        <f t="shared" si="437"/>
        <v>#VALUE!</v>
      </c>
      <c r="DZ202" s="40" t="e">
        <f t="shared" si="438"/>
        <v>#VALUE!</v>
      </c>
      <c r="EA202" s="40" t="e">
        <f t="shared" si="439"/>
        <v>#VALUE!</v>
      </c>
      <c r="EB202" s="40" t="e">
        <f t="shared" si="440"/>
        <v>#VALUE!</v>
      </c>
      <c r="EC202" s="40" t="e">
        <f t="shared" si="441"/>
        <v>#VALUE!</v>
      </c>
      <c r="ED202" s="40" t="e">
        <f t="shared" si="442"/>
        <v>#VALUE!</v>
      </c>
      <c r="EE202" s="40" t="e">
        <f t="shared" si="443"/>
        <v>#VALUE!</v>
      </c>
      <c r="EF202" s="40" t="e">
        <f t="shared" si="444"/>
        <v>#VALUE!</v>
      </c>
      <c r="EG202" s="40" t="e">
        <f t="shared" si="445"/>
        <v>#VALUE!</v>
      </c>
      <c r="EH202" s="40" t="e">
        <f t="shared" si="446"/>
        <v>#VALUE!</v>
      </c>
      <c r="EI202" s="40" t="e">
        <f t="shared" si="447"/>
        <v>#VALUE!</v>
      </c>
      <c r="EJ202" s="40" t="e">
        <f t="shared" si="448"/>
        <v>#VALUE!</v>
      </c>
      <c r="EK202" s="40" t="e">
        <f t="shared" si="449"/>
        <v>#VALUE!</v>
      </c>
      <c r="EL202" s="1" t="e">
        <f t="shared" si="461"/>
        <v>#VALUE!</v>
      </c>
      <c r="EM202" s="2" t="e">
        <f t="shared" si="452"/>
        <v>#VALUE!</v>
      </c>
      <c r="EN202" s="42"/>
      <c r="EO202" s="42"/>
      <c r="EP202" s="43"/>
      <c r="EQ202" s="44"/>
      <c r="ER202" s="45"/>
      <c r="ES202" s="45"/>
      <c r="ET202" s="74"/>
      <c r="EU202" s="75"/>
      <c r="EV202" s="75"/>
      <c r="EW202" s="75"/>
      <c r="EX202" s="75"/>
    </row>
    <row r="203" spans="1:154" s="73" customFormat="1" ht="14">
      <c r="A203" s="96"/>
      <c r="B203" s="97"/>
      <c r="C203" s="98"/>
      <c r="D203" s="110" t="s">
        <v>87</v>
      </c>
      <c r="E203" s="110" t="s">
        <v>87</v>
      </c>
      <c r="F203" s="110" t="s">
        <v>87</v>
      </c>
      <c r="G203" s="107" t="e">
        <f t="shared" si="362"/>
        <v>#VALUE!</v>
      </c>
      <c r="H203" s="107" t="e">
        <f t="shared" si="363"/>
        <v>#VALUE!</v>
      </c>
      <c r="I203" s="107" t="e">
        <f t="shared" si="364"/>
        <v>#VALUE!</v>
      </c>
      <c r="J203" s="183" t="str">
        <f t="shared" si="365"/>
        <v>.</v>
      </c>
      <c r="K203" s="184" t="e">
        <f t="shared" si="366"/>
        <v>#VALUE!</v>
      </c>
      <c r="L203" s="184" t="e">
        <f t="shared" si="367"/>
        <v>#VALUE!</v>
      </c>
      <c r="M203" s="76" t="e">
        <f t="shared" si="347"/>
        <v>#VALUE!</v>
      </c>
      <c r="N203" s="77" t="e">
        <f t="shared" si="348"/>
        <v>#VALUE!</v>
      </c>
      <c r="O203" s="77" t="e">
        <f t="shared" si="349"/>
        <v>#VALUE!</v>
      </c>
      <c r="P203" s="78" t="e">
        <f t="shared" si="350"/>
        <v>#VALUE!</v>
      </c>
      <c r="Q203" s="79" t="e">
        <f t="shared" ca="1" si="450"/>
        <v>#VALUE!</v>
      </c>
      <c r="R203" s="86" t="e">
        <f t="shared" si="453"/>
        <v>#VALUE!</v>
      </c>
      <c r="S203" s="87" t="e">
        <f t="shared" si="454"/>
        <v>#VALUE!</v>
      </c>
      <c r="T203" s="87" t="e">
        <f t="shared" si="455"/>
        <v>#VALUE!</v>
      </c>
      <c r="U203" s="80" t="e">
        <f t="shared" si="456"/>
        <v>#VALUE!</v>
      </c>
      <c r="V203" s="81" t="e">
        <f t="shared" si="457"/>
        <v>#VALUE!</v>
      </c>
      <c r="W203" s="82" t="e">
        <f t="shared" si="458"/>
        <v>#VALUE!</v>
      </c>
      <c r="X203" s="92" t="e">
        <f t="shared" si="351"/>
        <v>#VALUE!</v>
      </c>
      <c r="Y203" s="93"/>
      <c r="Z203" s="72" t="e">
        <f t="shared" si="368"/>
        <v>#VALUE!</v>
      </c>
      <c r="AA203" s="72" t="e">
        <f t="shared" si="369"/>
        <v>#VALUE!</v>
      </c>
      <c r="AB203" s="72" t="e">
        <f t="shared" si="370"/>
        <v>#VALUE!</v>
      </c>
      <c r="AC203" s="72" t="e">
        <f t="shared" si="451"/>
        <v>#VALUE!</v>
      </c>
      <c r="AD203" s="72" t="e">
        <f t="shared" si="352"/>
        <v>#VALUE!</v>
      </c>
      <c r="AE203" s="33" t="e">
        <f t="shared" si="353"/>
        <v>#VALUE!</v>
      </c>
      <c r="AF203" s="33" t="e">
        <f t="shared" si="354"/>
        <v>#VALUE!</v>
      </c>
      <c r="AG203" s="33" t="e">
        <f t="shared" si="355"/>
        <v>#VALUE!</v>
      </c>
      <c r="AH203" s="34" t="e">
        <f t="shared" si="371"/>
        <v>#VALUE!</v>
      </c>
      <c r="AI203" s="35" t="e">
        <f t="shared" si="372"/>
        <v>#VALUE!</v>
      </c>
      <c r="AJ203" s="35" t="e">
        <f t="shared" si="373"/>
        <v>#VALUE!</v>
      </c>
      <c r="AK203" s="35">
        <v>0</v>
      </c>
      <c r="AL203" s="35">
        <v>-0.75645121485307587</v>
      </c>
      <c r="AM203" s="35">
        <v>-11.346768222796136</v>
      </c>
      <c r="AN203" s="35" t="e">
        <f t="shared" si="356"/>
        <v>#VALUE!</v>
      </c>
      <c r="AO203" s="35" t="e">
        <f t="shared" si="356"/>
        <v>#VALUE!</v>
      </c>
      <c r="AP203" s="35" t="e">
        <f t="shared" si="356"/>
        <v>#VALUE!</v>
      </c>
      <c r="AQ203" s="35">
        <v>57.375671196608707</v>
      </c>
      <c r="AR203" s="35">
        <v>5.7915837760921756</v>
      </c>
      <c r="AS203" s="35">
        <v>1.1079551571654598</v>
      </c>
      <c r="AT203" s="35" t="e">
        <f t="shared" si="357"/>
        <v>#VALUE!</v>
      </c>
      <c r="AU203" s="35" t="e">
        <f t="shared" si="357"/>
        <v>#VALUE!</v>
      </c>
      <c r="AV203" s="35" t="e">
        <f t="shared" si="357"/>
        <v>#VALUE!</v>
      </c>
      <c r="AW203" s="36">
        <f t="shared" si="358"/>
        <v>0</v>
      </c>
      <c r="AX203" s="36">
        <f t="shared" si="358"/>
        <v>0.75645121485307587</v>
      </c>
      <c r="AY203" s="36">
        <f t="shared" si="358"/>
        <v>11.346768222796136</v>
      </c>
      <c r="AZ203" s="36" t="e">
        <f t="shared" si="359"/>
        <v>#VALUE!</v>
      </c>
      <c r="BA203" s="36" t="e">
        <f t="shared" si="359"/>
        <v>#VALUE!</v>
      </c>
      <c r="BB203" s="36" t="e">
        <f t="shared" si="359"/>
        <v>#VALUE!</v>
      </c>
      <c r="BC203" s="35">
        <f t="shared" si="360"/>
        <v>57.375671196608707</v>
      </c>
      <c r="BD203" s="35">
        <f t="shared" si="360"/>
        <v>6.5480349909452515</v>
      </c>
      <c r="BE203" s="35">
        <f t="shared" si="360"/>
        <v>12.454723379961596</v>
      </c>
      <c r="BF203" s="36" t="e">
        <f t="shared" si="361"/>
        <v>#VALUE!</v>
      </c>
      <c r="BG203" s="36" t="e">
        <f t="shared" si="361"/>
        <v>#VALUE!</v>
      </c>
      <c r="BH203" s="36" t="e">
        <f t="shared" si="459"/>
        <v>#VALUE!</v>
      </c>
      <c r="BI203" s="35" t="e">
        <f t="shared" si="460"/>
        <v>#VALUE!</v>
      </c>
      <c r="BJ203" s="5"/>
      <c r="BK203" s="5"/>
      <c r="BL203" s="19"/>
      <c r="BM203" s="19"/>
      <c r="BN203" s="37">
        <f t="shared" si="374"/>
        <v>90</v>
      </c>
      <c r="BO203" s="37">
        <f t="shared" si="375"/>
        <v>72.5</v>
      </c>
      <c r="BP203" s="37">
        <f t="shared" si="376"/>
        <v>72.5</v>
      </c>
      <c r="BQ203" s="37">
        <f t="shared" si="377"/>
        <v>47.5</v>
      </c>
      <c r="BR203" s="37">
        <f t="shared" si="378"/>
        <v>54.2</v>
      </c>
      <c r="BS203" s="37">
        <f t="shared" si="379"/>
        <v>47.5</v>
      </c>
      <c r="BT203" s="37">
        <f t="shared" si="380"/>
        <v>41.674999999999997</v>
      </c>
      <c r="BU203" s="37">
        <f t="shared" si="381"/>
        <v>41.674999999999997</v>
      </c>
      <c r="BV203" s="37">
        <f t="shared" si="382"/>
        <v>22.5</v>
      </c>
      <c r="BW203" s="37">
        <f t="shared" si="383"/>
        <v>33.3333333333333</v>
      </c>
      <c r="BX203" s="37">
        <f t="shared" si="384"/>
        <v>22.5</v>
      </c>
      <c r="BY203" s="37">
        <f t="shared" si="385"/>
        <v>22.9</v>
      </c>
      <c r="BZ203" s="37">
        <f t="shared" si="386"/>
        <v>22.9</v>
      </c>
      <c r="CA203" s="37">
        <f t="shared" si="387"/>
        <v>5</v>
      </c>
      <c r="CB203" s="37">
        <f t="shared" si="388"/>
        <v>16.649999999999999</v>
      </c>
      <c r="CC203" s="37">
        <f t="shared" si="389"/>
        <v>5</v>
      </c>
      <c r="CD203" s="37">
        <f t="shared" si="390"/>
        <v>5</v>
      </c>
      <c r="CE203" s="37">
        <f t="shared" si="391"/>
        <v>5</v>
      </c>
      <c r="CF203" s="37">
        <f t="shared" si="392"/>
        <v>5</v>
      </c>
      <c r="CG203" s="38">
        <f t="shared" si="393"/>
        <v>5</v>
      </c>
      <c r="CH203" s="38">
        <f t="shared" si="394"/>
        <v>5</v>
      </c>
      <c r="CI203" s="38">
        <f t="shared" si="395"/>
        <v>22.5</v>
      </c>
      <c r="CJ203" s="38">
        <f t="shared" si="396"/>
        <v>5</v>
      </c>
      <c r="CK203" s="38">
        <f t="shared" si="397"/>
        <v>22.9</v>
      </c>
      <c r="CL203" s="38">
        <f t="shared" si="398"/>
        <v>47.5</v>
      </c>
      <c r="CM203" s="38">
        <f t="shared" si="399"/>
        <v>16.649999999999999</v>
      </c>
      <c r="CN203" s="38">
        <f t="shared" si="400"/>
        <v>41.674999999999997</v>
      </c>
      <c r="CO203" s="38">
        <f t="shared" si="401"/>
        <v>5</v>
      </c>
      <c r="CP203" s="38">
        <f t="shared" si="402"/>
        <v>33.3333333333333</v>
      </c>
      <c r="CQ203" s="38">
        <f t="shared" si="403"/>
        <v>72.5</v>
      </c>
      <c r="CR203" s="38">
        <f t="shared" si="404"/>
        <v>22.9</v>
      </c>
      <c r="CS203" s="38">
        <f t="shared" si="405"/>
        <v>54.2</v>
      </c>
      <c r="CT203" s="38">
        <f t="shared" si="406"/>
        <v>5</v>
      </c>
      <c r="CU203" s="38">
        <f t="shared" si="407"/>
        <v>41.674999999999997</v>
      </c>
      <c r="CV203" s="38">
        <f t="shared" si="408"/>
        <v>90</v>
      </c>
      <c r="CW203" s="38">
        <f t="shared" si="409"/>
        <v>22.5</v>
      </c>
      <c r="CX203" s="38">
        <f t="shared" si="410"/>
        <v>72.5</v>
      </c>
      <c r="CY203" s="38">
        <f t="shared" si="411"/>
        <v>47.5</v>
      </c>
      <c r="CZ203" s="39">
        <f t="shared" si="412"/>
        <v>5</v>
      </c>
      <c r="DA203" s="39">
        <f t="shared" si="413"/>
        <v>22.5</v>
      </c>
      <c r="DB203" s="39">
        <f t="shared" si="414"/>
        <v>5</v>
      </c>
      <c r="DC203" s="39">
        <f t="shared" si="415"/>
        <v>47.5</v>
      </c>
      <c r="DD203" s="39">
        <f t="shared" si="416"/>
        <v>22.9</v>
      </c>
      <c r="DE203" s="39">
        <f t="shared" si="417"/>
        <v>5</v>
      </c>
      <c r="DF203" s="39">
        <f t="shared" si="418"/>
        <v>41.674999999999997</v>
      </c>
      <c r="DG203" s="39">
        <f t="shared" si="419"/>
        <v>16.649999999999999</v>
      </c>
      <c r="DH203" s="39">
        <f t="shared" si="420"/>
        <v>72.5</v>
      </c>
      <c r="DI203" s="39">
        <f t="shared" si="421"/>
        <v>33.3333333333333</v>
      </c>
      <c r="DJ203" s="39">
        <f t="shared" si="422"/>
        <v>5</v>
      </c>
      <c r="DK203" s="39">
        <f t="shared" si="423"/>
        <v>54.2</v>
      </c>
      <c r="DL203" s="39">
        <f t="shared" si="424"/>
        <v>22.9</v>
      </c>
      <c r="DM203" s="39">
        <f t="shared" si="425"/>
        <v>90</v>
      </c>
      <c r="DN203" s="39">
        <f t="shared" si="426"/>
        <v>41.674999999999997</v>
      </c>
      <c r="DO203" s="39">
        <f t="shared" si="427"/>
        <v>5</v>
      </c>
      <c r="DP203" s="39">
        <f t="shared" si="428"/>
        <v>72.5</v>
      </c>
      <c r="DQ203" s="39">
        <f t="shared" si="429"/>
        <v>22.5</v>
      </c>
      <c r="DR203" s="39">
        <f t="shared" si="430"/>
        <v>47.5</v>
      </c>
      <c r="DS203" s="40" t="e">
        <f t="shared" si="431"/>
        <v>#VALUE!</v>
      </c>
      <c r="DT203" s="40" t="e">
        <f t="shared" si="432"/>
        <v>#VALUE!</v>
      </c>
      <c r="DU203" s="40" t="e">
        <f t="shared" si="433"/>
        <v>#VALUE!</v>
      </c>
      <c r="DV203" s="40" t="e">
        <f t="shared" si="434"/>
        <v>#VALUE!</v>
      </c>
      <c r="DW203" s="40" t="e">
        <f t="shared" si="435"/>
        <v>#VALUE!</v>
      </c>
      <c r="DX203" s="40" t="e">
        <f t="shared" si="436"/>
        <v>#VALUE!</v>
      </c>
      <c r="DY203" s="40" t="e">
        <f t="shared" si="437"/>
        <v>#VALUE!</v>
      </c>
      <c r="DZ203" s="40" t="e">
        <f t="shared" si="438"/>
        <v>#VALUE!</v>
      </c>
      <c r="EA203" s="40" t="e">
        <f t="shared" si="439"/>
        <v>#VALUE!</v>
      </c>
      <c r="EB203" s="40" t="e">
        <f t="shared" si="440"/>
        <v>#VALUE!</v>
      </c>
      <c r="EC203" s="40" t="e">
        <f t="shared" si="441"/>
        <v>#VALUE!</v>
      </c>
      <c r="ED203" s="40" t="e">
        <f t="shared" si="442"/>
        <v>#VALUE!</v>
      </c>
      <c r="EE203" s="40" t="e">
        <f t="shared" si="443"/>
        <v>#VALUE!</v>
      </c>
      <c r="EF203" s="40" t="e">
        <f t="shared" si="444"/>
        <v>#VALUE!</v>
      </c>
      <c r="EG203" s="40" t="e">
        <f t="shared" si="445"/>
        <v>#VALUE!</v>
      </c>
      <c r="EH203" s="40" t="e">
        <f t="shared" si="446"/>
        <v>#VALUE!</v>
      </c>
      <c r="EI203" s="40" t="e">
        <f t="shared" si="447"/>
        <v>#VALUE!</v>
      </c>
      <c r="EJ203" s="40" t="e">
        <f t="shared" si="448"/>
        <v>#VALUE!</v>
      </c>
      <c r="EK203" s="40" t="e">
        <f t="shared" si="449"/>
        <v>#VALUE!</v>
      </c>
      <c r="EL203" s="1" t="e">
        <f t="shared" si="461"/>
        <v>#VALUE!</v>
      </c>
      <c r="EM203" s="2" t="e">
        <f t="shared" si="452"/>
        <v>#VALUE!</v>
      </c>
      <c r="EN203" s="42"/>
      <c r="EO203" s="42"/>
      <c r="EP203" s="43"/>
      <c r="EQ203" s="44"/>
      <c r="ER203" s="45"/>
      <c r="ES203" s="45"/>
      <c r="ET203" s="74"/>
      <c r="EU203" s="75"/>
      <c r="EV203" s="75"/>
      <c r="EW203" s="75"/>
      <c r="EX203" s="75"/>
    </row>
    <row r="204" spans="1:154" s="73" customFormat="1" ht="14">
      <c r="A204" s="96"/>
      <c r="B204" s="97"/>
      <c r="C204" s="98"/>
      <c r="D204" s="110" t="s">
        <v>87</v>
      </c>
      <c r="E204" s="110" t="s">
        <v>87</v>
      </c>
      <c r="F204" s="110" t="s">
        <v>87</v>
      </c>
      <c r="G204" s="107" t="e">
        <f t="shared" si="362"/>
        <v>#VALUE!</v>
      </c>
      <c r="H204" s="107" t="e">
        <f t="shared" si="363"/>
        <v>#VALUE!</v>
      </c>
      <c r="I204" s="107" t="e">
        <f t="shared" si="364"/>
        <v>#VALUE!</v>
      </c>
      <c r="J204" s="183" t="str">
        <f t="shared" si="365"/>
        <v>.</v>
      </c>
      <c r="K204" s="184" t="e">
        <f t="shared" si="366"/>
        <v>#VALUE!</v>
      </c>
      <c r="L204" s="184" t="e">
        <f t="shared" si="367"/>
        <v>#VALUE!</v>
      </c>
      <c r="M204" s="76" t="e">
        <f t="shared" si="347"/>
        <v>#VALUE!</v>
      </c>
      <c r="N204" s="77" t="e">
        <f t="shared" si="348"/>
        <v>#VALUE!</v>
      </c>
      <c r="O204" s="77" t="e">
        <f t="shared" si="349"/>
        <v>#VALUE!</v>
      </c>
      <c r="P204" s="78" t="e">
        <f t="shared" si="350"/>
        <v>#VALUE!</v>
      </c>
      <c r="Q204" s="79" t="e">
        <f t="shared" ca="1" si="450"/>
        <v>#VALUE!</v>
      </c>
      <c r="R204" s="86" t="e">
        <f t="shared" si="453"/>
        <v>#VALUE!</v>
      </c>
      <c r="S204" s="87" t="e">
        <f t="shared" si="454"/>
        <v>#VALUE!</v>
      </c>
      <c r="T204" s="87" t="e">
        <f t="shared" si="455"/>
        <v>#VALUE!</v>
      </c>
      <c r="U204" s="80" t="e">
        <f t="shared" si="456"/>
        <v>#VALUE!</v>
      </c>
      <c r="V204" s="81" t="e">
        <f t="shared" si="457"/>
        <v>#VALUE!</v>
      </c>
      <c r="W204" s="82" t="e">
        <f t="shared" si="458"/>
        <v>#VALUE!</v>
      </c>
      <c r="X204" s="92" t="e">
        <f t="shared" si="351"/>
        <v>#VALUE!</v>
      </c>
      <c r="Y204" s="93"/>
      <c r="Z204" s="72" t="e">
        <f t="shared" si="368"/>
        <v>#VALUE!</v>
      </c>
      <c r="AA204" s="72" t="e">
        <f t="shared" si="369"/>
        <v>#VALUE!</v>
      </c>
      <c r="AB204" s="72" t="e">
        <f t="shared" si="370"/>
        <v>#VALUE!</v>
      </c>
      <c r="AC204" s="72" t="e">
        <f t="shared" si="451"/>
        <v>#VALUE!</v>
      </c>
      <c r="AD204" s="72" t="e">
        <f t="shared" si="352"/>
        <v>#VALUE!</v>
      </c>
      <c r="AE204" s="33" t="e">
        <f t="shared" si="353"/>
        <v>#VALUE!</v>
      </c>
      <c r="AF204" s="33" t="e">
        <f t="shared" si="354"/>
        <v>#VALUE!</v>
      </c>
      <c r="AG204" s="33" t="e">
        <f t="shared" si="355"/>
        <v>#VALUE!</v>
      </c>
      <c r="AH204" s="34" t="e">
        <f t="shared" si="371"/>
        <v>#VALUE!</v>
      </c>
      <c r="AI204" s="35" t="e">
        <f t="shared" si="372"/>
        <v>#VALUE!</v>
      </c>
      <c r="AJ204" s="35" t="e">
        <f t="shared" si="373"/>
        <v>#VALUE!</v>
      </c>
      <c r="AK204" s="35">
        <v>0</v>
      </c>
      <c r="AL204" s="35">
        <v>-0.75645121485307587</v>
      </c>
      <c r="AM204" s="35">
        <v>-11.346768222796136</v>
      </c>
      <c r="AN204" s="35" t="e">
        <f t="shared" si="356"/>
        <v>#VALUE!</v>
      </c>
      <c r="AO204" s="35" t="e">
        <f t="shared" si="356"/>
        <v>#VALUE!</v>
      </c>
      <c r="AP204" s="35" t="e">
        <f t="shared" si="356"/>
        <v>#VALUE!</v>
      </c>
      <c r="AQ204" s="35">
        <v>57.375671196608707</v>
      </c>
      <c r="AR204" s="35">
        <v>5.7915837760921756</v>
      </c>
      <c r="AS204" s="35">
        <v>1.1079551571654598</v>
      </c>
      <c r="AT204" s="35" t="e">
        <f t="shared" si="357"/>
        <v>#VALUE!</v>
      </c>
      <c r="AU204" s="35" t="e">
        <f t="shared" si="357"/>
        <v>#VALUE!</v>
      </c>
      <c r="AV204" s="35" t="e">
        <f t="shared" si="357"/>
        <v>#VALUE!</v>
      </c>
      <c r="AW204" s="36">
        <f t="shared" si="358"/>
        <v>0</v>
      </c>
      <c r="AX204" s="36">
        <f t="shared" si="358"/>
        <v>0.75645121485307587</v>
      </c>
      <c r="AY204" s="36">
        <f t="shared" si="358"/>
        <v>11.346768222796136</v>
      </c>
      <c r="AZ204" s="36" t="e">
        <f t="shared" si="359"/>
        <v>#VALUE!</v>
      </c>
      <c r="BA204" s="36" t="e">
        <f t="shared" si="359"/>
        <v>#VALUE!</v>
      </c>
      <c r="BB204" s="36" t="e">
        <f t="shared" si="359"/>
        <v>#VALUE!</v>
      </c>
      <c r="BC204" s="35">
        <f t="shared" si="360"/>
        <v>57.375671196608707</v>
      </c>
      <c r="BD204" s="35">
        <f t="shared" si="360"/>
        <v>6.5480349909452515</v>
      </c>
      <c r="BE204" s="35">
        <f t="shared" si="360"/>
        <v>12.454723379961596</v>
      </c>
      <c r="BF204" s="36" t="e">
        <f t="shared" si="361"/>
        <v>#VALUE!</v>
      </c>
      <c r="BG204" s="36" t="e">
        <f t="shared" si="361"/>
        <v>#VALUE!</v>
      </c>
      <c r="BH204" s="36" t="e">
        <f t="shared" si="459"/>
        <v>#VALUE!</v>
      </c>
      <c r="BI204" s="35" t="e">
        <f t="shared" si="460"/>
        <v>#VALUE!</v>
      </c>
      <c r="BJ204" s="5"/>
      <c r="BK204" s="5"/>
      <c r="BL204" s="19"/>
      <c r="BM204" s="19"/>
      <c r="BN204" s="37">
        <f t="shared" si="374"/>
        <v>90</v>
      </c>
      <c r="BO204" s="37">
        <f t="shared" si="375"/>
        <v>72.5</v>
      </c>
      <c r="BP204" s="37">
        <f t="shared" si="376"/>
        <v>72.5</v>
      </c>
      <c r="BQ204" s="37">
        <f t="shared" si="377"/>
        <v>47.5</v>
      </c>
      <c r="BR204" s="37">
        <f t="shared" si="378"/>
        <v>54.2</v>
      </c>
      <c r="BS204" s="37">
        <f t="shared" si="379"/>
        <v>47.5</v>
      </c>
      <c r="BT204" s="37">
        <f t="shared" si="380"/>
        <v>41.674999999999997</v>
      </c>
      <c r="BU204" s="37">
        <f t="shared" si="381"/>
        <v>41.674999999999997</v>
      </c>
      <c r="BV204" s="37">
        <f t="shared" si="382"/>
        <v>22.5</v>
      </c>
      <c r="BW204" s="37">
        <f t="shared" si="383"/>
        <v>33.3333333333333</v>
      </c>
      <c r="BX204" s="37">
        <f t="shared" si="384"/>
        <v>22.5</v>
      </c>
      <c r="BY204" s="37">
        <f t="shared" si="385"/>
        <v>22.9</v>
      </c>
      <c r="BZ204" s="37">
        <f t="shared" si="386"/>
        <v>22.9</v>
      </c>
      <c r="CA204" s="37">
        <f t="shared" si="387"/>
        <v>5</v>
      </c>
      <c r="CB204" s="37">
        <f t="shared" si="388"/>
        <v>16.649999999999999</v>
      </c>
      <c r="CC204" s="37">
        <f t="shared" si="389"/>
        <v>5</v>
      </c>
      <c r="CD204" s="37">
        <f t="shared" si="390"/>
        <v>5</v>
      </c>
      <c r="CE204" s="37">
        <f t="shared" si="391"/>
        <v>5</v>
      </c>
      <c r="CF204" s="37">
        <f t="shared" si="392"/>
        <v>5</v>
      </c>
      <c r="CG204" s="38">
        <f t="shared" si="393"/>
        <v>5</v>
      </c>
      <c r="CH204" s="38">
        <f t="shared" si="394"/>
        <v>5</v>
      </c>
      <c r="CI204" s="38">
        <f t="shared" si="395"/>
        <v>22.5</v>
      </c>
      <c r="CJ204" s="38">
        <f t="shared" si="396"/>
        <v>5</v>
      </c>
      <c r="CK204" s="38">
        <f t="shared" si="397"/>
        <v>22.9</v>
      </c>
      <c r="CL204" s="38">
        <f t="shared" si="398"/>
        <v>47.5</v>
      </c>
      <c r="CM204" s="38">
        <f t="shared" si="399"/>
        <v>16.649999999999999</v>
      </c>
      <c r="CN204" s="38">
        <f t="shared" si="400"/>
        <v>41.674999999999997</v>
      </c>
      <c r="CO204" s="38">
        <f t="shared" si="401"/>
        <v>5</v>
      </c>
      <c r="CP204" s="38">
        <f t="shared" si="402"/>
        <v>33.3333333333333</v>
      </c>
      <c r="CQ204" s="38">
        <f t="shared" si="403"/>
        <v>72.5</v>
      </c>
      <c r="CR204" s="38">
        <f t="shared" si="404"/>
        <v>22.9</v>
      </c>
      <c r="CS204" s="38">
        <f t="shared" si="405"/>
        <v>54.2</v>
      </c>
      <c r="CT204" s="38">
        <f t="shared" si="406"/>
        <v>5</v>
      </c>
      <c r="CU204" s="38">
        <f t="shared" si="407"/>
        <v>41.674999999999997</v>
      </c>
      <c r="CV204" s="38">
        <f t="shared" si="408"/>
        <v>90</v>
      </c>
      <c r="CW204" s="38">
        <f t="shared" si="409"/>
        <v>22.5</v>
      </c>
      <c r="CX204" s="38">
        <f t="shared" si="410"/>
        <v>72.5</v>
      </c>
      <c r="CY204" s="38">
        <f t="shared" si="411"/>
        <v>47.5</v>
      </c>
      <c r="CZ204" s="39">
        <f t="shared" si="412"/>
        <v>5</v>
      </c>
      <c r="DA204" s="39">
        <f t="shared" si="413"/>
        <v>22.5</v>
      </c>
      <c r="DB204" s="39">
        <f t="shared" si="414"/>
        <v>5</v>
      </c>
      <c r="DC204" s="39">
        <f t="shared" si="415"/>
        <v>47.5</v>
      </c>
      <c r="DD204" s="39">
        <f t="shared" si="416"/>
        <v>22.9</v>
      </c>
      <c r="DE204" s="39">
        <f t="shared" si="417"/>
        <v>5</v>
      </c>
      <c r="DF204" s="39">
        <f t="shared" si="418"/>
        <v>41.674999999999997</v>
      </c>
      <c r="DG204" s="39">
        <f t="shared" si="419"/>
        <v>16.649999999999999</v>
      </c>
      <c r="DH204" s="39">
        <f t="shared" si="420"/>
        <v>72.5</v>
      </c>
      <c r="DI204" s="39">
        <f t="shared" si="421"/>
        <v>33.3333333333333</v>
      </c>
      <c r="DJ204" s="39">
        <f t="shared" si="422"/>
        <v>5</v>
      </c>
      <c r="DK204" s="39">
        <f t="shared" si="423"/>
        <v>54.2</v>
      </c>
      <c r="DL204" s="39">
        <f t="shared" si="424"/>
        <v>22.9</v>
      </c>
      <c r="DM204" s="39">
        <f t="shared" si="425"/>
        <v>90</v>
      </c>
      <c r="DN204" s="39">
        <f t="shared" si="426"/>
        <v>41.674999999999997</v>
      </c>
      <c r="DO204" s="39">
        <f t="shared" si="427"/>
        <v>5</v>
      </c>
      <c r="DP204" s="39">
        <f t="shared" si="428"/>
        <v>72.5</v>
      </c>
      <c r="DQ204" s="39">
        <f t="shared" si="429"/>
        <v>22.5</v>
      </c>
      <c r="DR204" s="39">
        <f t="shared" si="430"/>
        <v>47.5</v>
      </c>
      <c r="DS204" s="40" t="e">
        <f t="shared" si="431"/>
        <v>#VALUE!</v>
      </c>
      <c r="DT204" s="40" t="e">
        <f t="shared" si="432"/>
        <v>#VALUE!</v>
      </c>
      <c r="DU204" s="40" t="e">
        <f t="shared" si="433"/>
        <v>#VALUE!</v>
      </c>
      <c r="DV204" s="40" t="e">
        <f t="shared" si="434"/>
        <v>#VALUE!</v>
      </c>
      <c r="DW204" s="40" t="e">
        <f t="shared" si="435"/>
        <v>#VALUE!</v>
      </c>
      <c r="DX204" s="40" t="e">
        <f t="shared" si="436"/>
        <v>#VALUE!</v>
      </c>
      <c r="DY204" s="40" t="e">
        <f t="shared" si="437"/>
        <v>#VALUE!</v>
      </c>
      <c r="DZ204" s="40" t="e">
        <f t="shared" si="438"/>
        <v>#VALUE!</v>
      </c>
      <c r="EA204" s="40" t="e">
        <f t="shared" si="439"/>
        <v>#VALUE!</v>
      </c>
      <c r="EB204" s="40" t="e">
        <f t="shared" si="440"/>
        <v>#VALUE!</v>
      </c>
      <c r="EC204" s="40" t="e">
        <f t="shared" si="441"/>
        <v>#VALUE!</v>
      </c>
      <c r="ED204" s="40" t="e">
        <f t="shared" si="442"/>
        <v>#VALUE!</v>
      </c>
      <c r="EE204" s="40" t="e">
        <f t="shared" si="443"/>
        <v>#VALUE!</v>
      </c>
      <c r="EF204" s="40" t="e">
        <f t="shared" si="444"/>
        <v>#VALUE!</v>
      </c>
      <c r="EG204" s="40" t="e">
        <f t="shared" si="445"/>
        <v>#VALUE!</v>
      </c>
      <c r="EH204" s="40" t="e">
        <f t="shared" si="446"/>
        <v>#VALUE!</v>
      </c>
      <c r="EI204" s="40" t="e">
        <f t="shared" si="447"/>
        <v>#VALUE!</v>
      </c>
      <c r="EJ204" s="40" t="e">
        <f t="shared" si="448"/>
        <v>#VALUE!</v>
      </c>
      <c r="EK204" s="40" t="e">
        <f t="shared" si="449"/>
        <v>#VALUE!</v>
      </c>
      <c r="EL204" s="1" t="e">
        <f t="shared" si="461"/>
        <v>#VALUE!</v>
      </c>
      <c r="EM204" s="2" t="e">
        <f t="shared" si="452"/>
        <v>#VALUE!</v>
      </c>
      <c r="EN204" s="42"/>
      <c r="EO204" s="42"/>
      <c r="EP204" s="43"/>
      <c r="EQ204" s="44"/>
      <c r="ER204" s="45"/>
      <c r="ES204" s="45"/>
      <c r="ET204" s="74"/>
      <c r="EU204" s="75"/>
      <c r="EV204" s="75"/>
      <c r="EW204" s="75"/>
      <c r="EX204" s="75"/>
    </row>
    <row r="205" spans="1:154" s="73" customFormat="1" ht="14">
      <c r="A205" s="96"/>
      <c r="B205" s="97"/>
      <c r="C205" s="98"/>
      <c r="D205" s="110" t="s">
        <v>87</v>
      </c>
      <c r="E205" s="110" t="s">
        <v>87</v>
      </c>
      <c r="F205" s="110" t="s">
        <v>87</v>
      </c>
      <c r="G205" s="107" t="e">
        <f t="shared" si="362"/>
        <v>#VALUE!</v>
      </c>
      <c r="H205" s="107" t="e">
        <f t="shared" si="363"/>
        <v>#VALUE!</v>
      </c>
      <c r="I205" s="107" t="e">
        <f t="shared" si="364"/>
        <v>#VALUE!</v>
      </c>
      <c r="J205" s="183" t="str">
        <f t="shared" si="365"/>
        <v>.</v>
      </c>
      <c r="K205" s="184" t="e">
        <f t="shared" si="366"/>
        <v>#VALUE!</v>
      </c>
      <c r="L205" s="184" t="e">
        <f t="shared" si="367"/>
        <v>#VALUE!</v>
      </c>
      <c r="M205" s="76" t="e">
        <f t="shared" si="347"/>
        <v>#VALUE!</v>
      </c>
      <c r="N205" s="77" t="e">
        <f t="shared" si="348"/>
        <v>#VALUE!</v>
      </c>
      <c r="O205" s="77" t="e">
        <f t="shared" si="349"/>
        <v>#VALUE!</v>
      </c>
      <c r="P205" s="78" t="e">
        <f t="shared" si="350"/>
        <v>#VALUE!</v>
      </c>
      <c r="Q205" s="79" t="e">
        <f t="shared" ca="1" si="450"/>
        <v>#VALUE!</v>
      </c>
      <c r="R205" s="86" t="e">
        <f t="shared" si="453"/>
        <v>#VALUE!</v>
      </c>
      <c r="S205" s="87" t="e">
        <f t="shared" si="454"/>
        <v>#VALUE!</v>
      </c>
      <c r="T205" s="87" t="e">
        <f t="shared" si="455"/>
        <v>#VALUE!</v>
      </c>
      <c r="U205" s="80" t="e">
        <f t="shared" si="456"/>
        <v>#VALUE!</v>
      </c>
      <c r="V205" s="81" t="e">
        <f t="shared" si="457"/>
        <v>#VALUE!</v>
      </c>
      <c r="W205" s="82" t="e">
        <f t="shared" si="458"/>
        <v>#VALUE!</v>
      </c>
      <c r="X205" s="92" t="e">
        <f t="shared" si="351"/>
        <v>#VALUE!</v>
      </c>
      <c r="Y205" s="93"/>
      <c r="Z205" s="72" t="e">
        <f t="shared" si="368"/>
        <v>#VALUE!</v>
      </c>
      <c r="AA205" s="72" t="e">
        <f t="shared" si="369"/>
        <v>#VALUE!</v>
      </c>
      <c r="AB205" s="72" t="e">
        <f t="shared" si="370"/>
        <v>#VALUE!</v>
      </c>
      <c r="AC205" s="72" t="e">
        <f t="shared" si="451"/>
        <v>#VALUE!</v>
      </c>
      <c r="AD205" s="72" t="e">
        <f t="shared" si="352"/>
        <v>#VALUE!</v>
      </c>
      <c r="AE205" s="33" t="e">
        <f t="shared" si="353"/>
        <v>#VALUE!</v>
      </c>
      <c r="AF205" s="33" t="e">
        <f t="shared" si="354"/>
        <v>#VALUE!</v>
      </c>
      <c r="AG205" s="33" t="e">
        <f t="shared" si="355"/>
        <v>#VALUE!</v>
      </c>
      <c r="AH205" s="34" t="e">
        <f t="shared" si="371"/>
        <v>#VALUE!</v>
      </c>
      <c r="AI205" s="35" t="e">
        <f t="shared" si="372"/>
        <v>#VALUE!</v>
      </c>
      <c r="AJ205" s="35" t="e">
        <f t="shared" si="373"/>
        <v>#VALUE!</v>
      </c>
      <c r="AK205" s="35">
        <v>0</v>
      </c>
      <c r="AL205" s="35">
        <v>-0.75645121485307587</v>
      </c>
      <c r="AM205" s="35">
        <v>-11.346768222796136</v>
      </c>
      <c r="AN205" s="35" t="e">
        <f t="shared" si="356"/>
        <v>#VALUE!</v>
      </c>
      <c r="AO205" s="35" t="e">
        <f t="shared" si="356"/>
        <v>#VALUE!</v>
      </c>
      <c r="AP205" s="35" t="e">
        <f t="shared" si="356"/>
        <v>#VALUE!</v>
      </c>
      <c r="AQ205" s="35">
        <v>57.375671196608707</v>
      </c>
      <c r="AR205" s="35">
        <v>5.7915837760921756</v>
      </c>
      <c r="AS205" s="35">
        <v>1.1079551571654598</v>
      </c>
      <c r="AT205" s="35" t="e">
        <f t="shared" si="357"/>
        <v>#VALUE!</v>
      </c>
      <c r="AU205" s="35" t="e">
        <f t="shared" si="357"/>
        <v>#VALUE!</v>
      </c>
      <c r="AV205" s="35" t="e">
        <f t="shared" si="357"/>
        <v>#VALUE!</v>
      </c>
      <c r="AW205" s="36">
        <f t="shared" si="358"/>
        <v>0</v>
      </c>
      <c r="AX205" s="36">
        <f t="shared" si="358"/>
        <v>0.75645121485307587</v>
      </c>
      <c r="AY205" s="36">
        <f t="shared" si="358"/>
        <v>11.346768222796136</v>
      </c>
      <c r="AZ205" s="36" t="e">
        <f t="shared" si="359"/>
        <v>#VALUE!</v>
      </c>
      <c r="BA205" s="36" t="e">
        <f t="shared" si="359"/>
        <v>#VALUE!</v>
      </c>
      <c r="BB205" s="36" t="e">
        <f t="shared" si="359"/>
        <v>#VALUE!</v>
      </c>
      <c r="BC205" s="35">
        <f t="shared" si="360"/>
        <v>57.375671196608707</v>
      </c>
      <c r="BD205" s="35">
        <f t="shared" si="360"/>
        <v>6.5480349909452515</v>
      </c>
      <c r="BE205" s="35">
        <f t="shared" si="360"/>
        <v>12.454723379961596</v>
      </c>
      <c r="BF205" s="36" t="e">
        <f t="shared" si="361"/>
        <v>#VALUE!</v>
      </c>
      <c r="BG205" s="36" t="e">
        <f t="shared" si="361"/>
        <v>#VALUE!</v>
      </c>
      <c r="BH205" s="36" t="e">
        <f t="shared" si="459"/>
        <v>#VALUE!</v>
      </c>
      <c r="BI205" s="35" t="e">
        <f t="shared" si="460"/>
        <v>#VALUE!</v>
      </c>
      <c r="BJ205" s="5"/>
      <c r="BK205" s="5"/>
      <c r="BL205" s="19"/>
      <c r="BM205" s="19"/>
      <c r="BN205" s="37">
        <f t="shared" si="374"/>
        <v>90</v>
      </c>
      <c r="BO205" s="37">
        <f t="shared" si="375"/>
        <v>72.5</v>
      </c>
      <c r="BP205" s="37">
        <f t="shared" si="376"/>
        <v>72.5</v>
      </c>
      <c r="BQ205" s="37">
        <f t="shared" si="377"/>
        <v>47.5</v>
      </c>
      <c r="BR205" s="37">
        <f t="shared" si="378"/>
        <v>54.2</v>
      </c>
      <c r="BS205" s="37">
        <f t="shared" si="379"/>
        <v>47.5</v>
      </c>
      <c r="BT205" s="37">
        <f t="shared" si="380"/>
        <v>41.674999999999997</v>
      </c>
      <c r="BU205" s="37">
        <f t="shared" si="381"/>
        <v>41.674999999999997</v>
      </c>
      <c r="BV205" s="37">
        <f t="shared" si="382"/>
        <v>22.5</v>
      </c>
      <c r="BW205" s="37">
        <f t="shared" si="383"/>
        <v>33.3333333333333</v>
      </c>
      <c r="BX205" s="37">
        <f t="shared" si="384"/>
        <v>22.5</v>
      </c>
      <c r="BY205" s="37">
        <f t="shared" si="385"/>
        <v>22.9</v>
      </c>
      <c r="BZ205" s="37">
        <f t="shared" si="386"/>
        <v>22.9</v>
      </c>
      <c r="CA205" s="37">
        <f t="shared" si="387"/>
        <v>5</v>
      </c>
      <c r="CB205" s="37">
        <f t="shared" si="388"/>
        <v>16.649999999999999</v>
      </c>
      <c r="CC205" s="37">
        <f t="shared" si="389"/>
        <v>5</v>
      </c>
      <c r="CD205" s="37">
        <f t="shared" si="390"/>
        <v>5</v>
      </c>
      <c r="CE205" s="37">
        <f t="shared" si="391"/>
        <v>5</v>
      </c>
      <c r="CF205" s="37">
        <f t="shared" si="392"/>
        <v>5</v>
      </c>
      <c r="CG205" s="38">
        <f t="shared" si="393"/>
        <v>5</v>
      </c>
      <c r="CH205" s="38">
        <f t="shared" si="394"/>
        <v>5</v>
      </c>
      <c r="CI205" s="38">
        <f t="shared" si="395"/>
        <v>22.5</v>
      </c>
      <c r="CJ205" s="38">
        <f t="shared" si="396"/>
        <v>5</v>
      </c>
      <c r="CK205" s="38">
        <f t="shared" si="397"/>
        <v>22.9</v>
      </c>
      <c r="CL205" s="38">
        <f t="shared" si="398"/>
        <v>47.5</v>
      </c>
      <c r="CM205" s="38">
        <f t="shared" si="399"/>
        <v>16.649999999999999</v>
      </c>
      <c r="CN205" s="38">
        <f t="shared" si="400"/>
        <v>41.674999999999997</v>
      </c>
      <c r="CO205" s="38">
        <f t="shared" si="401"/>
        <v>5</v>
      </c>
      <c r="CP205" s="38">
        <f t="shared" si="402"/>
        <v>33.3333333333333</v>
      </c>
      <c r="CQ205" s="38">
        <f t="shared" si="403"/>
        <v>72.5</v>
      </c>
      <c r="CR205" s="38">
        <f t="shared" si="404"/>
        <v>22.9</v>
      </c>
      <c r="CS205" s="38">
        <f t="shared" si="405"/>
        <v>54.2</v>
      </c>
      <c r="CT205" s="38">
        <f t="shared" si="406"/>
        <v>5</v>
      </c>
      <c r="CU205" s="38">
        <f t="shared" si="407"/>
        <v>41.674999999999997</v>
      </c>
      <c r="CV205" s="38">
        <f t="shared" si="408"/>
        <v>90</v>
      </c>
      <c r="CW205" s="38">
        <f t="shared" si="409"/>
        <v>22.5</v>
      </c>
      <c r="CX205" s="38">
        <f t="shared" si="410"/>
        <v>72.5</v>
      </c>
      <c r="CY205" s="38">
        <f t="shared" si="411"/>
        <v>47.5</v>
      </c>
      <c r="CZ205" s="39">
        <f t="shared" si="412"/>
        <v>5</v>
      </c>
      <c r="DA205" s="39">
        <f t="shared" si="413"/>
        <v>22.5</v>
      </c>
      <c r="DB205" s="39">
        <f t="shared" si="414"/>
        <v>5</v>
      </c>
      <c r="DC205" s="39">
        <f t="shared" si="415"/>
        <v>47.5</v>
      </c>
      <c r="DD205" s="39">
        <f t="shared" si="416"/>
        <v>22.9</v>
      </c>
      <c r="DE205" s="39">
        <f t="shared" si="417"/>
        <v>5</v>
      </c>
      <c r="DF205" s="39">
        <f t="shared" si="418"/>
        <v>41.674999999999997</v>
      </c>
      <c r="DG205" s="39">
        <f t="shared" si="419"/>
        <v>16.649999999999999</v>
      </c>
      <c r="DH205" s="39">
        <f t="shared" si="420"/>
        <v>72.5</v>
      </c>
      <c r="DI205" s="39">
        <f t="shared" si="421"/>
        <v>33.3333333333333</v>
      </c>
      <c r="DJ205" s="39">
        <f t="shared" si="422"/>
        <v>5</v>
      </c>
      <c r="DK205" s="39">
        <f t="shared" si="423"/>
        <v>54.2</v>
      </c>
      <c r="DL205" s="39">
        <f t="shared" si="424"/>
        <v>22.9</v>
      </c>
      <c r="DM205" s="39">
        <f t="shared" si="425"/>
        <v>90</v>
      </c>
      <c r="DN205" s="39">
        <f t="shared" si="426"/>
        <v>41.674999999999997</v>
      </c>
      <c r="DO205" s="39">
        <f t="shared" si="427"/>
        <v>5</v>
      </c>
      <c r="DP205" s="39">
        <f t="shared" si="428"/>
        <v>72.5</v>
      </c>
      <c r="DQ205" s="39">
        <f t="shared" si="429"/>
        <v>22.5</v>
      </c>
      <c r="DR205" s="39">
        <f t="shared" si="430"/>
        <v>47.5</v>
      </c>
      <c r="DS205" s="40" t="e">
        <f t="shared" si="431"/>
        <v>#VALUE!</v>
      </c>
      <c r="DT205" s="40" t="e">
        <f t="shared" si="432"/>
        <v>#VALUE!</v>
      </c>
      <c r="DU205" s="40" t="e">
        <f t="shared" si="433"/>
        <v>#VALUE!</v>
      </c>
      <c r="DV205" s="40" t="e">
        <f t="shared" si="434"/>
        <v>#VALUE!</v>
      </c>
      <c r="DW205" s="40" t="e">
        <f t="shared" si="435"/>
        <v>#VALUE!</v>
      </c>
      <c r="DX205" s="40" t="e">
        <f t="shared" si="436"/>
        <v>#VALUE!</v>
      </c>
      <c r="DY205" s="40" t="e">
        <f t="shared" si="437"/>
        <v>#VALUE!</v>
      </c>
      <c r="DZ205" s="40" t="e">
        <f t="shared" si="438"/>
        <v>#VALUE!</v>
      </c>
      <c r="EA205" s="40" t="e">
        <f t="shared" si="439"/>
        <v>#VALUE!</v>
      </c>
      <c r="EB205" s="40" t="e">
        <f t="shared" si="440"/>
        <v>#VALUE!</v>
      </c>
      <c r="EC205" s="40" t="e">
        <f t="shared" si="441"/>
        <v>#VALUE!</v>
      </c>
      <c r="ED205" s="40" t="e">
        <f t="shared" si="442"/>
        <v>#VALUE!</v>
      </c>
      <c r="EE205" s="40" t="e">
        <f t="shared" si="443"/>
        <v>#VALUE!</v>
      </c>
      <c r="EF205" s="40" t="e">
        <f t="shared" si="444"/>
        <v>#VALUE!</v>
      </c>
      <c r="EG205" s="40" t="e">
        <f t="shared" si="445"/>
        <v>#VALUE!</v>
      </c>
      <c r="EH205" s="40" t="e">
        <f t="shared" si="446"/>
        <v>#VALUE!</v>
      </c>
      <c r="EI205" s="40" t="e">
        <f t="shared" si="447"/>
        <v>#VALUE!</v>
      </c>
      <c r="EJ205" s="40" t="e">
        <f t="shared" si="448"/>
        <v>#VALUE!</v>
      </c>
      <c r="EK205" s="40" t="e">
        <f t="shared" si="449"/>
        <v>#VALUE!</v>
      </c>
      <c r="EL205" s="1" t="e">
        <f t="shared" si="461"/>
        <v>#VALUE!</v>
      </c>
      <c r="EM205" s="2" t="e">
        <f t="shared" si="452"/>
        <v>#VALUE!</v>
      </c>
      <c r="EN205" s="42"/>
      <c r="EO205" s="42"/>
      <c r="EP205" s="43"/>
      <c r="EQ205" s="44"/>
      <c r="ER205" s="45"/>
      <c r="ES205" s="45"/>
      <c r="ET205" s="74"/>
      <c r="EU205" s="75"/>
      <c r="EV205" s="75"/>
      <c r="EW205" s="75"/>
      <c r="EX205" s="75"/>
    </row>
    <row r="206" spans="1:154" s="73" customFormat="1" ht="14">
      <c r="A206" s="96"/>
      <c r="B206" s="97"/>
      <c r="C206" s="98"/>
      <c r="D206" s="110" t="s">
        <v>87</v>
      </c>
      <c r="E206" s="110" t="s">
        <v>87</v>
      </c>
      <c r="F206" s="110" t="s">
        <v>87</v>
      </c>
      <c r="G206" s="107" t="e">
        <f t="shared" si="362"/>
        <v>#VALUE!</v>
      </c>
      <c r="H206" s="107" t="e">
        <f t="shared" si="363"/>
        <v>#VALUE!</v>
      </c>
      <c r="I206" s="107" t="e">
        <f t="shared" si="364"/>
        <v>#VALUE!</v>
      </c>
      <c r="J206" s="183" t="str">
        <f t="shared" si="365"/>
        <v>.</v>
      </c>
      <c r="K206" s="184" t="e">
        <f t="shared" si="366"/>
        <v>#VALUE!</v>
      </c>
      <c r="L206" s="184" t="e">
        <f t="shared" si="367"/>
        <v>#VALUE!</v>
      </c>
      <c r="M206" s="76" t="e">
        <f t="shared" si="347"/>
        <v>#VALUE!</v>
      </c>
      <c r="N206" s="77" t="e">
        <f t="shared" si="348"/>
        <v>#VALUE!</v>
      </c>
      <c r="O206" s="77" t="e">
        <f t="shared" si="349"/>
        <v>#VALUE!</v>
      </c>
      <c r="P206" s="78" t="e">
        <f t="shared" si="350"/>
        <v>#VALUE!</v>
      </c>
      <c r="Q206" s="79" t="e">
        <f t="shared" ca="1" si="450"/>
        <v>#VALUE!</v>
      </c>
      <c r="R206" s="86" t="e">
        <f t="shared" si="453"/>
        <v>#VALUE!</v>
      </c>
      <c r="S206" s="87" t="e">
        <f t="shared" si="454"/>
        <v>#VALUE!</v>
      </c>
      <c r="T206" s="87" t="e">
        <f t="shared" si="455"/>
        <v>#VALUE!</v>
      </c>
      <c r="U206" s="80" t="e">
        <f t="shared" si="456"/>
        <v>#VALUE!</v>
      </c>
      <c r="V206" s="81" t="e">
        <f t="shared" si="457"/>
        <v>#VALUE!</v>
      </c>
      <c r="W206" s="82" t="e">
        <f t="shared" si="458"/>
        <v>#VALUE!</v>
      </c>
      <c r="X206" s="92" t="e">
        <f t="shared" si="351"/>
        <v>#VALUE!</v>
      </c>
      <c r="Y206" s="93"/>
      <c r="Z206" s="72" t="e">
        <f t="shared" si="368"/>
        <v>#VALUE!</v>
      </c>
      <c r="AA206" s="72" t="e">
        <f t="shared" si="369"/>
        <v>#VALUE!</v>
      </c>
      <c r="AB206" s="72" t="e">
        <f t="shared" si="370"/>
        <v>#VALUE!</v>
      </c>
      <c r="AC206" s="72" t="e">
        <f t="shared" si="451"/>
        <v>#VALUE!</v>
      </c>
      <c r="AD206" s="72" t="e">
        <f t="shared" si="352"/>
        <v>#VALUE!</v>
      </c>
      <c r="AE206" s="33" t="e">
        <f t="shared" si="353"/>
        <v>#VALUE!</v>
      </c>
      <c r="AF206" s="33" t="e">
        <f t="shared" si="354"/>
        <v>#VALUE!</v>
      </c>
      <c r="AG206" s="33" t="e">
        <f t="shared" si="355"/>
        <v>#VALUE!</v>
      </c>
      <c r="AH206" s="34" t="e">
        <f t="shared" si="371"/>
        <v>#VALUE!</v>
      </c>
      <c r="AI206" s="35" t="e">
        <f t="shared" si="372"/>
        <v>#VALUE!</v>
      </c>
      <c r="AJ206" s="35" t="e">
        <f t="shared" si="373"/>
        <v>#VALUE!</v>
      </c>
      <c r="AK206" s="35">
        <v>0</v>
      </c>
      <c r="AL206" s="35">
        <v>-0.75645121485307587</v>
      </c>
      <c r="AM206" s="35">
        <v>-11.346768222796136</v>
      </c>
      <c r="AN206" s="35" t="e">
        <f t="shared" si="356"/>
        <v>#VALUE!</v>
      </c>
      <c r="AO206" s="35" t="e">
        <f t="shared" si="356"/>
        <v>#VALUE!</v>
      </c>
      <c r="AP206" s="35" t="e">
        <f t="shared" si="356"/>
        <v>#VALUE!</v>
      </c>
      <c r="AQ206" s="35">
        <v>57.375671196608707</v>
      </c>
      <c r="AR206" s="35">
        <v>5.7915837760921756</v>
      </c>
      <c r="AS206" s="35">
        <v>1.1079551571654598</v>
      </c>
      <c r="AT206" s="35" t="e">
        <f t="shared" si="357"/>
        <v>#VALUE!</v>
      </c>
      <c r="AU206" s="35" t="e">
        <f t="shared" si="357"/>
        <v>#VALUE!</v>
      </c>
      <c r="AV206" s="35" t="e">
        <f t="shared" si="357"/>
        <v>#VALUE!</v>
      </c>
      <c r="AW206" s="36">
        <f t="shared" si="358"/>
        <v>0</v>
      </c>
      <c r="AX206" s="36">
        <f t="shared" si="358"/>
        <v>0.75645121485307587</v>
      </c>
      <c r="AY206" s="36">
        <f t="shared" si="358"/>
        <v>11.346768222796136</v>
      </c>
      <c r="AZ206" s="36" t="e">
        <f t="shared" si="359"/>
        <v>#VALUE!</v>
      </c>
      <c r="BA206" s="36" t="e">
        <f t="shared" si="359"/>
        <v>#VALUE!</v>
      </c>
      <c r="BB206" s="36" t="e">
        <f t="shared" si="359"/>
        <v>#VALUE!</v>
      </c>
      <c r="BC206" s="35">
        <f t="shared" si="360"/>
        <v>57.375671196608707</v>
      </c>
      <c r="BD206" s="35">
        <f t="shared" si="360"/>
        <v>6.5480349909452515</v>
      </c>
      <c r="BE206" s="35">
        <f t="shared" si="360"/>
        <v>12.454723379961596</v>
      </c>
      <c r="BF206" s="36" t="e">
        <f t="shared" si="361"/>
        <v>#VALUE!</v>
      </c>
      <c r="BG206" s="36" t="e">
        <f t="shared" si="361"/>
        <v>#VALUE!</v>
      </c>
      <c r="BH206" s="36" t="e">
        <f t="shared" si="459"/>
        <v>#VALUE!</v>
      </c>
      <c r="BI206" s="35" t="e">
        <f t="shared" si="460"/>
        <v>#VALUE!</v>
      </c>
      <c r="BJ206" s="5"/>
      <c r="BK206" s="5"/>
      <c r="BL206" s="19"/>
      <c r="BM206" s="19"/>
      <c r="BN206" s="37">
        <f t="shared" si="374"/>
        <v>90</v>
      </c>
      <c r="BO206" s="37">
        <f t="shared" si="375"/>
        <v>72.5</v>
      </c>
      <c r="BP206" s="37">
        <f t="shared" si="376"/>
        <v>72.5</v>
      </c>
      <c r="BQ206" s="37">
        <f t="shared" si="377"/>
        <v>47.5</v>
      </c>
      <c r="BR206" s="37">
        <f t="shared" si="378"/>
        <v>54.2</v>
      </c>
      <c r="BS206" s="37">
        <f t="shared" si="379"/>
        <v>47.5</v>
      </c>
      <c r="BT206" s="37">
        <f t="shared" si="380"/>
        <v>41.674999999999997</v>
      </c>
      <c r="BU206" s="37">
        <f t="shared" si="381"/>
        <v>41.674999999999997</v>
      </c>
      <c r="BV206" s="37">
        <f t="shared" si="382"/>
        <v>22.5</v>
      </c>
      <c r="BW206" s="37">
        <f t="shared" si="383"/>
        <v>33.3333333333333</v>
      </c>
      <c r="BX206" s="37">
        <f t="shared" si="384"/>
        <v>22.5</v>
      </c>
      <c r="BY206" s="37">
        <f t="shared" si="385"/>
        <v>22.9</v>
      </c>
      <c r="BZ206" s="37">
        <f t="shared" si="386"/>
        <v>22.9</v>
      </c>
      <c r="CA206" s="37">
        <f t="shared" si="387"/>
        <v>5</v>
      </c>
      <c r="CB206" s="37">
        <f t="shared" si="388"/>
        <v>16.649999999999999</v>
      </c>
      <c r="CC206" s="37">
        <f t="shared" si="389"/>
        <v>5</v>
      </c>
      <c r="CD206" s="37">
        <f t="shared" si="390"/>
        <v>5</v>
      </c>
      <c r="CE206" s="37">
        <f t="shared" si="391"/>
        <v>5</v>
      </c>
      <c r="CF206" s="37">
        <f t="shared" si="392"/>
        <v>5</v>
      </c>
      <c r="CG206" s="38">
        <f t="shared" si="393"/>
        <v>5</v>
      </c>
      <c r="CH206" s="38">
        <f t="shared" si="394"/>
        <v>5</v>
      </c>
      <c r="CI206" s="38">
        <f t="shared" si="395"/>
        <v>22.5</v>
      </c>
      <c r="CJ206" s="38">
        <f t="shared" si="396"/>
        <v>5</v>
      </c>
      <c r="CK206" s="38">
        <f t="shared" si="397"/>
        <v>22.9</v>
      </c>
      <c r="CL206" s="38">
        <f t="shared" si="398"/>
        <v>47.5</v>
      </c>
      <c r="CM206" s="38">
        <f t="shared" si="399"/>
        <v>16.649999999999999</v>
      </c>
      <c r="CN206" s="38">
        <f t="shared" si="400"/>
        <v>41.674999999999997</v>
      </c>
      <c r="CO206" s="38">
        <f t="shared" si="401"/>
        <v>5</v>
      </c>
      <c r="CP206" s="38">
        <f t="shared" si="402"/>
        <v>33.3333333333333</v>
      </c>
      <c r="CQ206" s="38">
        <f t="shared" si="403"/>
        <v>72.5</v>
      </c>
      <c r="CR206" s="38">
        <f t="shared" si="404"/>
        <v>22.9</v>
      </c>
      <c r="CS206" s="38">
        <f t="shared" si="405"/>
        <v>54.2</v>
      </c>
      <c r="CT206" s="38">
        <f t="shared" si="406"/>
        <v>5</v>
      </c>
      <c r="CU206" s="38">
        <f t="shared" si="407"/>
        <v>41.674999999999997</v>
      </c>
      <c r="CV206" s="38">
        <f t="shared" si="408"/>
        <v>90</v>
      </c>
      <c r="CW206" s="38">
        <f t="shared" si="409"/>
        <v>22.5</v>
      </c>
      <c r="CX206" s="38">
        <f t="shared" si="410"/>
        <v>72.5</v>
      </c>
      <c r="CY206" s="38">
        <f t="shared" si="411"/>
        <v>47.5</v>
      </c>
      <c r="CZ206" s="39">
        <f t="shared" si="412"/>
        <v>5</v>
      </c>
      <c r="DA206" s="39">
        <f t="shared" si="413"/>
        <v>22.5</v>
      </c>
      <c r="DB206" s="39">
        <f t="shared" si="414"/>
        <v>5</v>
      </c>
      <c r="DC206" s="39">
        <f t="shared" si="415"/>
        <v>47.5</v>
      </c>
      <c r="DD206" s="39">
        <f t="shared" si="416"/>
        <v>22.9</v>
      </c>
      <c r="DE206" s="39">
        <f t="shared" si="417"/>
        <v>5</v>
      </c>
      <c r="DF206" s="39">
        <f t="shared" si="418"/>
        <v>41.674999999999997</v>
      </c>
      <c r="DG206" s="39">
        <f t="shared" si="419"/>
        <v>16.649999999999999</v>
      </c>
      <c r="DH206" s="39">
        <f t="shared" si="420"/>
        <v>72.5</v>
      </c>
      <c r="DI206" s="39">
        <f t="shared" si="421"/>
        <v>33.3333333333333</v>
      </c>
      <c r="DJ206" s="39">
        <f t="shared" si="422"/>
        <v>5</v>
      </c>
      <c r="DK206" s="39">
        <f t="shared" si="423"/>
        <v>54.2</v>
      </c>
      <c r="DL206" s="39">
        <f t="shared" si="424"/>
        <v>22.9</v>
      </c>
      <c r="DM206" s="39">
        <f t="shared" si="425"/>
        <v>90</v>
      </c>
      <c r="DN206" s="39">
        <f t="shared" si="426"/>
        <v>41.674999999999997</v>
      </c>
      <c r="DO206" s="39">
        <f t="shared" si="427"/>
        <v>5</v>
      </c>
      <c r="DP206" s="39">
        <f t="shared" si="428"/>
        <v>72.5</v>
      </c>
      <c r="DQ206" s="39">
        <f t="shared" si="429"/>
        <v>22.5</v>
      </c>
      <c r="DR206" s="39">
        <f t="shared" si="430"/>
        <v>47.5</v>
      </c>
      <c r="DS206" s="40" t="e">
        <f t="shared" si="431"/>
        <v>#VALUE!</v>
      </c>
      <c r="DT206" s="40" t="e">
        <f t="shared" si="432"/>
        <v>#VALUE!</v>
      </c>
      <c r="DU206" s="40" t="e">
        <f t="shared" si="433"/>
        <v>#VALUE!</v>
      </c>
      <c r="DV206" s="40" t="e">
        <f t="shared" si="434"/>
        <v>#VALUE!</v>
      </c>
      <c r="DW206" s="40" t="e">
        <f t="shared" si="435"/>
        <v>#VALUE!</v>
      </c>
      <c r="DX206" s="40" t="e">
        <f t="shared" si="436"/>
        <v>#VALUE!</v>
      </c>
      <c r="DY206" s="40" t="e">
        <f t="shared" si="437"/>
        <v>#VALUE!</v>
      </c>
      <c r="DZ206" s="40" t="e">
        <f t="shared" si="438"/>
        <v>#VALUE!</v>
      </c>
      <c r="EA206" s="40" t="e">
        <f t="shared" si="439"/>
        <v>#VALUE!</v>
      </c>
      <c r="EB206" s="40" t="e">
        <f t="shared" si="440"/>
        <v>#VALUE!</v>
      </c>
      <c r="EC206" s="40" t="e">
        <f t="shared" si="441"/>
        <v>#VALUE!</v>
      </c>
      <c r="ED206" s="40" t="e">
        <f t="shared" si="442"/>
        <v>#VALUE!</v>
      </c>
      <c r="EE206" s="40" t="e">
        <f t="shared" si="443"/>
        <v>#VALUE!</v>
      </c>
      <c r="EF206" s="40" t="e">
        <f t="shared" si="444"/>
        <v>#VALUE!</v>
      </c>
      <c r="EG206" s="40" t="e">
        <f t="shared" si="445"/>
        <v>#VALUE!</v>
      </c>
      <c r="EH206" s="40" t="e">
        <f t="shared" si="446"/>
        <v>#VALUE!</v>
      </c>
      <c r="EI206" s="40" t="e">
        <f t="shared" si="447"/>
        <v>#VALUE!</v>
      </c>
      <c r="EJ206" s="40" t="e">
        <f t="shared" si="448"/>
        <v>#VALUE!</v>
      </c>
      <c r="EK206" s="40" t="e">
        <f t="shared" si="449"/>
        <v>#VALUE!</v>
      </c>
      <c r="EL206" s="1" t="e">
        <f t="shared" si="461"/>
        <v>#VALUE!</v>
      </c>
      <c r="EM206" s="2" t="e">
        <f t="shared" si="452"/>
        <v>#VALUE!</v>
      </c>
      <c r="EN206" s="42"/>
      <c r="EO206" s="42"/>
      <c r="EP206" s="43"/>
      <c r="EQ206" s="44"/>
      <c r="ER206" s="45"/>
      <c r="ES206" s="45"/>
      <c r="ET206" s="74"/>
      <c r="EU206" s="75"/>
      <c r="EV206" s="75"/>
      <c r="EW206" s="75"/>
      <c r="EX206" s="75"/>
    </row>
    <row r="207" spans="1:154" s="73" customFormat="1" ht="14">
      <c r="A207" s="96"/>
      <c r="B207" s="97"/>
      <c r="C207" s="98"/>
      <c r="D207" s="110" t="s">
        <v>87</v>
      </c>
      <c r="E207" s="110" t="s">
        <v>87</v>
      </c>
      <c r="F207" s="110" t="s">
        <v>87</v>
      </c>
      <c r="G207" s="107" t="e">
        <f t="shared" si="362"/>
        <v>#VALUE!</v>
      </c>
      <c r="H207" s="107" t="e">
        <f t="shared" si="363"/>
        <v>#VALUE!</v>
      </c>
      <c r="I207" s="107" t="e">
        <f t="shared" si="364"/>
        <v>#VALUE!</v>
      </c>
      <c r="J207" s="183" t="str">
        <f t="shared" si="365"/>
        <v>.</v>
      </c>
      <c r="K207" s="184" t="e">
        <f t="shared" si="366"/>
        <v>#VALUE!</v>
      </c>
      <c r="L207" s="184" t="e">
        <f t="shared" si="367"/>
        <v>#VALUE!</v>
      </c>
      <c r="M207" s="76" t="e">
        <f t="shared" ref="M207:M270" si="462">BF207*$BI207</f>
        <v>#VALUE!</v>
      </c>
      <c r="N207" s="77" t="e">
        <f t="shared" ref="N207:N270" si="463">BG207*$BI207</f>
        <v>#VALUE!</v>
      </c>
      <c r="O207" s="77" t="e">
        <f t="shared" ref="O207:O270" si="464">BH207*$BI207</f>
        <v>#VALUE!</v>
      </c>
      <c r="P207" s="78" t="e">
        <f t="shared" ref="P207:P270" si="465">CONCATENATE("",ROUND(M207,0)," : ",ROUND(N207,0)," : ",ROUND(O207,0)," %")</f>
        <v>#VALUE!</v>
      </c>
      <c r="Q207" s="79" t="e">
        <f t="shared" ca="1" si="450"/>
        <v>#VALUE!</v>
      </c>
      <c r="R207" s="86" t="e">
        <f t="shared" si="453"/>
        <v>#VALUE!</v>
      </c>
      <c r="S207" s="87" t="e">
        <f t="shared" si="454"/>
        <v>#VALUE!</v>
      </c>
      <c r="T207" s="87" t="e">
        <f t="shared" si="455"/>
        <v>#VALUE!</v>
      </c>
      <c r="U207" s="80" t="e">
        <f t="shared" si="456"/>
        <v>#VALUE!</v>
      </c>
      <c r="V207" s="81" t="e">
        <f t="shared" si="457"/>
        <v>#VALUE!</v>
      </c>
      <c r="W207" s="82" t="e">
        <f t="shared" si="458"/>
        <v>#VALUE!</v>
      </c>
      <c r="X207" s="92" t="e">
        <f t="shared" si="351"/>
        <v>#VALUE!</v>
      </c>
      <c r="Y207" s="93"/>
      <c r="Z207" s="72" t="e">
        <f t="shared" si="368"/>
        <v>#VALUE!</v>
      </c>
      <c r="AA207" s="72" t="e">
        <f t="shared" si="369"/>
        <v>#VALUE!</v>
      </c>
      <c r="AB207" s="72" t="e">
        <f t="shared" si="370"/>
        <v>#VALUE!</v>
      </c>
      <c r="AC207" s="72" t="e">
        <f t="shared" si="451"/>
        <v>#VALUE!</v>
      </c>
      <c r="AD207" s="72" t="e">
        <f t="shared" si="352"/>
        <v>#VALUE!</v>
      </c>
      <c r="AE207" s="33" t="e">
        <f t="shared" si="353"/>
        <v>#VALUE!</v>
      </c>
      <c r="AF207" s="33" t="e">
        <f t="shared" si="354"/>
        <v>#VALUE!</v>
      </c>
      <c r="AG207" s="33" t="e">
        <f t="shared" si="355"/>
        <v>#VALUE!</v>
      </c>
      <c r="AH207" s="34" t="e">
        <f t="shared" si="371"/>
        <v>#VALUE!</v>
      </c>
      <c r="AI207" s="35" t="e">
        <f t="shared" si="372"/>
        <v>#VALUE!</v>
      </c>
      <c r="AJ207" s="35" t="e">
        <f t="shared" si="373"/>
        <v>#VALUE!</v>
      </c>
      <c r="AK207" s="35">
        <v>0</v>
      </c>
      <c r="AL207" s="35">
        <v>-0.75645121485307587</v>
      </c>
      <c r="AM207" s="35">
        <v>-11.346768222796136</v>
      </c>
      <c r="AN207" s="35" t="e">
        <f t="shared" si="356"/>
        <v>#VALUE!</v>
      </c>
      <c r="AO207" s="35" t="e">
        <f t="shared" si="356"/>
        <v>#VALUE!</v>
      </c>
      <c r="AP207" s="35" t="e">
        <f t="shared" si="356"/>
        <v>#VALUE!</v>
      </c>
      <c r="AQ207" s="35">
        <v>57.375671196608707</v>
      </c>
      <c r="AR207" s="35">
        <v>5.7915837760921756</v>
      </c>
      <c r="AS207" s="35">
        <v>1.1079551571654598</v>
      </c>
      <c r="AT207" s="35" t="e">
        <f t="shared" si="357"/>
        <v>#VALUE!</v>
      </c>
      <c r="AU207" s="35" t="e">
        <f t="shared" si="357"/>
        <v>#VALUE!</v>
      </c>
      <c r="AV207" s="35" t="e">
        <f t="shared" si="357"/>
        <v>#VALUE!</v>
      </c>
      <c r="AW207" s="36">
        <f t="shared" si="358"/>
        <v>0</v>
      </c>
      <c r="AX207" s="36">
        <f t="shared" si="358"/>
        <v>0.75645121485307587</v>
      </c>
      <c r="AY207" s="36">
        <f t="shared" si="358"/>
        <v>11.346768222796136</v>
      </c>
      <c r="AZ207" s="36" t="e">
        <f t="shared" si="359"/>
        <v>#VALUE!</v>
      </c>
      <c r="BA207" s="36" t="e">
        <f t="shared" si="359"/>
        <v>#VALUE!</v>
      </c>
      <c r="BB207" s="36" t="e">
        <f t="shared" si="359"/>
        <v>#VALUE!</v>
      </c>
      <c r="BC207" s="35">
        <f t="shared" si="360"/>
        <v>57.375671196608707</v>
      </c>
      <c r="BD207" s="35">
        <f t="shared" si="360"/>
        <v>6.5480349909452515</v>
      </c>
      <c r="BE207" s="35">
        <f t="shared" si="360"/>
        <v>12.454723379961596</v>
      </c>
      <c r="BF207" s="36" t="e">
        <f t="shared" si="361"/>
        <v>#VALUE!</v>
      </c>
      <c r="BG207" s="36" t="e">
        <f t="shared" si="361"/>
        <v>#VALUE!</v>
      </c>
      <c r="BH207" s="36" t="e">
        <f t="shared" si="459"/>
        <v>#VALUE!</v>
      </c>
      <c r="BI207" s="35" t="e">
        <f t="shared" si="460"/>
        <v>#VALUE!</v>
      </c>
      <c r="BJ207" s="5"/>
      <c r="BK207" s="5"/>
      <c r="BL207" s="19"/>
      <c r="BM207" s="19"/>
      <c r="BN207" s="37">
        <f t="shared" si="374"/>
        <v>90</v>
      </c>
      <c r="BO207" s="37">
        <f t="shared" si="375"/>
        <v>72.5</v>
      </c>
      <c r="BP207" s="37">
        <f t="shared" si="376"/>
        <v>72.5</v>
      </c>
      <c r="BQ207" s="37">
        <f t="shared" si="377"/>
        <v>47.5</v>
      </c>
      <c r="BR207" s="37">
        <f t="shared" si="378"/>
        <v>54.2</v>
      </c>
      <c r="BS207" s="37">
        <f t="shared" si="379"/>
        <v>47.5</v>
      </c>
      <c r="BT207" s="37">
        <f t="shared" si="380"/>
        <v>41.674999999999997</v>
      </c>
      <c r="BU207" s="37">
        <f t="shared" si="381"/>
        <v>41.674999999999997</v>
      </c>
      <c r="BV207" s="37">
        <f t="shared" si="382"/>
        <v>22.5</v>
      </c>
      <c r="BW207" s="37">
        <f t="shared" si="383"/>
        <v>33.3333333333333</v>
      </c>
      <c r="BX207" s="37">
        <f t="shared" si="384"/>
        <v>22.5</v>
      </c>
      <c r="BY207" s="37">
        <f t="shared" si="385"/>
        <v>22.9</v>
      </c>
      <c r="BZ207" s="37">
        <f t="shared" si="386"/>
        <v>22.9</v>
      </c>
      <c r="CA207" s="37">
        <f t="shared" si="387"/>
        <v>5</v>
      </c>
      <c r="CB207" s="37">
        <f t="shared" si="388"/>
        <v>16.649999999999999</v>
      </c>
      <c r="CC207" s="37">
        <f t="shared" si="389"/>
        <v>5</v>
      </c>
      <c r="CD207" s="37">
        <f t="shared" si="390"/>
        <v>5</v>
      </c>
      <c r="CE207" s="37">
        <f t="shared" si="391"/>
        <v>5</v>
      </c>
      <c r="CF207" s="37">
        <f t="shared" si="392"/>
        <v>5</v>
      </c>
      <c r="CG207" s="38">
        <f t="shared" si="393"/>
        <v>5</v>
      </c>
      <c r="CH207" s="38">
        <f t="shared" si="394"/>
        <v>5</v>
      </c>
      <c r="CI207" s="38">
        <f t="shared" si="395"/>
        <v>22.5</v>
      </c>
      <c r="CJ207" s="38">
        <f t="shared" si="396"/>
        <v>5</v>
      </c>
      <c r="CK207" s="38">
        <f t="shared" si="397"/>
        <v>22.9</v>
      </c>
      <c r="CL207" s="38">
        <f t="shared" si="398"/>
        <v>47.5</v>
      </c>
      <c r="CM207" s="38">
        <f t="shared" si="399"/>
        <v>16.649999999999999</v>
      </c>
      <c r="CN207" s="38">
        <f t="shared" si="400"/>
        <v>41.674999999999997</v>
      </c>
      <c r="CO207" s="38">
        <f t="shared" si="401"/>
        <v>5</v>
      </c>
      <c r="CP207" s="38">
        <f t="shared" si="402"/>
        <v>33.3333333333333</v>
      </c>
      <c r="CQ207" s="38">
        <f t="shared" si="403"/>
        <v>72.5</v>
      </c>
      <c r="CR207" s="38">
        <f t="shared" si="404"/>
        <v>22.9</v>
      </c>
      <c r="CS207" s="38">
        <f t="shared" si="405"/>
        <v>54.2</v>
      </c>
      <c r="CT207" s="38">
        <f t="shared" si="406"/>
        <v>5</v>
      </c>
      <c r="CU207" s="38">
        <f t="shared" si="407"/>
        <v>41.674999999999997</v>
      </c>
      <c r="CV207" s="38">
        <f t="shared" si="408"/>
        <v>90</v>
      </c>
      <c r="CW207" s="38">
        <f t="shared" si="409"/>
        <v>22.5</v>
      </c>
      <c r="CX207" s="38">
        <f t="shared" si="410"/>
        <v>72.5</v>
      </c>
      <c r="CY207" s="38">
        <f t="shared" si="411"/>
        <v>47.5</v>
      </c>
      <c r="CZ207" s="39">
        <f t="shared" si="412"/>
        <v>5</v>
      </c>
      <c r="DA207" s="39">
        <f t="shared" si="413"/>
        <v>22.5</v>
      </c>
      <c r="DB207" s="39">
        <f t="shared" si="414"/>
        <v>5</v>
      </c>
      <c r="DC207" s="39">
        <f t="shared" si="415"/>
        <v>47.5</v>
      </c>
      <c r="DD207" s="39">
        <f t="shared" si="416"/>
        <v>22.9</v>
      </c>
      <c r="DE207" s="39">
        <f t="shared" si="417"/>
        <v>5</v>
      </c>
      <c r="DF207" s="39">
        <f t="shared" si="418"/>
        <v>41.674999999999997</v>
      </c>
      <c r="DG207" s="39">
        <f t="shared" si="419"/>
        <v>16.649999999999999</v>
      </c>
      <c r="DH207" s="39">
        <f t="shared" si="420"/>
        <v>72.5</v>
      </c>
      <c r="DI207" s="39">
        <f t="shared" si="421"/>
        <v>33.3333333333333</v>
      </c>
      <c r="DJ207" s="39">
        <f t="shared" si="422"/>
        <v>5</v>
      </c>
      <c r="DK207" s="39">
        <f t="shared" si="423"/>
        <v>54.2</v>
      </c>
      <c r="DL207" s="39">
        <f t="shared" si="424"/>
        <v>22.9</v>
      </c>
      <c r="DM207" s="39">
        <f t="shared" si="425"/>
        <v>90</v>
      </c>
      <c r="DN207" s="39">
        <f t="shared" si="426"/>
        <v>41.674999999999997</v>
      </c>
      <c r="DO207" s="39">
        <f t="shared" si="427"/>
        <v>5</v>
      </c>
      <c r="DP207" s="39">
        <f t="shared" si="428"/>
        <v>72.5</v>
      </c>
      <c r="DQ207" s="39">
        <f t="shared" si="429"/>
        <v>22.5</v>
      </c>
      <c r="DR207" s="39">
        <f t="shared" si="430"/>
        <v>47.5</v>
      </c>
      <c r="DS207" s="40" t="e">
        <f t="shared" si="431"/>
        <v>#VALUE!</v>
      </c>
      <c r="DT207" s="40" t="e">
        <f t="shared" si="432"/>
        <v>#VALUE!</v>
      </c>
      <c r="DU207" s="40" t="e">
        <f t="shared" si="433"/>
        <v>#VALUE!</v>
      </c>
      <c r="DV207" s="40" t="e">
        <f t="shared" si="434"/>
        <v>#VALUE!</v>
      </c>
      <c r="DW207" s="40" t="e">
        <f t="shared" si="435"/>
        <v>#VALUE!</v>
      </c>
      <c r="DX207" s="40" t="e">
        <f t="shared" si="436"/>
        <v>#VALUE!</v>
      </c>
      <c r="DY207" s="40" t="e">
        <f t="shared" si="437"/>
        <v>#VALUE!</v>
      </c>
      <c r="DZ207" s="40" t="e">
        <f t="shared" si="438"/>
        <v>#VALUE!</v>
      </c>
      <c r="EA207" s="40" t="e">
        <f t="shared" si="439"/>
        <v>#VALUE!</v>
      </c>
      <c r="EB207" s="40" t="e">
        <f t="shared" si="440"/>
        <v>#VALUE!</v>
      </c>
      <c r="EC207" s="40" t="e">
        <f t="shared" si="441"/>
        <v>#VALUE!</v>
      </c>
      <c r="ED207" s="40" t="e">
        <f t="shared" si="442"/>
        <v>#VALUE!</v>
      </c>
      <c r="EE207" s="40" t="e">
        <f t="shared" si="443"/>
        <v>#VALUE!</v>
      </c>
      <c r="EF207" s="40" t="e">
        <f t="shared" si="444"/>
        <v>#VALUE!</v>
      </c>
      <c r="EG207" s="40" t="e">
        <f t="shared" si="445"/>
        <v>#VALUE!</v>
      </c>
      <c r="EH207" s="40" t="e">
        <f t="shared" si="446"/>
        <v>#VALUE!</v>
      </c>
      <c r="EI207" s="40" t="e">
        <f t="shared" si="447"/>
        <v>#VALUE!</v>
      </c>
      <c r="EJ207" s="40" t="e">
        <f t="shared" si="448"/>
        <v>#VALUE!</v>
      </c>
      <c r="EK207" s="40" t="e">
        <f t="shared" si="449"/>
        <v>#VALUE!</v>
      </c>
      <c r="EL207" s="1" t="e">
        <f t="shared" si="461"/>
        <v>#VALUE!</v>
      </c>
      <c r="EM207" s="2" t="e">
        <f t="shared" si="452"/>
        <v>#VALUE!</v>
      </c>
      <c r="EN207" s="42"/>
      <c r="EO207" s="42"/>
      <c r="EP207" s="43"/>
      <c r="EQ207" s="44"/>
      <c r="ER207" s="45"/>
      <c r="ES207" s="45"/>
      <c r="ET207" s="74"/>
      <c r="EU207" s="75"/>
      <c r="EV207" s="75"/>
      <c r="EW207" s="75"/>
      <c r="EX207" s="75"/>
    </row>
    <row r="208" spans="1:154" s="73" customFormat="1" ht="14">
      <c r="A208" s="96"/>
      <c r="B208" s="97"/>
      <c r="C208" s="98"/>
      <c r="D208" s="110" t="s">
        <v>87</v>
      </c>
      <c r="E208" s="110" t="s">
        <v>87</v>
      </c>
      <c r="F208" s="110" t="s">
        <v>87</v>
      </c>
      <c r="G208" s="107" t="e">
        <f t="shared" si="362"/>
        <v>#VALUE!</v>
      </c>
      <c r="H208" s="107" t="e">
        <f t="shared" si="363"/>
        <v>#VALUE!</v>
      </c>
      <c r="I208" s="107" t="e">
        <f t="shared" si="364"/>
        <v>#VALUE!</v>
      </c>
      <c r="J208" s="183" t="str">
        <f t="shared" si="365"/>
        <v>.</v>
      </c>
      <c r="K208" s="184" t="e">
        <f t="shared" si="366"/>
        <v>#VALUE!</v>
      </c>
      <c r="L208" s="184" t="e">
        <f t="shared" si="367"/>
        <v>#VALUE!</v>
      </c>
      <c r="M208" s="76" t="e">
        <f t="shared" si="462"/>
        <v>#VALUE!</v>
      </c>
      <c r="N208" s="77" t="e">
        <f t="shared" si="463"/>
        <v>#VALUE!</v>
      </c>
      <c r="O208" s="77" t="e">
        <f t="shared" si="464"/>
        <v>#VALUE!</v>
      </c>
      <c r="P208" s="78" t="e">
        <f t="shared" si="465"/>
        <v>#VALUE!</v>
      </c>
      <c r="Q208" s="79" t="e">
        <f t="shared" ca="1" si="450"/>
        <v>#VALUE!</v>
      </c>
      <c r="R208" s="86" t="e">
        <f t="shared" si="453"/>
        <v>#VALUE!</v>
      </c>
      <c r="S208" s="87" t="e">
        <f t="shared" si="454"/>
        <v>#VALUE!</v>
      </c>
      <c r="T208" s="87" t="e">
        <f t="shared" si="455"/>
        <v>#VALUE!</v>
      </c>
      <c r="U208" s="80" t="e">
        <f t="shared" si="456"/>
        <v>#VALUE!</v>
      </c>
      <c r="V208" s="81" t="e">
        <f t="shared" si="457"/>
        <v>#VALUE!</v>
      </c>
      <c r="W208" s="82" t="e">
        <f t="shared" si="458"/>
        <v>#VALUE!</v>
      </c>
      <c r="X208" s="92" t="e">
        <f t="shared" si="351"/>
        <v>#VALUE!</v>
      </c>
      <c r="Y208" s="93"/>
      <c r="Z208" s="72" t="e">
        <f t="shared" si="368"/>
        <v>#VALUE!</v>
      </c>
      <c r="AA208" s="72" t="e">
        <f t="shared" si="369"/>
        <v>#VALUE!</v>
      </c>
      <c r="AB208" s="72" t="e">
        <f t="shared" si="370"/>
        <v>#VALUE!</v>
      </c>
      <c r="AC208" s="72" t="e">
        <f t="shared" si="451"/>
        <v>#VALUE!</v>
      </c>
      <c r="AD208" s="72" t="e">
        <f t="shared" si="352"/>
        <v>#VALUE!</v>
      </c>
      <c r="AE208" s="33" t="e">
        <f t="shared" si="353"/>
        <v>#VALUE!</v>
      </c>
      <c r="AF208" s="33" t="e">
        <f t="shared" si="354"/>
        <v>#VALUE!</v>
      </c>
      <c r="AG208" s="33" t="e">
        <f t="shared" si="355"/>
        <v>#VALUE!</v>
      </c>
      <c r="AH208" s="34" t="e">
        <f t="shared" si="371"/>
        <v>#VALUE!</v>
      </c>
      <c r="AI208" s="35" t="e">
        <f t="shared" si="372"/>
        <v>#VALUE!</v>
      </c>
      <c r="AJ208" s="35" t="e">
        <f t="shared" si="373"/>
        <v>#VALUE!</v>
      </c>
      <c r="AK208" s="35">
        <v>0</v>
      </c>
      <c r="AL208" s="35">
        <v>-0.75645121485307587</v>
      </c>
      <c r="AM208" s="35">
        <v>-11.346768222796136</v>
      </c>
      <c r="AN208" s="35" t="e">
        <f t="shared" si="356"/>
        <v>#VALUE!</v>
      </c>
      <c r="AO208" s="35" t="e">
        <f t="shared" si="356"/>
        <v>#VALUE!</v>
      </c>
      <c r="AP208" s="35" t="e">
        <f t="shared" si="356"/>
        <v>#VALUE!</v>
      </c>
      <c r="AQ208" s="35">
        <v>57.375671196608707</v>
      </c>
      <c r="AR208" s="35">
        <v>5.7915837760921756</v>
      </c>
      <c r="AS208" s="35">
        <v>1.1079551571654598</v>
      </c>
      <c r="AT208" s="35" t="e">
        <f t="shared" si="357"/>
        <v>#VALUE!</v>
      </c>
      <c r="AU208" s="35" t="e">
        <f t="shared" si="357"/>
        <v>#VALUE!</v>
      </c>
      <c r="AV208" s="35" t="e">
        <f t="shared" si="357"/>
        <v>#VALUE!</v>
      </c>
      <c r="AW208" s="36">
        <f t="shared" si="358"/>
        <v>0</v>
      </c>
      <c r="AX208" s="36">
        <f t="shared" si="358"/>
        <v>0.75645121485307587</v>
      </c>
      <c r="AY208" s="36">
        <f t="shared" si="358"/>
        <v>11.346768222796136</v>
      </c>
      <c r="AZ208" s="36" t="e">
        <f t="shared" si="359"/>
        <v>#VALUE!</v>
      </c>
      <c r="BA208" s="36" t="e">
        <f t="shared" si="359"/>
        <v>#VALUE!</v>
      </c>
      <c r="BB208" s="36" t="e">
        <f t="shared" si="359"/>
        <v>#VALUE!</v>
      </c>
      <c r="BC208" s="35">
        <f t="shared" si="360"/>
        <v>57.375671196608707</v>
      </c>
      <c r="BD208" s="35">
        <f t="shared" si="360"/>
        <v>6.5480349909452515</v>
      </c>
      <c r="BE208" s="35">
        <f t="shared" si="360"/>
        <v>12.454723379961596</v>
      </c>
      <c r="BF208" s="36" t="e">
        <f t="shared" si="361"/>
        <v>#VALUE!</v>
      </c>
      <c r="BG208" s="36" t="e">
        <f t="shared" si="361"/>
        <v>#VALUE!</v>
      </c>
      <c r="BH208" s="36" t="e">
        <f t="shared" si="459"/>
        <v>#VALUE!</v>
      </c>
      <c r="BI208" s="35" t="e">
        <f t="shared" si="460"/>
        <v>#VALUE!</v>
      </c>
      <c r="BJ208" s="5"/>
      <c r="BK208" s="5"/>
      <c r="BL208" s="19"/>
      <c r="BM208" s="19"/>
      <c r="BN208" s="37">
        <f t="shared" si="374"/>
        <v>90</v>
      </c>
      <c r="BO208" s="37">
        <f t="shared" si="375"/>
        <v>72.5</v>
      </c>
      <c r="BP208" s="37">
        <f t="shared" si="376"/>
        <v>72.5</v>
      </c>
      <c r="BQ208" s="37">
        <f t="shared" si="377"/>
        <v>47.5</v>
      </c>
      <c r="BR208" s="37">
        <f t="shared" si="378"/>
        <v>54.2</v>
      </c>
      <c r="BS208" s="37">
        <f t="shared" si="379"/>
        <v>47.5</v>
      </c>
      <c r="BT208" s="37">
        <f t="shared" si="380"/>
        <v>41.674999999999997</v>
      </c>
      <c r="BU208" s="37">
        <f t="shared" si="381"/>
        <v>41.674999999999997</v>
      </c>
      <c r="BV208" s="37">
        <f t="shared" si="382"/>
        <v>22.5</v>
      </c>
      <c r="BW208" s="37">
        <f t="shared" si="383"/>
        <v>33.3333333333333</v>
      </c>
      <c r="BX208" s="37">
        <f t="shared" si="384"/>
        <v>22.5</v>
      </c>
      <c r="BY208" s="37">
        <f t="shared" si="385"/>
        <v>22.9</v>
      </c>
      <c r="BZ208" s="37">
        <f t="shared" si="386"/>
        <v>22.9</v>
      </c>
      <c r="CA208" s="37">
        <f t="shared" si="387"/>
        <v>5</v>
      </c>
      <c r="CB208" s="37">
        <f t="shared" si="388"/>
        <v>16.649999999999999</v>
      </c>
      <c r="CC208" s="37">
        <f t="shared" si="389"/>
        <v>5</v>
      </c>
      <c r="CD208" s="37">
        <f t="shared" si="390"/>
        <v>5</v>
      </c>
      <c r="CE208" s="37">
        <f t="shared" si="391"/>
        <v>5</v>
      </c>
      <c r="CF208" s="37">
        <f t="shared" si="392"/>
        <v>5</v>
      </c>
      <c r="CG208" s="38">
        <f t="shared" si="393"/>
        <v>5</v>
      </c>
      <c r="CH208" s="38">
        <f t="shared" si="394"/>
        <v>5</v>
      </c>
      <c r="CI208" s="38">
        <f t="shared" si="395"/>
        <v>22.5</v>
      </c>
      <c r="CJ208" s="38">
        <f t="shared" si="396"/>
        <v>5</v>
      </c>
      <c r="CK208" s="38">
        <f t="shared" si="397"/>
        <v>22.9</v>
      </c>
      <c r="CL208" s="38">
        <f t="shared" si="398"/>
        <v>47.5</v>
      </c>
      <c r="CM208" s="38">
        <f t="shared" si="399"/>
        <v>16.649999999999999</v>
      </c>
      <c r="CN208" s="38">
        <f t="shared" si="400"/>
        <v>41.674999999999997</v>
      </c>
      <c r="CO208" s="38">
        <f t="shared" si="401"/>
        <v>5</v>
      </c>
      <c r="CP208" s="38">
        <f t="shared" si="402"/>
        <v>33.3333333333333</v>
      </c>
      <c r="CQ208" s="38">
        <f t="shared" si="403"/>
        <v>72.5</v>
      </c>
      <c r="CR208" s="38">
        <f t="shared" si="404"/>
        <v>22.9</v>
      </c>
      <c r="CS208" s="38">
        <f t="shared" si="405"/>
        <v>54.2</v>
      </c>
      <c r="CT208" s="38">
        <f t="shared" si="406"/>
        <v>5</v>
      </c>
      <c r="CU208" s="38">
        <f t="shared" si="407"/>
        <v>41.674999999999997</v>
      </c>
      <c r="CV208" s="38">
        <f t="shared" si="408"/>
        <v>90</v>
      </c>
      <c r="CW208" s="38">
        <f t="shared" si="409"/>
        <v>22.5</v>
      </c>
      <c r="CX208" s="38">
        <f t="shared" si="410"/>
        <v>72.5</v>
      </c>
      <c r="CY208" s="38">
        <f t="shared" si="411"/>
        <v>47.5</v>
      </c>
      <c r="CZ208" s="39">
        <f t="shared" si="412"/>
        <v>5</v>
      </c>
      <c r="DA208" s="39">
        <f t="shared" si="413"/>
        <v>22.5</v>
      </c>
      <c r="DB208" s="39">
        <f t="shared" si="414"/>
        <v>5</v>
      </c>
      <c r="DC208" s="39">
        <f t="shared" si="415"/>
        <v>47.5</v>
      </c>
      <c r="DD208" s="39">
        <f t="shared" si="416"/>
        <v>22.9</v>
      </c>
      <c r="DE208" s="39">
        <f t="shared" si="417"/>
        <v>5</v>
      </c>
      <c r="DF208" s="39">
        <f t="shared" si="418"/>
        <v>41.674999999999997</v>
      </c>
      <c r="DG208" s="39">
        <f t="shared" si="419"/>
        <v>16.649999999999999</v>
      </c>
      <c r="DH208" s="39">
        <f t="shared" si="420"/>
        <v>72.5</v>
      </c>
      <c r="DI208" s="39">
        <f t="shared" si="421"/>
        <v>33.3333333333333</v>
      </c>
      <c r="DJ208" s="39">
        <f t="shared" si="422"/>
        <v>5</v>
      </c>
      <c r="DK208" s="39">
        <f t="shared" si="423"/>
        <v>54.2</v>
      </c>
      <c r="DL208" s="39">
        <f t="shared" si="424"/>
        <v>22.9</v>
      </c>
      <c r="DM208" s="39">
        <f t="shared" si="425"/>
        <v>90</v>
      </c>
      <c r="DN208" s="39">
        <f t="shared" si="426"/>
        <v>41.674999999999997</v>
      </c>
      <c r="DO208" s="39">
        <f t="shared" si="427"/>
        <v>5</v>
      </c>
      <c r="DP208" s="39">
        <f t="shared" si="428"/>
        <v>72.5</v>
      </c>
      <c r="DQ208" s="39">
        <f t="shared" si="429"/>
        <v>22.5</v>
      </c>
      <c r="DR208" s="39">
        <f t="shared" si="430"/>
        <v>47.5</v>
      </c>
      <c r="DS208" s="40" t="e">
        <f t="shared" si="431"/>
        <v>#VALUE!</v>
      </c>
      <c r="DT208" s="40" t="e">
        <f t="shared" si="432"/>
        <v>#VALUE!</v>
      </c>
      <c r="DU208" s="40" t="e">
        <f t="shared" si="433"/>
        <v>#VALUE!</v>
      </c>
      <c r="DV208" s="40" t="e">
        <f t="shared" si="434"/>
        <v>#VALUE!</v>
      </c>
      <c r="DW208" s="40" t="e">
        <f t="shared" si="435"/>
        <v>#VALUE!</v>
      </c>
      <c r="DX208" s="40" t="e">
        <f t="shared" si="436"/>
        <v>#VALUE!</v>
      </c>
      <c r="DY208" s="40" t="e">
        <f t="shared" si="437"/>
        <v>#VALUE!</v>
      </c>
      <c r="DZ208" s="40" t="e">
        <f t="shared" si="438"/>
        <v>#VALUE!</v>
      </c>
      <c r="EA208" s="40" t="e">
        <f t="shared" si="439"/>
        <v>#VALUE!</v>
      </c>
      <c r="EB208" s="40" t="e">
        <f t="shared" si="440"/>
        <v>#VALUE!</v>
      </c>
      <c r="EC208" s="40" t="e">
        <f t="shared" si="441"/>
        <v>#VALUE!</v>
      </c>
      <c r="ED208" s="40" t="e">
        <f t="shared" si="442"/>
        <v>#VALUE!</v>
      </c>
      <c r="EE208" s="40" t="e">
        <f t="shared" si="443"/>
        <v>#VALUE!</v>
      </c>
      <c r="EF208" s="40" t="e">
        <f t="shared" si="444"/>
        <v>#VALUE!</v>
      </c>
      <c r="EG208" s="40" t="e">
        <f t="shared" si="445"/>
        <v>#VALUE!</v>
      </c>
      <c r="EH208" s="40" t="e">
        <f t="shared" si="446"/>
        <v>#VALUE!</v>
      </c>
      <c r="EI208" s="40" t="e">
        <f t="shared" si="447"/>
        <v>#VALUE!</v>
      </c>
      <c r="EJ208" s="40" t="e">
        <f t="shared" si="448"/>
        <v>#VALUE!</v>
      </c>
      <c r="EK208" s="40" t="e">
        <f t="shared" si="449"/>
        <v>#VALUE!</v>
      </c>
      <c r="EL208" s="1" t="e">
        <f t="shared" si="461"/>
        <v>#VALUE!</v>
      </c>
      <c r="EM208" s="2" t="e">
        <f t="shared" si="452"/>
        <v>#VALUE!</v>
      </c>
      <c r="EN208" s="42"/>
      <c r="EO208" s="42"/>
      <c r="EP208" s="43"/>
      <c r="EQ208" s="44"/>
      <c r="ER208" s="45"/>
      <c r="ES208" s="45"/>
      <c r="ET208" s="74"/>
      <c r="EU208" s="75"/>
      <c r="EV208" s="75"/>
      <c r="EW208" s="75"/>
      <c r="EX208" s="75"/>
    </row>
    <row r="209" spans="1:154" s="73" customFormat="1" ht="14">
      <c r="A209" s="96"/>
      <c r="B209" s="97"/>
      <c r="C209" s="98"/>
      <c r="D209" s="110" t="s">
        <v>87</v>
      </c>
      <c r="E209" s="110" t="s">
        <v>87</v>
      </c>
      <c r="F209" s="110" t="s">
        <v>87</v>
      </c>
      <c r="G209" s="107" t="e">
        <f t="shared" si="362"/>
        <v>#VALUE!</v>
      </c>
      <c r="H209" s="107" t="e">
        <f t="shared" si="363"/>
        <v>#VALUE!</v>
      </c>
      <c r="I209" s="107" t="e">
        <f t="shared" si="364"/>
        <v>#VALUE!</v>
      </c>
      <c r="J209" s="183" t="str">
        <f t="shared" si="365"/>
        <v>.</v>
      </c>
      <c r="K209" s="184" t="e">
        <f t="shared" si="366"/>
        <v>#VALUE!</v>
      </c>
      <c r="L209" s="184" t="e">
        <f t="shared" si="367"/>
        <v>#VALUE!</v>
      </c>
      <c r="M209" s="76" t="e">
        <f t="shared" si="462"/>
        <v>#VALUE!</v>
      </c>
      <c r="N209" s="77" t="e">
        <f t="shared" si="463"/>
        <v>#VALUE!</v>
      </c>
      <c r="O209" s="77" t="e">
        <f t="shared" si="464"/>
        <v>#VALUE!</v>
      </c>
      <c r="P209" s="78" t="e">
        <f t="shared" si="465"/>
        <v>#VALUE!</v>
      </c>
      <c r="Q209" s="79" t="e">
        <f t="shared" ca="1" si="450"/>
        <v>#VALUE!</v>
      </c>
      <c r="R209" s="86" t="e">
        <f t="shared" si="453"/>
        <v>#VALUE!</v>
      </c>
      <c r="S209" s="87" t="e">
        <f t="shared" si="454"/>
        <v>#VALUE!</v>
      </c>
      <c r="T209" s="87" t="e">
        <f t="shared" si="455"/>
        <v>#VALUE!</v>
      </c>
      <c r="U209" s="80" t="e">
        <f t="shared" si="456"/>
        <v>#VALUE!</v>
      </c>
      <c r="V209" s="81" t="e">
        <f t="shared" si="457"/>
        <v>#VALUE!</v>
      </c>
      <c r="W209" s="82" t="e">
        <f t="shared" si="458"/>
        <v>#VALUE!</v>
      </c>
      <c r="X209" s="92" t="e">
        <f t="shared" si="351"/>
        <v>#VALUE!</v>
      </c>
      <c r="Y209" s="93"/>
      <c r="Z209" s="72" t="e">
        <f t="shared" si="368"/>
        <v>#VALUE!</v>
      </c>
      <c r="AA209" s="72" t="e">
        <f t="shared" si="369"/>
        <v>#VALUE!</v>
      </c>
      <c r="AB209" s="72" t="e">
        <f t="shared" si="370"/>
        <v>#VALUE!</v>
      </c>
      <c r="AC209" s="72" t="e">
        <f t="shared" si="451"/>
        <v>#VALUE!</v>
      </c>
      <c r="AD209" s="72" t="e">
        <f t="shared" si="352"/>
        <v>#VALUE!</v>
      </c>
      <c r="AE209" s="33" t="e">
        <f t="shared" si="353"/>
        <v>#VALUE!</v>
      </c>
      <c r="AF209" s="33" t="e">
        <f t="shared" si="354"/>
        <v>#VALUE!</v>
      </c>
      <c r="AG209" s="33" t="e">
        <f t="shared" si="355"/>
        <v>#VALUE!</v>
      </c>
      <c r="AH209" s="34" t="e">
        <f t="shared" si="371"/>
        <v>#VALUE!</v>
      </c>
      <c r="AI209" s="35" t="e">
        <f t="shared" si="372"/>
        <v>#VALUE!</v>
      </c>
      <c r="AJ209" s="35" t="e">
        <f t="shared" si="373"/>
        <v>#VALUE!</v>
      </c>
      <c r="AK209" s="35">
        <v>0</v>
      </c>
      <c r="AL209" s="35">
        <v>-0.75645121485307587</v>
      </c>
      <c r="AM209" s="35">
        <v>-11.346768222796136</v>
      </c>
      <c r="AN209" s="35" t="e">
        <f t="shared" si="356"/>
        <v>#VALUE!</v>
      </c>
      <c r="AO209" s="35" t="e">
        <f t="shared" si="356"/>
        <v>#VALUE!</v>
      </c>
      <c r="AP209" s="35" t="e">
        <f t="shared" si="356"/>
        <v>#VALUE!</v>
      </c>
      <c r="AQ209" s="35">
        <v>57.375671196608707</v>
      </c>
      <c r="AR209" s="35">
        <v>5.7915837760921756</v>
      </c>
      <c r="AS209" s="35">
        <v>1.1079551571654598</v>
      </c>
      <c r="AT209" s="35" t="e">
        <f t="shared" si="357"/>
        <v>#VALUE!</v>
      </c>
      <c r="AU209" s="35" t="e">
        <f t="shared" si="357"/>
        <v>#VALUE!</v>
      </c>
      <c r="AV209" s="35" t="e">
        <f t="shared" si="357"/>
        <v>#VALUE!</v>
      </c>
      <c r="AW209" s="36">
        <f t="shared" si="358"/>
        <v>0</v>
      </c>
      <c r="AX209" s="36">
        <f t="shared" si="358"/>
        <v>0.75645121485307587</v>
      </c>
      <c r="AY209" s="36">
        <f t="shared" si="358"/>
        <v>11.346768222796136</v>
      </c>
      <c r="AZ209" s="36" t="e">
        <f t="shared" si="359"/>
        <v>#VALUE!</v>
      </c>
      <c r="BA209" s="36" t="e">
        <f t="shared" si="359"/>
        <v>#VALUE!</v>
      </c>
      <c r="BB209" s="36" t="e">
        <f t="shared" si="359"/>
        <v>#VALUE!</v>
      </c>
      <c r="BC209" s="35">
        <f t="shared" si="360"/>
        <v>57.375671196608707</v>
      </c>
      <c r="BD209" s="35">
        <f t="shared" si="360"/>
        <v>6.5480349909452515</v>
      </c>
      <c r="BE209" s="35">
        <f t="shared" si="360"/>
        <v>12.454723379961596</v>
      </c>
      <c r="BF209" s="36" t="e">
        <f t="shared" si="361"/>
        <v>#VALUE!</v>
      </c>
      <c r="BG209" s="36" t="e">
        <f t="shared" si="361"/>
        <v>#VALUE!</v>
      </c>
      <c r="BH209" s="36" t="e">
        <f t="shared" si="459"/>
        <v>#VALUE!</v>
      </c>
      <c r="BI209" s="35" t="e">
        <f t="shared" si="460"/>
        <v>#VALUE!</v>
      </c>
      <c r="BJ209" s="5"/>
      <c r="BK209" s="5"/>
      <c r="BL209" s="19"/>
      <c r="BM209" s="19"/>
      <c r="BN209" s="37">
        <f t="shared" si="374"/>
        <v>90</v>
      </c>
      <c r="BO209" s="37">
        <f t="shared" si="375"/>
        <v>72.5</v>
      </c>
      <c r="BP209" s="37">
        <f t="shared" si="376"/>
        <v>72.5</v>
      </c>
      <c r="BQ209" s="37">
        <f t="shared" si="377"/>
        <v>47.5</v>
      </c>
      <c r="BR209" s="37">
        <f t="shared" si="378"/>
        <v>54.2</v>
      </c>
      <c r="BS209" s="37">
        <f t="shared" si="379"/>
        <v>47.5</v>
      </c>
      <c r="BT209" s="37">
        <f t="shared" si="380"/>
        <v>41.674999999999997</v>
      </c>
      <c r="BU209" s="37">
        <f t="shared" si="381"/>
        <v>41.674999999999997</v>
      </c>
      <c r="BV209" s="37">
        <f t="shared" si="382"/>
        <v>22.5</v>
      </c>
      <c r="BW209" s="37">
        <f t="shared" si="383"/>
        <v>33.3333333333333</v>
      </c>
      <c r="BX209" s="37">
        <f t="shared" si="384"/>
        <v>22.5</v>
      </c>
      <c r="BY209" s="37">
        <f t="shared" si="385"/>
        <v>22.9</v>
      </c>
      <c r="BZ209" s="37">
        <f t="shared" si="386"/>
        <v>22.9</v>
      </c>
      <c r="CA209" s="37">
        <f t="shared" si="387"/>
        <v>5</v>
      </c>
      <c r="CB209" s="37">
        <f t="shared" si="388"/>
        <v>16.649999999999999</v>
      </c>
      <c r="CC209" s="37">
        <f t="shared" si="389"/>
        <v>5</v>
      </c>
      <c r="CD209" s="37">
        <f t="shared" si="390"/>
        <v>5</v>
      </c>
      <c r="CE209" s="37">
        <f t="shared" si="391"/>
        <v>5</v>
      </c>
      <c r="CF209" s="37">
        <f t="shared" si="392"/>
        <v>5</v>
      </c>
      <c r="CG209" s="38">
        <f t="shared" si="393"/>
        <v>5</v>
      </c>
      <c r="CH209" s="38">
        <f t="shared" si="394"/>
        <v>5</v>
      </c>
      <c r="CI209" s="38">
        <f t="shared" si="395"/>
        <v>22.5</v>
      </c>
      <c r="CJ209" s="38">
        <f t="shared" si="396"/>
        <v>5</v>
      </c>
      <c r="CK209" s="38">
        <f t="shared" si="397"/>
        <v>22.9</v>
      </c>
      <c r="CL209" s="38">
        <f t="shared" si="398"/>
        <v>47.5</v>
      </c>
      <c r="CM209" s="38">
        <f t="shared" si="399"/>
        <v>16.649999999999999</v>
      </c>
      <c r="CN209" s="38">
        <f t="shared" si="400"/>
        <v>41.674999999999997</v>
      </c>
      <c r="CO209" s="38">
        <f t="shared" si="401"/>
        <v>5</v>
      </c>
      <c r="CP209" s="38">
        <f t="shared" si="402"/>
        <v>33.3333333333333</v>
      </c>
      <c r="CQ209" s="38">
        <f t="shared" si="403"/>
        <v>72.5</v>
      </c>
      <c r="CR209" s="38">
        <f t="shared" si="404"/>
        <v>22.9</v>
      </c>
      <c r="CS209" s="38">
        <f t="shared" si="405"/>
        <v>54.2</v>
      </c>
      <c r="CT209" s="38">
        <f t="shared" si="406"/>
        <v>5</v>
      </c>
      <c r="CU209" s="38">
        <f t="shared" si="407"/>
        <v>41.674999999999997</v>
      </c>
      <c r="CV209" s="38">
        <f t="shared" si="408"/>
        <v>90</v>
      </c>
      <c r="CW209" s="38">
        <f t="shared" si="409"/>
        <v>22.5</v>
      </c>
      <c r="CX209" s="38">
        <f t="shared" si="410"/>
        <v>72.5</v>
      </c>
      <c r="CY209" s="38">
        <f t="shared" si="411"/>
        <v>47.5</v>
      </c>
      <c r="CZ209" s="39">
        <f t="shared" si="412"/>
        <v>5</v>
      </c>
      <c r="DA209" s="39">
        <f t="shared" si="413"/>
        <v>22.5</v>
      </c>
      <c r="DB209" s="39">
        <f t="shared" si="414"/>
        <v>5</v>
      </c>
      <c r="DC209" s="39">
        <f t="shared" si="415"/>
        <v>47.5</v>
      </c>
      <c r="DD209" s="39">
        <f t="shared" si="416"/>
        <v>22.9</v>
      </c>
      <c r="DE209" s="39">
        <f t="shared" si="417"/>
        <v>5</v>
      </c>
      <c r="DF209" s="39">
        <f t="shared" si="418"/>
        <v>41.674999999999997</v>
      </c>
      <c r="DG209" s="39">
        <f t="shared" si="419"/>
        <v>16.649999999999999</v>
      </c>
      <c r="DH209" s="39">
        <f t="shared" si="420"/>
        <v>72.5</v>
      </c>
      <c r="DI209" s="39">
        <f t="shared" si="421"/>
        <v>33.3333333333333</v>
      </c>
      <c r="DJ209" s="39">
        <f t="shared" si="422"/>
        <v>5</v>
      </c>
      <c r="DK209" s="39">
        <f t="shared" si="423"/>
        <v>54.2</v>
      </c>
      <c r="DL209" s="39">
        <f t="shared" si="424"/>
        <v>22.9</v>
      </c>
      <c r="DM209" s="39">
        <f t="shared" si="425"/>
        <v>90</v>
      </c>
      <c r="DN209" s="39">
        <f t="shared" si="426"/>
        <v>41.674999999999997</v>
      </c>
      <c r="DO209" s="39">
        <f t="shared" si="427"/>
        <v>5</v>
      </c>
      <c r="DP209" s="39">
        <f t="shared" si="428"/>
        <v>72.5</v>
      </c>
      <c r="DQ209" s="39">
        <f t="shared" si="429"/>
        <v>22.5</v>
      </c>
      <c r="DR209" s="39">
        <f t="shared" si="430"/>
        <v>47.5</v>
      </c>
      <c r="DS209" s="40" t="e">
        <f t="shared" si="431"/>
        <v>#VALUE!</v>
      </c>
      <c r="DT209" s="40" t="e">
        <f t="shared" si="432"/>
        <v>#VALUE!</v>
      </c>
      <c r="DU209" s="40" t="e">
        <f t="shared" si="433"/>
        <v>#VALUE!</v>
      </c>
      <c r="DV209" s="40" t="e">
        <f t="shared" si="434"/>
        <v>#VALUE!</v>
      </c>
      <c r="DW209" s="40" t="e">
        <f t="shared" si="435"/>
        <v>#VALUE!</v>
      </c>
      <c r="DX209" s="40" t="e">
        <f t="shared" si="436"/>
        <v>#VALUE!</v>
      </c>
      <c r="DY209" s="40" t="e">
        <f t="shared" si="437"/>
        <v>#VALUE!</v>
      </c>
      <c r="DZ209" s="40" t="e">
        <f t="shared" si="438"/>
        <v>#VALUE!</v>
      </c>
      <c r="EA209" s="40" t="e">
        <f t="shared" si="439"/>
        <v>#VALUE!</v>
      </c>
      <c r="EB209" s="40" t="e">
        <f t="shared" si="440"/>
        <v>#VALUE!</v>
      </c>
      <c r="EC209" s="40" t="e">
        <f t="shared" si="441"/>
        <v>#VALUE!</v>
      </c>
      <c r="ED209" s="40" t="e">
        <f t="shared" si="442"/>
        <v>#VALUE!</v>
      </c>
      <c r="EE209" s="40" t="e">
        <f t="shared" si="443"/>
        <v>#VALUE!</v>
      </c>
      <c r="EF209" s="40" t="e">
        <f t="shared" si="444"/>
        <v>#VALUE!</v>
      </c>
      <c r="EG209" s="40" t="e">
        <f t="shared" si="445"/>
        <v>#VALUE!</v>
      </c>
      <c r="EH209" s="40" t="e">
        <f t="shared" si="446"/>
        <v>#VALUE!</v>
      </c>
      <c r="EI209" s="40" t="e">
        <f t="shared" si="447"/>
        <v>#VALUE!</v>
      </c>
      <c r="EJ209" s="40" t="e">
        <f t="shared" si="448"/>
        <v>#VALUE!</v>
      </c>
      <c r="EK209" s="40" t="e">
        <f t="shared" si="449"/>
        <v>#VALUE!</v>
      </c>
      <c r="EL209" s="1" t="e">
        <f t="shared" si="461"/>
        <v>#VALUE!</v>
      </c>
      <c r="EM209" s="2" t="e">
        <f t="shared" si="452"/>
        <v>#VALUE!</v>
      </c>
      <c r="EN209" s="42"/>
      <c r="EO209" s="42"/>
      <c r="EP209" s="43"/>
      <c r="EQ209" s="44"/>
      <c r="ER209" s="45"/>
      <c r="ES209" s="45"/>
      <c r="ET209" s="74"/>
      <c r="EU209" s="75"/>
      <c r="EV209" s="75"/>
      <c r="EW209" s="75"/>
      <c r="EX209" s="75"/>
    </row>
    <row r="210" spans="1:154" s="73" customFormat="1" ht="14">
      <c r="A210" s="96"/>
      <c r="B210" s="97"/>
      <c r="C210" s="98"/>
      <c r="D210" s="110" t="s">
        <v>87</v>
      </c>
      <c r="E210" s="110" t="s">
        <v>87</v>
      </c>
      <c r="F210" s="110" t="s">
        <v>87</v>
      </c>
      <c r="G210" s="107" t="e">
        <f t="shared" si="362"/>
        <v>#VALUE!</v>
      </c>
      <c r="H210" s="107" t="e">
        <f t="shared" si="363"/>
        <v>#VALUE!</v>
      </c>
      <c r="I210" s="107" t="e">
        <f t="shared" si="364"/>
        <v>#VALUE!</v>
      </c>
      <c r="J210" s="183" t="str">
        <f t="shared" si="365"/>
        <v>.</v>
      </c>
      <c r="K210" s="184" t="e">
        <f t="shared" si="366"/>
        <v>#VALUE!</v>
      </c>
      <c r="L210" s="184" t="e">
        <f t="shared" si="367"/>
        <v>#VALUE!</v>
      </c>
      <c r="M210" s="76" t="e">
        <f t="shared" si="462"/>
        <v>#VALUE!</v>
      </c>
      <c r="N210" s="77" t="e">
        <f t="shared" si="463"/>
        <v>#VALUE!</v>
      </c>
      <c r="O210" s="77" t="e">
        <f t="shared" si="464"/>
        <v>#VALUE!</v>
      </c>
      <c r="P210" s="78" t="e">
        <f t="shared" si="465"/>
        <v>#VALUE!</v>
      </c>
      <c r="Q210" s="79" t="e">
        <f t="shared" ca="1" si="450"/>
        <v>#VALUE!</v>
      </c>
      <c r="R210" s="86" t="e">
        <f t="shared" si="453"/>
        <v>#VALUE!</v>
      </c>
      <c r="S210" s="87" t="e">
        <f t="shared" si="454"/>
        <v>#VALUE!</v>
      </c>
      <c r="T210" s="87" t="e">
        <f t="shared" si="455"/>
        <v>#VALUE!</v>
      </c>
      <c r="U210" s="80" t="e">
        <f t="shared" si="456"/>
        <v>#VALUE!</v>
      </c>
      <c r="V210" s="81" t="e">
        <f t="shared" si="457"/>
        <v>#VALUE!</v>
      </c>
      <c r="W210" s="82" t="e">
        <f t="shared" si="458"/>
        <v>#VALUE!</v>
      </c>
      <c r="X210" s="92" t="e">
        <f t="shared" si="351"/>
        <v>#VALUE!</v>
      </c>
      <c r="Y210" s="93"/>
      <c r="Z210" s="72" t="e">
        <f t="shared" si="368"/>
        <v>#VALUE!</v>
      </c>
      <c r="AA210" s="72" t="e">
        <f t="shared" si="369"/>
        <v>#VALUE!</v>
      </c>
      <c r="AB210" s="72" t="e">
        <f t="shared" si="370"/>
        <v>#VALUE!</v>
      </c>
      <c r="AC210" s="72" t="e">
        <f t="shared" si="451"/>
        <v>#VALUE!</v>
      </c>
      <c r="AD210" s="72" t="e">
        <f t="shared" si="352"/>
        <v>#VALUE!</v>
      </c>
      <c r="AE210" s="33" t="e">
        <f t="shared" si="353"/>
        <v>#VALUE!</v>
      </c>
      <c r="AF210" s="33" t="e">
        <f t="shared" si="354"/>
        <v>#VALUE!</v>
      </c>
      <c r="AG210" s="33" t="e">
        <f t="shared" si="355"/>
        <v>#VALUE!</v>
      </c>
      <c r="AH210" s="34" t="e">
        <f t="shared" si="371"/>
        <v>#VALUE!</v>
      </c>
      <c r="AI210" s="35" t="e">
        <f t="shared" si="372"/>
        <v>#VALUE!</v>
      </c>
      <c r="AJ210" s="35" t="e">
        <f t="shared" si="373"/>
        <v>#VALUE!</v>
      </c>
      <c r="AK210" s="35">
        <v>0</v>
      </c>
      <c r="AL210" s="35">
        <v>-0.75645121485307587</v>
      </c>
      <c r="AM210" s="35">
        <v>-11.346768222796136</v>
      </c>
      <c r="AN210" s="35" t="e">
        <f t="shared" si="356"/>
        <v>#VALUE!</v>
      </c>
      <c r="AO210" s="35" t="e">
        <f t="shared" si="356"/>
        <v>#VALUE!</v>
      </c>
      <c r="AP210" s="35" t="e">
        <f t="shared" si="356"/>
        <v>#VALUE!</v>
      </c>
      <c r="AQ210" s="35">
        <v>57.375671196608707</v>
      </c>
      <c r="AR210" s="35">
        <v>5.7915837760921756</v>
      </c>
      <c r="AS210" s="35">
        <v>1.1079551571654598</v>
      </c>
      <c r="AT210" s="35" t="e">
        <f t="shared" si="357"/>
        <v>#VALUE!</v>
      </c>
      <c r="AU210" s="35" t="e">
        <f t="shared" si="357"/>
        <v>#VALUE!</v>
      </c>
      <c r="AV210" s="35" t="e">
        <f t="shared" si="357"/>
        <v>#VALUE!</v>
      </c>
      <c r="AW210" s="36">
        <f t="shared" si="358"/>
        <v>0</v>
      </c>
      <c r="AX210" s="36">
        <f t="shared" si="358"/>
        <v>0.75645121485307587</v>
      </c>
      <c r="AY210" s="36">
        <f t="shared" si="358"/>
        <v>11.346768222796136</v>
      </c>
      <c r="AZ210" s="36" t="e">
        <f t="shared" si="359"/>
        <v>#VALUE!</v>
      </c>
      <c r="BA210" s="36" t="e">
        <f t="shared" si="359"/>
        <v>#VALUE!</v>
      </c>
      <c r="BB210" s="36" t="e">
        <f t="shared" si="359"/>
        <v>#VALUE!</v>
      </c>
      <c r="BC210" s="35">
        <f t="shared" si="360"/>
        <v>57.375671196608707</v>
      </c>
      <c r="BD210" s="35">
        <f t="shared" si="360"/>
        <v>6.5480349909452515</v>
      </c>
      <c r="BE210" s="35">
        <f t="shared" si="360"/>
        <v>12.454723379961596</v>
      </c>
      <c r="BF210" s="36" t="e">
        <f t="shared" si="361"/>
        <v>#VALUE!</v>
      </c>
      <c r="BG210" s="36" t="e">
        <f t="shared" si="361"/>
        <v>#VALUE!</v>
      </c>
      <c r="BH210" s="36" t="e">
        <f t="shared" si="459"/>
        <v>#VALUE!</v>
      </c>
      <c r="BI210" s="35" t="e">
        <f t="shared" si="460"/>
        <v>#VALUE!</v>
      </c>
      <c r="BJ210" s="5"/>
      <c r="BK210" s="5"/>
      <c r="BL210" s="19"/>
      <c r="BM210" s="19"/>
      <c r="BN210" s="37">
        <f t="shared" si="374"/>
        <v>90</v>
      </c>
      <c r="BO210" s="37">
        <f t="shared" si="375"/>
        <v>72.5</v>
      </c>
      <c r="BP210" s="37">
        <f t="shared" si="376"/>
        <v>72.5</v>
      </c>
      <c r="BQ210" s="37">
        <f t="shared" si="377"/>
        <v>47.5</v>
      </c>
      <c r="BR210" s="37">
        <f t="shared" si="378"/>
        <v>54.2</v>
      </c>
      <c r="BS210" s="37">
        <f t="shared" si="379"/>
        <v>47.5</v>
      </c>
      <c r="BT210" s="37">
        <f t="shared" si="380"/>
        <v>41.674999999999997</v>
      </c>
      <c r="BU210" s="37">
        <f t="shared" si="381"/>
        <v>41.674999999999997</v>
      </c>
      <c r="BV210" s="37">
        <f t="shared" si="382"/>
        <v>22.5</v>
      </c>
      <c r="BW210" s="37">
        <f t="shared" si="383"/>
        <v>33.3333333333333</v>
      </c>
      <c r="BX210" s="37">
        <f t="shared" si="384"/>
        <v>22.5</v>
      </c>
      <c r="BY210" s="37">
        <f t="shared" si="385"/>
        <v>22.9</v>
      </c>
      <c r="BZ210" s="37">
        <f t="shared" si="386"/>
        <v>22.9</v>
      </c>
      <c r="CA210" s="37">
        <f t="shared" si="387"/>
        <v>5</v>
      </c>
      <c r="CB210" s="37">
        <f t="shared" si="388"/>
        <v>16.649999999999999</v>
      </c>
      <c r="CC210" s="37">
        <f t="shared" si="389"/>
        <v>5</v>
      </c>
      <c r="CD210" s="37">
        <f t="shared" si="390"/>
        <v>5</v>
      </c>
      <c r="CE210" s="37">
        <f t="shared" si="391"/>
        <v>5</v>
      </c>
      <c r="CF210" s="37">
        <f t="shared" si="392"/>
        <v>5</v>
      </c>
      <c r="CG210" s="38">
        <f t="shared" si="393"/>
        <v>5</v>
      </c>
      <c r="CH210" s="38">
        <f t="shared" si="394"/>
        <v>5</v>
      </c>
      <c r="CI210" s="38">
        <f t="shared" si="395"/>
        <v>22.5</v>
      </c>
      <c r="CJ210" s="38">
        <f t="shared" si="396"/>
        <v>5</v>
      </c>
      <c r="CK210" s="38">
        <f t="shared" si="397"/>
        <v>22.9</v>
      </c>
      <c r="CL210" s="38">
        <f t="shared" si="398"/>
        <v>47.5</v>
      </c>
      <c r="CM210" s="38">
        <f t="shared" si="399"/>
        <v>16.649999999999999</v>
      </c>
      <c r="CN210" s="38">
        <f t="shared" si="400"/>
        <v>41.674999999999997</v>
      </c>
      <c r="CO210" s="38">
        <f t="shared" si="401"/>
        <v>5</v>
      </c>
      <c r="CP210" s="38">
        <f t="shared" si="402"/>
        <v>33.3333333333333</v>
      </c>
      <c r="CQ210" s="38">
        <f t="shared" si="403"/>
        <v>72.5</v>
      </c>
      <c r="CR210" s="38">
        <f t="shared" si="404"/>
        <v>22.9</v>
      </c>
      <c r="CS210" s="38">
        <f t="shared" si="405"/>
        <v>54.2</v>
      </c>
      <c r="CT210" s="38">
        <f t="shared" si="406"/>
        <v>5</v>
      </c>
      <c r="CU210" s="38">
        <f t="shared" si="407"/>
        <v>41.674999999999997</v>
      </c>
      <c r="CV210" s="38">
        <f t="shared" si="408"/>
        <v>90</v>
      </c>
      <c r="CW210" s="38">
        <f t="shared" si="409"/>
        <v>22.5</v>
      </c>
      <c r="CX210" s="38">
        <f t="shared" si="410"/>
        <v>72.5</v>
      </c>
      <c r="CY210" s="38">
        <f t="shared" si="411"/>
        <v>47.5</v>
      </c>
      <c r="CZ210" s="39">
        <f t="shared" si="412"/>
        <v>5</v>
      </c>
      <c r="DA210" s="39">
        <f t="shared" si="413"/>
        <v>22.5</v>
      </c>
      <c r="DB210" s="39">
        <f t="shared" si="414"/>
        <v>5</v>
      </c>
      <c r="DC210" s="39">
        <f t="shared" si="415"/>
        <v>47.5</v>
      </c>
      <c r="DD210" s="39">
        <f t="shared" si="416"/>
        <v>22.9</v>
      </c>
      <c r="DE210" s="39">
        <f t="shared" si="417"/>
        <v>5</v>
      </c>
      <c r="DF210" s="39">
        <f t="shared" si="418"/>
        <v>41.674999999999997</v>
      </c>
      <c r="DG210" s="39">
        <f t="shared" si="419"/>
        <v>16.649999999999999</v>
      </c>
      <c r="DH210" s="39">
        <f t="shared" si="420"/>
        <v>72.5</v>
      </c>
      <c r="DI210" s="39">
        <f t="shared" si="421"/>
        <v>33.3333333333333</v>
      </c>
      <c r="DJ210" s="39">
        <f t="shared" si="422"/>
        <v>5</v>
      </c>
      <c r="DK210" s="39">
        <f t="shared" si="423"/>
        <v>54.2</v>
      </c>
      <c r="DL210" s="39">
        <f t="shared" si="424"/>
        <v>22.9</v>
      </c>
      <c r="DM210" s="39">
        <f t="shared" si="425"/>
        <v>90</v>
      </c>
      <c r="DN210" s="39">
        <f t="shared" si="426"/>
        <v>41.674999999999997</v>
      </c>
      <c r="DO210" s="39">
        <f t="shared" si="427"/>
        <v>5</v>
      </c>
      <c r="DP210" s="39">
        <f t="shared" si="428"/>
        <v>72.5</v>
      </c>
      <c r="DQ210" s="39">
        <f t="shared" si="429"/>
        <v>22.5</v>
      </c>
      <c r="DR210" s="39">
        <f t="shared" si="430"/>
        <v>47.5</v>
      </c>
      <c r="DS210" s="40" t="e">
        <f t="shared" si="431"/>
        <v>#VALUE!</v>
      </c>
      <c r="DT210" s="40" t="e">
        <f t="shared" si="432"/>
        <v>#VALUE!</v>
      </c>
      <c r="DU210" s="40" t="e">
        <f t="shared" si="433"/>
        <v>#VALUE!</v>
      </c>
      <c r="DV210" s="40" t="e">
        <f t="shared" si="434"/>
        <v>#VALUE!</v>
      </c>
      <c r="DW210" s="40" t="e">
        <f t="shared" si="435"/>
        <v>#VALUE!</v>
      </c>
      <c r="DX210" s="40" t="e">
        <f t="shared" si="436"/>
        <v>#VALUE!</v>
      </c>
      <c r="DY210" s="40" t="e">
        <f t="shared" si="437"/>
        <v>#VALUE!</v>
      </c>
      <c r="DZ210" s="40" t="e">
        <f t="shared" si="438"/>
        <v>#VALUE!</v>
      </c>
      <c r="EA210" s="40" t="e">
        <f t="shared" si="439"/>
        <v>#VALUE!</v>
      </c>
      <c r="EB210" s="40" t="e">
        <f t="shared" si="440"/>
        <v>#VALUE!</v>
      </c>
      <c r="EC210" s="40" t="e">
        <f t="shared" si="441"/>
        <v>#VALUE!</v>
      </c>
      <c r="ED210" s="40" t="e">
        <f t="shared" si="442"/>
        <v>#VALUE!</v>
      </c>
      <c r="EE210" s="40" t="e">
        <f t="shared" si="443"/>
        <v>#VALUE!</v>
      </c>
      <c r="EF210" s="40" t="e">
        <f t="shared" si="444"/>
        <v>#VALUE!</v>
      </c>
      <c r="EG210" s="40" t="e">
        <f t="shared" si="445"/>
        <v>#VALUE!</v>
      </c>
      <c r="EH210" s="40" t="e">
        <f t="shared" si="446"/>
        <v>#VALUE!</v>
      </c>
      <c r="EI210" s="40" t="e">
        <f t="shared" si="447"/>
        <v>#VALUE!</v>
      </c>
      <c r="EJ210" s="40" t="e">
        <f t="shared" si="448"/>
        <v>#VALUE!</v>
      </c>
      <c r="EK210" s="40" t="e">
        <f t="shared" si="449"/>
        <v>#VALUE!</v>
      </c>
      <c r="EL210" s="1" t="e">
        <f t="shared" si="461"/>
        <v>#VALUE!</v>
      </c>
      <c r="EM210" s="2" t="e">
        <f t="shared" si="452"/>
        <v>#VALUE!</v>
      </c>
      <c r="EN210" s="42"/>
      <c r="EO210" s="42"/>
      <c r="EP210" s="43"/>
      <c r="EQ210" s="44"/>
      <c r="ER210" s="45"/>
      <c r="ES210" s="45"/>
      <c r="ET210" s="74"/>
      <c r="EU210" s="75"/>
      <c r="EV210" s="75"/>
      <c r="EW210" s="75"/>
      <c r="EX210" s="75"/>
    </row>
    <row r="211" spans="1:154" s="73" customFormat="1" ht="14">
      <c r="A211" s="96"/>
      <c r="B211" s="97"/>
      <c r="C211" s="98"/>
      <c r="D211" s="110" t="s">
        <v>87</v>
      </c>
      <c r="E211" s="110" t="s">
        <v>87</v>
      </c>
      <c r="F211" s="110" t="s">
        <v>87</v>
      </c>
      <c r="G211" s="107" t="e">
        <f t="shared" si="362"/>
        <v>#VALUE!</v>
      </c>
      <c r="H211" s="107" t="e">
        <f t="shared" si="363"/>
        <v>#VALUE!</v>
      </c>
      <c r="I211" s="107" t="e">
        <f t="shared" si="364"/>
        <v>#VALUE!</v>
      </c>
      <c r="J211" s="183" t="str">
        <f t="shared" si="365"/>
        <v>.</v>
      </c>
      <c r="K211" s="184" t="e">
        <f t="shared" si="366"/>
        <v>#VALUE!</v>
      </c>
      <c r="L211" s="184" t="e">
        <f t="shared" si="367"/>
        <v>#VALUE!</v>
      </c>
      <c r="M211" s="76" t="e">
        <f t="shared" si="462"/>
        <v>#VALUE!</v>
      </c>
      <c r="N211" s="77" t="e">
        <f t="shared" si="463"/>
        <v>#VALUE!</v>
      </c>
      <c r="O211" s="77" t="e">
        <f t="shared" si="464"/>
        <v>#VALUE!</v>
      </c>
      <c r="P211" s="78" t="e">
        <f t="shared" si="465"/>
        <v>#VALUE!</v>
      </c>
      <c r="Q211" s="79" t="e">
        <f t="shared" ca="1" si="450"/>
        <v>#VALUE!</v>
      </c>
      <c r="R211" s="86" t="e">
        <f t="shared" si="453"/>
        <v>#VALUE!</v>
      </c>
      <c r="S211" s="87" t="e">
        <f t="shared" si="454"/>
        <v>#VALUE!</v>
      </c>
      <c r="T211" s="87" t="e">
        <f t="shared" si="455"/>
        <v>#VALUE!</v>
      </c>
      <c r="U211" s="80" t="e">
        <f t="shared" si="456"/>
        <v>#VALUE!</v>
      </c>
      <c r="V211" s="81" t="e">
        <f t="shared" si="457"/>
        <v>#VALUE!</v>
      </c>
      <c r="W211" s="82" t="e">
        <f t="shared" si="458"/>
        <v>#VALUE!</v>
      </c>
      <c r="X211" s="92" t="e">
        <f t="shared" si="351"/>
        <v>#VALUE!</v>
      </c>
      <c r="Y211" s="93"/>
      <c r="Z211" s="72" t="e">
        <f t="shared" si="368"/>
        <v>#VALUE!</v>
      </c>
      <c r="AA211" s="72" t="e">
        <f t="shared" si="369"/>
        <v>#VALUE!</v>
      </c>
      <c r="AB211" s="72" t="e">
        <f t="shared" si="370"/>
        <v>#VALUE!</v>
      </c>
      <c r="AC211" s="72" t="e">
        <f t="shared" si="451"/>
        <v>#VALUE!</v>
      </c>
      <c r="AD211" s="72" t="e">
        <f t="shared" si="352"/>
        <v>#VALUE!</v>
      </c>
      <c r="AE211" s="33" t="e">
        <f t="shared" si="353"/>
        <v>#VALUE!</v>
      </c>
      <c r="AF211" s="33" t="e">
        <f t="shared" si="354"/>
        <v>#VALUE!</v>
      </c>
      <c r="AG211" s="33" t="e">
        <f t="shared" si="355"/>
        <v>#VALUE!</v>
      </c>
      <c r="AH211" s="34" t="e">
        <f t="shared" si="371"/>
        <v>#VALUE!</v>
      </c>
      <c r="AI211" s="35" t="e">
        <f t="shared" si="372"/>
        <v>#VALUE!</v>
      </c>
      <c r="AJ211" s="35" t="e">
        <f t="shared" si="373"/>
        <v>#VALUE!</v>
      </c>
      <c r="AK211" s="35">
        <v>0</v>
      </c>
      <c r="AL211" s="35">
        <v>-0.75645121485307587</v>
      </c>
      <c r="AM211" s="35">
        <v>-11.346768222796136</v>
      </c>
      <c r="AN211" s="35" t="e">
        <f t="shared" si="356"/>
        <v>#VALUE!</v>
      </c>
      <c r="AO211" s="35" t="e">
        <f t="shared" si="356"/>
        <v>#VALUE!</v>
      </c>
      <c r="AP211" s="35" t="e">
        <f t="shared" si="356"/>
        <v>#VALUE!</v>
      </c>
      <c r="AQ211" s="35">
        <v>57.375671196608707</v>
      </c>
      <c r="AR211" s="35">
        <v>5.7915837760921756</v>
      </c>
      <c r="AS211" s="35">
        <v>1.1079551571654598</v>
      </c>
      <c r="AT211" s="35" t="e">
        <f t="shared" si="357"/>
        <v>#VALUE!</v>
      </c>
      <c r="AU211" s="35" t="e">
        <f t="shared" si="357"/>
        <v>#VALUE!</v>
      </c>
      <c r="AV211" s="35" t="e">
        <f t="shared" si="357"/>
        <v>#VALUE!</v>
      </c>
      <c r="AW211" s="36">
        <f t="shared" si="358"/>
        <v>0</v>
      </c>
      <c r="AX211" s="36">
        <f t="shared" si="358"/>
        <v>0.75645121485307587</v>
      </c>
      <c r="AY211" s="36">
        <f t="shared" si="358"/>
        <v>11.346768222796136</v>
      </c>
      <c r="AZ211" s="36" t="e">
        <f t="shared" si="359"/>
        <v>#VALUE!</v>
      </c>
      <c r="BA211" s="36" t="e">
        <f t="shared" si="359"/>
        <v>#VALUE!</v>
      </c>
      <c r="BB211" s="36" t="e">
        <f t="shared" si="359"/>
        <v>#VALUE!</v>
      </c>
      <c r="BC211" s="35">
        <f t="shared" si="360"/>
        <v>57.375671196608707</v>
      </c>
      <c r="BD211" s="35">
        <f t="shared" si="360"/>
        <v>6.5480349909452515</v>
      </c>
      <c r="BE211" s="35">
        <f t="shared" si="360"/>
        <v>12.454723379961596</v>
      </c>
      <c r="BF211" s="36" t="e">
        <f t="shared" si="361"/>
        <v>#VALUE!</v>
      </c>
      <c r="BG211" s="36" t="e">
        <f t="shared" si="361"/>
        <v>#VALUE!</v>
      </c>
      <c r="BH211" s="36" t="e">
        <f t="shared" si="459"/>
        <v>#VALUE!</v>
      </c>
      <c r="BI211" s="35" t="e">
        <f t="shared" si="460"/>
        <v>#VALUE!</v>
      </c>
      <c r="BJ211" s="5"/>
      <c r="BK211" s="5"/>
      <c r="BL211" s="19"/>
      <c r="BM211" s="19"/>
      <c r="BN211" s="37">
        <f t="shared" si="374"/>
        <v>90</v>
      </c>
      <c r="BO211" s="37">
        <f t="shared" si="375"/>
        <v>72.5</v>
      </c>
      <c r="BP211" s="37">
        <f t="shared" si="376"/>
        <v>72.5</v>
      </c>
      <c r="BQ211" s="37">
        <f t="shared" si="377"/>
        <v>47.5</v>
      </c>
      <c r="BR211" s="37">
        <f t="shared" si="378"/>
        <v>54.2</v>
      </c>
      <c r="BS211" s="37">
        <f t="shared" si="379"/>
        <v>47.5</v>
      </c>
      <c r="BT211" s="37">
        <f t="shared" si="380"/>
        <v>41.674999999999997</v>
      </c>
      <c r="BU211" s="37">
        <f t="shared" si="381"/>
        <v>41.674999999999997</v>
      </c>
      <c r="BV211" s="37">
        <f t="shared" si="382"/>
        <v>22.5</v>
      </c>
      <c r="BW211" s="37">
        <f t="shared" si="383"/>
        <v>33.3333333333333</v>
      </c>
      <c r="BX211" s="37">
        <f t="shared" si="384"/>
        <v>22.5</v>
      </c>
      <c r="BY211" s="37">
        <f t="shared" si="385"/>
        <v>22.9</v>
      </c>
      <c r="BZ211" s="37">
        <f t="shared" si="386"/>
        <v>22.9</v>
      </c>
      <c r="CA211" s="37">
        <f t="shared" si="387"/>
        <v>5</v>
      </c>
      <c r="CB211" s="37">
        <f t="shared" si="388"/>
        <v>16.649999999999999</v>
      </c>
      <c r="CC211" s="37">
        <f t="shared" si="389"/>
        <v>5</v>
      </c>
      <c r="CD211" s="37">
        <f t="shared" si="390"/>
        <v>5</v>
      </c>
      <c r="CE211" s="37">
        <f t="shared" si="391"/>
        <v>5</v>
      </c>
      <c r="CF211" s="37">
        <f t="shared" si="392"/>
        <v>5</v>
      </c>
      <c r="CG211" s="38">
        <f t="shared" si="393"/>
        <v>5</v>
      </c>
      <c r="CH211" s="38">
        <f t="shared" si="394"/>
        <v>5</v>
      </c>
      <c r="CI211" s="38">
        <f t="shared" si="395"/>
        <v>22.5</v>
      </c>
      <c r="CJ211" s="38">
        <f t="shared" si="396"/>
        <v>5</v>
      </c>
      <c r="CK211" s="38">
        <f t="shared" si="397"/>
        <v>22.9</v>
      </c>
      <c r="CL211" s="38">
        <f t="shared" si="398"/>
        <v>47.5</v>
      </c>
      <c r="CM211" s="38">
        <f t="shared" si="399"/>
        <v>16.649999999999999</v>
      </c>
      <c r="CN211" s="38">
        <f t="shared" si="400"/>
        <v>41.674999999999997</v>
      </c>
      <c r="CO211" s="38">
        <f t="shared" si="401"/>
        <v>5</v>
      </c>
      <c r="CP211" s="38">
        <f t="shared" si="402"/>
        <v>33.3333333333333</v>
      </c>
      <c r="CQ211" s="38">
        <f t="shared" si="403"/>
        <v>72.5</v>
      </c>
      <c r="CR211" s="38">
        <f t="shared" si="404"/>
        <v>22.9</v>
      </c>
      <c r="CS211" s="38">
        <f t="shared" si="405"/>
        <v>54.2</v>
      </c>
      <c r="CT211" s="38">
        <f t="shared" si="406"/>
        <v>5</v>
      </c>
      <c r="CU211" s="38">
        <f t="shared" si="407"/>
        <v>41.674999999999997</v>
      </c>
      <c r="CV211" s="38">
        <f t="shared" si="408"/>
        <v>90</v>
      </c>
      <c r="CW211" s="38">
        <f t="shared" si="409"/>
        <v>22.5</v>
      </c>
      <c r="CX211" s="38">
        <f t="shared" si="410"/>
        <v>72.5</v>
      </c>
      <c r="CY211" s="38">
        <f t="shared" si="411"/>
        <v>47.5</v>
      </c>
      <c r="CZ211" s="39">
        <f t="shared" si="412"/>
        <v>5</v>
      </c>
      <c r="DA211" s="39">
        <f t="shared" si="413"/>
        <v>22.5</v>
      </c>
      <c r="DB211" s="39">
        <f t="shared" si="414"/>
        <v>5</v>
      </c>
      <c r="DC211" s="39">
        <f t="shared" si="415"/>
        <v>47.5</v>
      </c>
      <c r="DD211" s="39">
        <f t="shared" si="416"/>
        <v>22.9</v>
      </c>
      <c r="DE211" s="39">
        <f t="shared" si="417"/>
        <v>5</v>
      </c>
      <c r="DF211" s="39">
        <f t="shared" si="418"/>
        <v>41.674999999999997</v>
      </c>
      <c r="DG211" s="39">
        <f t="shared" si="419"/>
        <v>16.649999999999999</v>
      </c>
      <c r="DH211" s="39">
        <f t="shared" si="420"/>
        <v>72.5</v>
      </c>
      <c r="DI211" s="39">
        <f t="shared" si="421"/>
        <v>33.3333333333333</v>
      </c>
      <c r="DJ211" s="39">
        <f t="shared" si="422"/>
        <v>5</v>
      </c>
      <c r="DK211" s="39">
        <f t="shared" si="423"/>
        <v>54.2</v>
      </c>
      <c r="DL211" s="39">
        <f t="shared" si="424"/>
        <v>22.9</v>
      </c>
      <c r="DM211" s="39">
        <f t="shared" si="425"/>
        <v>90</v>
      </c>
      <c r="DN211" s="39">
        <f t="shared" si="426"/>
        <v>41.674999999999997</v>
      </c>
      <c r="DO211" s="39">
        <f t="shared" si="427"/>
        <v>5</v>
      </c>
      <c r="DP211" s="39">
        <f t="shared" si="428"/>
        <v>72.5</v>
      </c>
      <c r="DQ211" s="39">
        <f t="shared" si="429"/>
        <v>22.5</v>
      </c>
      <c r="DR211" s="39">
        <f t="shared" si="430"/>
        <v>47.5</v>
      </c>
      <c r="DS211" s="40" t="e">
        <f t="shared" si="431"/>
        <v>#VALUE!</v>
      </c>
      <c r="DT211" s="40" t="e">
        <f t="shared" si="432"/>
        <v>#VALUE!</v>
      </c>
      <c r="DU211" s="40" t="e">
        <f t="shared" si="433"/>
        <v>#VALUE!</v>
      </c>
      <c r="DV211" s="40" t="e">
        <f t="shared" si="434"/>
        <v>#VALUE!</v>
      </c>
      <c r="DW211" s="40" t="e">
        <f t="shared" si="435"/>
        <v>#VALUE!</v>
      </c>
      <c r="DX211" s="40" t="e">
        <f t="shared" si="436"/>
        <v>#VALUE!</v>
      </c>
      <c r="DY211" s="40" t="e">
        <f t="shared" si="437"/>
        <v>#VALUE!</v>
      </c>
      <c r="DZ211" s="40" t="e">
        <f t="shared" si="438"/>
        <v>#VALUE!</v>
      </c>
      <c r="EA211" s="40" t="e">
        <f t="shared" si="439"/>
        <v>#VALUE!</v>
      </c>
      <c r="EB211" s="40" t="e">
        <f t="shared" si="440"/>
        <v>#VALUE!</v>
      </c>
      <c r="EC211" s="40" t="e">
        <f t="shared" si="441"/>
        <v>#VALUE!</v>
      </c>
      <c r="ED211" s="40" t="e">
        <f t="shared" si="442"/>
        <v>#VALUE!</v>
      </c>
      <c r="EE211" s="40" t="e">
        <f t="shared" si="443"/>
        <v>#VALUE!</v>
      </c>
      <c r="EF211" s="40" t="e">
        <f t="shared" si="444"/>
        <v>#VALUE!</v>
      </c>
      <c r="EG211" s="40" t="e">
        <f t="shared" si="445"/>
        <v>#VALUE!</v>
      </c>
      <c r="EH211" s="40" t="e">
        <f t="shared" si="446"/>
        <v>#VALUE!</v>
      </c>
      <c r="EI211" s="40" t="e">
        <f t="shared" si="447"/>
        <v>#VALUE!</v>
      </c>
      <c r="EJ211" s="40" t="e">
        <f t="shared" si="448"/>
        <v>#VALUE!</v>
      </c>
      <c r="EK211" s="40" t="e">
        <f t="shared" si="449"/>
        <v>#VALUE!</v>
      </c>
      <c r="EL211" s="1" t="e">
        <f t="shared" si="461"/>
        <v>#VALUE!</v>
      </c>
      <c r="EM211" s="2" t="e">
        <f t="shared" si="452"/>
        <v>#VALUE!</v>
      </c>
      <c r="EN211" s="42"/>
      <c r="EO211" s="42"/>
      <c r="EP211" s="43"/>
      <c r="EQ211" s="44"/>
      <c r="ER211" s="45"/>
      <c r="ES211" s="45"/>
      <c r="ET211" s="74"/>
      <c r="EU211" s="75"/>
      <c r="EV211" s="75"/>
      <c r="EW211" s="75"/>
      <c r="EX211" s="75"/>
    </row>
    <row r="212" spans="1:154" s="73" customFormat="1" ht="14">
      <c r="A212" s="96"/>
      <c r="B212" s="97"/>
      <c r="C212" s="98"/>
      <c r="D212" s="110" t="s">
        <v>87</v>
      </c>
      <c r="E212" s="110" t="s">
        <v>87</v>
      </c>
      <c r="F212" s="110" t="s">
        <v>87</v>
      </c>
      <c r="G212" s="107" t="e">
        <f t="shared" si="362"/>
        <v>#VALUE!</v>
      </c>
      <c r="H212" s="107" t="e">
        <f t="shared" si="363"/>
        <v>#VALUE!</v>
      </c>
      <c r="I212" s="107" t="e">
        <f t="shared" si="364"/>
        <v>#VALUE!</v>
      </c>
      <c r="J212" s="183" t="str">
        <f t="shared" si="365"/>
        <v>.</v>
      </c>
      <c r="K212" s="184" t="e">
        <f t="shared" si="366"/>
        <v>#VALUE!</v>
      </c>
      <c r="L212" s="184" t="e">
        <f t="shared" si="367"/>
        <v>#VALUE!</v>
      </c>
      <c r="M212" s="76" t="e">
        <f t="shared" si="462"/>
        <v>#VALUE!</v>
      </c>
      <c r="N212" s="77" t="e">
        <f t="shared" si="463"/>
        <v>#VALUE!</v>
      </c>
      <c r="O212" s="77" t="e">
        <f t="shared" si="464"/>
        <v>#VALUE!</v>
      </c>
      <c r="P212" s="78" t="e">
        <f t="shared" si="465"/>
        <v>#VALUE!</v>
      </c>
      <c r="Q212" s="79" t="e">
        <f t="shared" ca="1" si="450"/>
        <v>#VALUE!</v>
      </c>
      <c r="R212" s="86" t="e">
        <f t="shared" si="453"/>
        <v>#VALUE!</v>
      </c>
      <c r="S212" s="87" t="e">
        <f t="shared" si="454"/>
        <v>#VALUE!</v>
      </c>
      <c r="T212" s="87" t="e">
        <f t="shared" si="455"/>
        <v>#VALUE!</v>
      </c>
      <c r="U212" s="80" t="e">
        <f t="shared" si="456"/>
        <v>#VALUE!</v>
      </c>
      <c r="V212" s="81" t="e">
        <f t="shared" si="457"/>
        <v>#VALUE!</v>
      </c>
      <c r="W212" s="82" t="e">
        <f t="shared" si="458"/>
        <v>#VALUE!</v>
      </c>
      <c r="X212" s="92" t="e">
        <f t="shared" ref="X212:X275" si="466">CONCATENATE("@rgb(",ROUND(U212,0),",",ROUND(V212,0),",",ROUND(W212,0),")")</f>
        <v>#VALUE!</v>
      </c>
      <c r="Y212" s="93"/>
      <c r="Z212" s="72" t="e">
        <f t="shared" si="368"/>
        <v>#VALUE!</v>
      </c>
      <c r="AA212" s="72" t="e">
        <f t="shared" si="369"/>
        <v>#VALUE!</v>
      </c>
      <c r="AB212" s="72" t="e">
        <f t="shared" si="370"/>
        <v>#VALUE!</v>
      </c>
      <c r="AC212" s="72" t="e">
        <f t="shared" si="451"/>
        <v>#VALUE!</v>
      </c>
      <c r="AD212" s="72" t="e">
        <f t="shared" ref="AD212:AD275" si="467">IF(AB212&gt;5, ((100-(AA212*100)/Z212)), ((AA212*100)/Z212))</f>
        <v>#VALUE!</v>
      </c>
      <c r="AE212" s="33" t="e">
        <f t="shared" ref="AE212:AE275" si="468">SQRT(J212/894205)*100</f>
        <v>#VALUE!</v>
      </c>
      <c r="AF212" s="33" t="e">
        <f t="shared" ref="AF212:AF275" si="469">LN((AD212/100)/(1-(AD212/100)))</f>
        <v>#VALUE!</v>
      </c>
      <c r="AG212" s="33" t="e">
        <f t="shared" ref="AG212:AG275" si="470">LN(L212)</f>
        <v>#VALUE!</v>
      </c>
      <c r="AH212" s="34" t="e">
        <f t="shared" si="371"/>
        <v>#VALUE!</v>
      </c>
      <c r="AI212" s="35" t="e">
        <f t="shared" si="372"/>
        <v>#VALUE!</v>
      </c>
      <c r="AJ212" s="35" t="e">
        <f t="shared" si="373"/>
        <v>#VALUE!</v>
      </c>
      <c r="AK212" s="35">
        <v>0</v>
      </c>
      <c r="AL212" s="35">
        <v>-0.75645121485307587</v>
      </c>
      <c r="AM212" s="35">
        <v>-11.346768222796136</v>
      </c>
      <c r="AN212" s="35" t="e">
        <f t="shared" si="356"/>
        <v>#VALUE!</v>
      </c>
      <c r="AO212" s="35" t="e">
        <f t="shared" si="356"/>
        <v>#VALUE!</v>
      </c>
      <c r="AP212" s="35" t="e">
        <f t="shared" si="356"/>
        <v>#VALUE!</v>
      </c>
      <c r="AQ212" s="35">
        <v>57.375671196608707</v>
      </c>
      <c r="AR212" s="35">
        <v>5.7915837760921756</v>
      </c>
      <c r="AS212" s="35">
        <v>1.1079551571654598</v>
      </c>
      <c r="AT212" s="35" t="e">
        <f t="shared" si="357"/>
        <v>#VALUE!</v>
      </c>
      <c r="AU212" s="35" t="e">
        <f t="shared" si="357"/>
        <v>#VALUE!</v>
      </c>
      <c r="AV212" s="35" t="e">
        <f t="shared" si="357"/>
        <v>#VALUE!</v>
      </c>
      <c r="AW212" s="36">
        <f t="shared" si="358"/>
        <v>0</v>
      </c>
      <c r="AX212" s="36">
        <f t="shared" si="358"/>
        <v>0.75645121485307587</v>
      </c>
      <c r="AY212" s="36">
        <f t="shared" si="358"/>
        <v>11.346768222796136</v>
      </c>
      <c r="AZ212" s="36" t="e">
        <f t="shared" si="359"/>
        <v>#VALUE!</v>
      </c>
      <c r="BA212" s="36" t="e">
        <f t="shared" si="359"/>
        <v>#VALUE!</v>
      </c>
      <c r="BB212" s="36" t="e">
        <f t="shared" si="359"/>
        <v>#VALUE!</v>
      </c>
      <c r="BC212" s="35">
        <f t="shared" si="360"/>
        <v>57.375671196608707</v>
      </c>
      <c r="BD212" s="35">
        <f t="shared" si="360"/>
        <v>6.5480349909452515</v>
      </c>
      <c r="BE212" s="35">
        <f t="shared" si="360"/>
        <v>12.454723379961596</v>
      </c>
      <c r="BF212" s="36" t="e">
        <f t="shared" si="361"/>
        <v>#VALUE!</v>
      </c>
      <c r="BG212" s="36" t="e">
        <f t="shared" si="361"/>
        <v>#VALUE!</v>
      </c>
      <c r="BH212" s="36" t="e">
        <f t="shared" si="459"/>
        <v>#VALUE!</v>
      </c>
      <c r="BI212" s="35" t="e">
        <f t="shared" si="460"/>
        <v>#VALUE!</v>
      </c>
      <c r="BJ212" s="5"/>
      <c r="BK212" s="5"/>
      <c r="BL212" s="19"/>
      <c r="BM212" s="19"/>
      <c r="BN212" s="37">
        <f t="shared" si="374"/>
        <v>90</v>
      </c>
      <c r="BO212" s="37">
        <f t="shared" si="375"/>
        <v>72.5</v>
      </c>
      <c r="BP212" s="37">
        <f t="shared" si="376"/>
        <v>72.5</v>
      </c>
      <c r="BQ212" s="37">
        <f t="shared" si="377"/>
        <v>47.5</v>
      </c>
      <c r="BR212" s="37">
        <f t="shared" si="378"/>
        <v>54.2</v>
      </c>
      <c r="BS212" s="37">
        <f t="shared" si="379"/>
        <v>47.5</v>
      </c>
      <c r="BT212" s="37">
        <f t="shared" si="380"/>
        <v>41.674999999999997</v>
      </c>
      <c r="BU212" s="37">
        <f t="shared" si="381"/>
        <v>41.674999999999997</v>
      </c>
      <c r="BV212" s="37">
        <f t="shared" si="382"/>
        <v>22.5</v>
      </c>
      <c r="BW212" s="37">
        <f t="shared" si="383"/>
        <v>33.3333333333333</v>
      </c>
      <c r="BX212" s="37">
        <f t="shared" si="384"/>
        <v>22.5</v>
      </c>
      <c r="BY212" s="37">
        <f t="shared" si="385"/>
        <v>22.9</v>
      </c>
      <c r="BZ212" s="37">
        <f t="shared" si="386"/>
        <v>22.9</v>
      </c>
      <c r="CA212" s="37">
        <f t="shared" si="387"/>
        <v>5</v>
      </c>
      <c r="CB212" s="37">
        <f t="shared" si="388"/>
        <v>16.649999999999999</v>
      </c>
      <c r="CC212" s="37">
        <f t="shared" si="389"/>
        <v>5</v>
      </c>
      <c r="CD212" s="37">
        <f t="shared" si="390"/>
        <v>5</v>
      </c>
      <c r="CE212" s="37">
        <f t="shared" si="391"/>
        <v>5</v>
      </c>
      <c r="CF212" s="37">
        <f t="shared" si="392"/>
        <v>5</v>
      </c>
      <c r="CG212" s="38">
        <f t="shared" si="393"/>
        <v>5</v>
      </c>
      <c r="CH212" s="38">
        <f t="shared" si="394"/>
        <v>5</v>
      </c>
      <c r="CI212" s="38">
        <f t="shared" si="395"/>
        <v>22.5</v>
      </c>
      <c r="CJ212" s="38">
        <f t="shared" si="396"/>
        <v>5</v>
      </c>
      <c r="CK212" s="38">
        <f t="shared" si="397"/>
        <v>22.9</v>
      </c>
      <c r="CL212" s="38">
        <f t="shared" si="398"/>
        <v>47.5</v>
      </c>
      <c r="CM212" s="38">
        <f t="shared" si="399"/>
        <v>16.649999999999999</v>
      </c>
      <c r="CN212" s="38">
        <f t="shared" si="400"/>
        <v>41.674999999999997</v>
      </c>
      <c r="CO212" s="38">
        <f t="shared" si="401"/>
        <v>5</v>
      </c>
      <c r="CP212" s="38">
        <f t="shared" si="402"/>
        <v>33.3333333333333</v>
      </c>
      <c r="CQ212" s="38">
        <f t="shared" si="403"/>
        <v>72.5</v>
      </c>
      <c r="CR212" s="38">
        <f t="shared" si="404"/>
        <v>22.9</v>
      </c>
      <c r="CS212" s="38">
        <f t="shared" si="405"/>
        <v>54.2</v>
      </c>
      <c r="CT212" s="38">
        <f t="shared" si="406"/>
        <v>5</v>
      </c>
      <c r="CU212" s="38">
        <f t="shared" si="407"/>
        <v>41.674999999999997</v>
      </c>
      <c r="CV212" s="38">
        <f t="shared" si="408"/>
        <v>90</v>
      </c>
      <c r="CW212" s="38">
        <f t="shared" si="409"/>
        <v>22.5</v>
      </c>
      <c r="CX212" s="38">
        <f t="shared" si="410"/>
        <v>72.5</v>
      </c>
      <c r="CY212" s="38">
        <f t="shared" si="411"/>
        <v>47.5</v>
      </c>
      <c r="CZ212" s="39">
        <f t="shared" si="412"/>
        <v>5</v>
      </c>
      <c r="DA212" s="39">
        <f t="shared" si="413"/>
        <v>22.5</v>
      </c>
      <c r="DB212" s="39">
        <f t="shared" si="414"/>
        <v>5</v>
      </c>
      <c r="DC212" s="39">
        <f t="shared" si="415"/>
        <v>47.5</v>
      </c>
      <c r="DD212" s="39">
        <f t="shared" si="416"/>
        <v>22.9</v>
      </c>
      <c r="DE212" s="39">
        <f t="shared" si="417"/>
        <v>5</v>
      </c>
      <c r="DF212" s="39">
        <f t="shared" si="418"/>
        <v>41.674999999999997</v>
      </c>
      <c r="DG212" s="39">
        <f t="shared" si="419"/>
        <v>16.649999999999999</v>
      </c>
      <c r="DH212" s="39">
        <f t="shared" si="420"/>
        <v>72.5</v>
      </c>
      <c r="DI212" s="39">
        <f t="shared" si="421"/>
        <v>33.3333333333333</v>
      </c>
      <c r="DJ212" s="39">
        <f t="shared" si="422"/>
        <v>5</v>
      </c>
      <c r="DK212" s="39">
        <f t="shared" si="423"/>
        <v>54.2</v>
      </c>
      <c r="DL212" s="39">
        <f t="shared" si="424"/>
        <v>22.9</v>
      </c>
      <c r="DM212" s="39">
        <f t="shared" si="425"/>
        <v>90</v>
      </c>
      <c r="DN212" s="39">
        <f t="shared" si="426"/>
        <v>41.674999999999997</v>
      </c>
      <c r="DO212" s="39">
        <f t="shared" si="427"/>
        <v>5</v>
      </c>
      <c r="DP212" s="39">
        <f t="shared" si="428"/>
        <v>72.5</v>
      </c>
      <c r="DQ212" s="39">
        <f t="shared" si="429"/>
        <v>22.5</v>
      </c>
      <c r="DR212" s="39">
        <f t="shared" si="430"/>
        <v>47.5</v>
      </c>
      <c r="DS212" s="40" t="e">
        <f t="shared" si="431"/>
        <v>#VALUE!</v>
      </c>
      <c r="DT212" s="40" t="e">
        <f t="shared" si="432"/>
        <v>#VALUE!</v>
      </c>
      <c r="DU212" s="40" t="e">
        <f t="shared" si="433"/>
        <v>#VALUE!</v>
      </c>
      <c r="DV212" s="40" t="e">
        <f t="shared" si="434"/>
        <v>#VALUE!</v>
      </c>
      <c r="DW212" s="40" t="e">
        <f t="shared" si="435"/>
        <v>#VALUE!</v>
      </c>
      <c r="DX212" s="40" t="e">
        <f t="shared" si="436"/>
        <v>#VALUE!</v>
      </c>
      <c r="DY212" s="40" t="e">
        <f t="shared" si="437"/>
        <v>#VALUE!</v>
      </c>
      <c r="DZ212" s="40" t="e">
        <f t="shared" si="438"/>
        <v>#VALUE!</v>
      </c>
      <c r="EA212" s="40" t="e">
        <f t="shared" si="439"/>
        <v>#VALUE!</v>
      </c>
      <c r="EB212" s="40" t="e">
        <f t="shared" si="440"/>
        <v>#VALUE!</v>
      </c>
      <c r="EC212" s="40" t="e">
        <f t="shared" si="441"/>
        <v>#VALUE!</v>
      </c>
      <c r="ED212" s="40" t="e">
        <f t="shared" si="442"/>
        <v>#VALUE!</v>
      </c>
      <c r="EE212" s="40" t="e">
        <f t="shared" si="443"/>
        <v>#VALUE!</v>
      </c>
      <c r="EF212" s="40" t="e">
        <f t="shared" si="444"/>
        <v>#VALUE!</v>
      </c>
      <c r="EG212" s="40" t="e">
        <f t="shared" si="445"/>
        <v>#VALUE!</v>
      </c>
      <c r="EH212" s="40" t="e">
        <f t="shared" si="446"/>
        <v>#VALUE!</v>
      </c>
      <c r="EI212" s="40" t="e">
        <f t="shared" si="447"/>
        <v>#VALUE!</v>
      </c>
      <c r="EJ212" s="40" t="e">
        <f t="shared" si="448"/>
        <v>#VALUE!</v>
      </c>
      <c r="EK212" s="40" t="e">
        <f t="shared" si="449"/>
        <v>#VALUE!</v>
      </c>
      <c r="EL212" s="1" t="e">
        <f t="shared" si="461"/>
        <v>#VALUE!</v>
      </c>
      <c r="EM212" s="2" t="e">
        <f t="shared" si="452"/>
        <v>#VALUE!</v>
      </c>
      <c r="EN212" s="42"/>
      <c r="EO212" s="42"/>
      <c r="EP212" s="43"/>
      <c r="EQ212" s="44"/>
      <c r="ER212" s="45"/>
      <c r="ES212" s="45"/>
      <c r="ET212" s="74"/>
      <c r="EU212" s="75"/>
      <c r="EV212" s="75"/>
      <c r="EW212" s="75"/>
      <c r="EX212" s="75"/>
    </row>
    <row r="213" spans="1:154" s="73" customFormat="1" ht="14">
      <c r="A213" s="96"/>
      <c r="B213" s="97"/>
      <c r="C213" s="98"/>
      <c r="D213" s="110" t="s">
        <v>87</v>
      </c>
      <c r="E213" s="110" t="s">
        <v>87</v>
      </c>
      <c r="F213" s="110" t="s">
        <v>87</v>
      </c>
      <c r="G213" s="107" t="e">
        <f t="shared" si="362"/>
        <v>#VALUE!</v>
      </c>
      <c r="H213" s="107" t="e">
        <f t="shared" si="363"/>
        <v>#VALUE!</v>
      </c>
      <c r="I213" s="107" t="e">
        <f t="shared" si="364"/>
        <v>#VALUE!</v>
      </c>
      <c r="J213" s="183" t="str">
        <f t="shared" si="365"/>
        <v>.</v>
      </c>
      <c r="K213" s="184" t="e">
        <f t="shared" si="366"/>
        <v>#VALUE!</v>
      </c>
      <c r="L213" s="184" t="e">
        <f t="shared" si="367"/>
        <v>#VALUE!</v>
      </c>
      <c r="M213" s="76" t="e">
        <f t="shared" si="462"/>
        <v>#VALUE!</v>
      </c>
      <c r="N213" s="77" t="e">
        <f t="shared" si="463"/>
        <v>#VALUE!</v>
      </c>
      <c r="O213" s="77" t="e">
        <f t="shared" si="464"/>
        <v>#VALUE!</v>
      </c>
      <c r="P213" s="78" t="e">
        <f t="shared" si="465"/>
        <v>#VALUE!</v>
      </c>
      <c r="Q213" s="79" t="e">
        <f t="shared" ca="1" si="450"/>
        <v>#VALUE!</v>
      </c>
      <c r="R213" s="86" t="e">
        <f t="shared" si="453"/>
        <v>#VALUE!</v>
      </c>
      <c r="S213" s="87" t="e">
        <f t="shared" si="454"/>
        <v>#VALUE!</v>
      </c>
      <c r="T213" s="87" t="e">
        <f t="shared" si="455"/>
        <v>#VALUE!</v>
      </c>
      <c r="U213" s="80" t="e">
        <f t="shared" si="456"/>
        <v>#VALUE!</v>
      </c>
      <c r="V213" s="81" t="e">
        <f t="shared" si="457"/>
        <v>#VALUE!</v>
      </c>
      <c r="W213" s="82" t="e">
        <f t="shared" si="458"/>
        <v>#VALUE!</v>
      </c>
      <c r="X213" s="92" t="e">
        <f t="shared" si="466"/>
        <v>#VALUE!</v>
      </c>
      <c r="Y213" s="93"/>
      <c r="Z213" s="72" t="e">
        <f t="shared" si="368"/>
        <v>#VALUE!</v>
      </c>
      <c r="AA213" s="72" t="e">
        <f t="shared" si="369"/>
        <v>#VALUE!</v>
      </c>
      <c r="AB213" s="72" t="e">
        <f t="shared" si="370"/>
        <v>#VALUE!</v>
      </c>
      <c r="AC213" s="72" t="e">
        <f t="shared" si="451"/>
        <v>#VALUE!</v>
      </c>
      <c r="AD213" s="72" t="e">
        <f t="shared" si="467"/>
        <v>#VALUE!</v>
      </c>
      <c r="AE213" s="33" t="e">
        <f t="shared" si="468"/>
        <v>#VALUE!</v>
      </c>
      <c r="AF213" s="33" t="e">
        <f t="shared" si="469"/>
        <v>#VALUE!</v>
      </c>
      <c r="AG213" s="33" t="e">
        <f t="shared" si="470"/>
        <v>#VALUE!</v>
      </c>
      <c r="AH213" s="34" t="e">
        <f t="shared" si="371"/>
        <v>#VALUE!</v>
      </c>
      <c r="AI213" s="35" t="e">
        <f t="shared" si="372"/>
        <v>#VALUE!</v>
      </c>
      <c r="AJ213" s="35" t="e">
        <f t="shared" si="373"/>
        <v>#VALUE!</v>
      </c>
      <c r="AK213" s="35">
        <v>0</v>
      </c>
      <c r="AL213" s="35">
        <v>-0.75645121485307587</v>
      </c>
      <c r="AM213" s="35">
        <v>-11.346768222796136</v>
      </c>
      <c r="AN213" s="35" t="e">
        <f t="shared" ref="AN213:AP276" si="471">IF(AH213&lt;AK213,AK213,AH213)</f>
        <v>#VALUE!</v>
      </c>
      <c r="AO213" s="35" t="e">
        <f t="shared" si="471"/>
        <v>#VALUE!</v>
      </c>
      <c r="AP213" s="35" t="e">
        <f t="shared" si="471"/>
        <v>#VALUE!</v>
      </c>
      <c r="AQ213" s="35">
        <v>57.375671196608707</v>
      </c>
      <c r="AR213" s="35">
        <v>5.7915837760921756</v>
      </c>
      <c r="AS213" s="35">
        <v>1.1079551571654598</v>
      </c>
      <c r="AT213" s="35" t="e">
        <f t="shared" ref="AT213:AV276" si="472">IF(AN213&gt;AQ213,AQ213,AN213)</f>
        <v>#VALUE!</v>
      </c>
      <c r="AU213" s="35" t="e">
        <f t="shared" si="472"/>
        <v>#VALUE!</v>
      </c>
      <c r="AV213" s="35" t="e">
        <f t="shared" si="472"/>
        <v>#VALUE!</v>
      </c>
      <c r="AW213" s="36">
        <f t="shared" ref="AW213:AY276" si="473">ABS(AK213)</f>
        <v>0</v>
      </c>
      <c r="AX213" s="36">
        <f t="shared" si="473"/>
        <v>0.75645121485307587</v>
      </c>
      <c r="AY213" s="36">
        <f t="shared" si="473"/>
        <v>11.346768222796136</v>
      </c>
      <c r="AZ213" s="36" t="e">
        <f t="shared" ref="AZ213:BB276" si="474">AT213+AW213</f>
        <v>#VALUE!</v>
      </c>
      <c r="BA213" s="36" t="e">
        <f t="shared" si="474"/>
        <v>#VALUE!</v>
      </c>
      <c r="BB213" s="36" t="e">
        <f t="shared" si="474"/>
        <v>#VALUE!</v>
      </c>
      <c r="BC213" s="35">
        <f t="shared" ref="BC213:BE276" si="475">AQ213+(ABS(AK213))</f>
        <v>57.375671196608707</v>
      </c>
      <c r="BD213" s="35">
        <f t="shared" si="475"/>
        <v>6.5480349909452515</v>
      </c>
      <c r="BE213" s="35">
        <f t="shared" si="475"/>
        <v>12.454723379961596</v>
      </c>
      <c r="BF213" s="36" t="e">
        <f t="shared" ref="BF213:BG276" si="476">AZ213/BC213*100</f>
        <v>#VALUE!</v>
      </c>
      <c r="BG213" s="36" t="e">
        <f t="shared" si="476"/>
        <v>#VALUE!</v>
      </c>
      <c r="BH213" s="36" t="e">
        <f t="shared" si="459"/>
        <v>#VALUE!</v>
      </c>
      <c r="BI213" s="35" t="e">
        <f t="shared" si="460"/>
        <v>#VALUE!</v>
      </c>
      <c r="BJ213" s="5"/>
      <c r="BK213" s="5"/>
      <c r="BL213" s="19"/>
      <c r="BM213" s="19"/>
      <c r="BN213" s="37">
        <f t="shared" si="374"/>
        <v>90</v>
      </c>
      <c r="BO213" s="37">
        <f t="shared" si="375"/>
        <v>72.5</v>
      </c>
      <c r="BP213" s="37">
        <f t="shared" si="376"/>
        <v>72.5</v>
      </c>
      <c r="BQ213" s="37">
        <f t="shared" si="377"/>
        <v>47.5</v>
      </c>
      <c r="BR213" s="37">
        <f t="shared" si="378"/>
        <v>54.2</v>
      </c>
      <c r="BS213" s="37">
        <f t="shared" si="379"/>
        <v>47.5</v>
      </c>
      <c r="BT213" s="37">
        <f t="shared" si="380"/>
        <v>41.674999999999997</v>
      </c>
      <c r="BU213" s="37">
        <f t="shared" si="381"/>
        <v>41.674999999999997</v>
      </c>
      <c r="BV213" s="37">
        <f t="shared" si="382"/>
        <v>22.5</v>
      </c>
      <c r="BW213" s="37">
        <f t="shared" si="383"/>
        <v>33.3333333333333</v>
      </c>
      <c r="BX213" s="37">
        <f t="shared" si="384"/>
        <v>22.5</v>
      </c>
      <c r="BY213" s="37">
        <f t="shared" si="385"/>
        <v>22.9</v>
      </c>
      <c r="BZ213" s="37">
        <f t="shared" si="386"/>
        <v>22.9</v>
      </c>
      <c r="CA213" s="37">
        <f t="shared" si="387"/>
        <v>5</v>
      </c>
      <c r="CB213" s="37">
        <f t="shared" si="388"/>
        <v>16.649999999999999</v>
      </c>
      <c r="CC213" s="37">
        <f t="shared" si="389"/>
        <v>5</v>
      </c>
      <c r="CD213" s="37">
        <f t="shared" si="390"/>
        <v>5</v>
      </c>
      <c r="CE213" s="37">
        <f t="shared" si="391"/>
        <v>5</v>
      </c>
      <c r="CF213" s="37">
        <f t="shared" si="392"/>
        <v>5</v>
      </c>
      <c r="CG213" s="38">
        <f t="shared" si="393"/>
        <v>5</v>
      </c>
      <c r="CH213" s="38">
        <f t="shared" si="394"/>
        <v>5</v>
      </c>
      <c r="CI213" s="38">
        <f t="shared" si="395"/>
        <v>22.5</v>
      </c>
      <c r="CJ213" s="38">
        <f t="shared" si="396"/>
        <v>5</v>
      </c>
      <c r="CK213" s="38">
        <f t="shared" si="397"/>
        <v>22.9</v>
      </c>
      <c r="CL213" s="38">
        <f t="shared" si="398"/>
        <v>47.5</v>
      </c>
      <c r="CM213" s="38">
        <f t="shared" si="399"/>
        <v>16.649999999999999</v>
      </c>
      <c r="CN213" s="38">
        <f t="shared" si="400"/>
        <v>41.674999999999997</v>
      </c>
      <c r="CO213" s="38">
        <f t="shared" si="401"/>
        <v>5</v>
      </c>
      <c r="CP213" s="38">
        <f t="shared" si="402"/>
        <v>33.3333333333333</v>
      </c>
      <c r="CQ213" s="38">
        <f t="shared" si="403"/>
        <v>72.5</v>
      </c>
      <c r="CR213" s="38">
        <f t="shared" si="404"/>
        <v>22.9</v>
      </c>
      <c r="CS213" s="38">
        <f t="shared" si="405"/>
        <v>54.2</v>
      </c>
      <c r="CT213" s="38">
        <f t="shared" si="406"/>
        <v>5</v>
      </c>
      <c r="CU213" s="38">
        <f t="shared" si="407"/>
        <v>41.674999999999997</v>
      </c>
      <c r="CV213" s="38">
        <f t="shared" si="408"/>
        <v>90</v>
      </c>
      <c r="CW213" s="38">
        <f t="shared" si="409"/>
        <v>22.5</v>
      </c>
      <c r="CX213" s="38">
        <f t="shared" si="410"/>
        <v>72.5</v>
      </c>
      <c r="CY213" s="38">
        <f t="shared" si="411"/>
        <v>47.5</v>
      </c>
      <c r="CZ213" s="39">
        <f t="shared" si="412"/>
        <v>5</v>
      </c>
      <c r="DA213" s="39">
        <f t="shared" si="413"/>
        <v>22.5</v>
      </c>
      <c r="DB213" s="39">
        <f t="shared" si="414"/>
        <v>5</v>
      </c>
      <c r="DC213" s="39">
        <f t="shared" si="415"/>
        <v>47.5</v>
      </c>
      <c r="DD213" s="39">
        <f t="shared" si="416"/>
        <v>22.9</v>
      </c>
      <c r="DE213" s="39">
        <f t="shared" si="417"/>
        <v>5</v>
      </c>
      <c r="DF213" s="39">
        <f t="shared" si="418"/>
        <v>41.674999999999997</v>
      </c>
      <c r="DG213" s="39">
        <f t="shared" si="419"/>
        <v>16.649999999999999</v>
      </c>
      <c r="DH213" s="39">
        <f t="shared" si="420"/>
        <v>72.5</v>
      </c>
      <c r="DI213" s="39">
        <f t="shared" si="421"/>
        <v>33.3333333333333</v>
      </c>
      <c r="DJ213" s="39">
        <f t="shared" si="422"/>
        <v>5</v>
      </c>
      <c r="DK213" s="39">
        <f t="shared" si="423"/>
        <v>54.2</v>
      </c>
      <c r="DL213" s="39">
        <f t="shared" si="424"/>
        <v>22.9</v>
      </c>
      <c r="DM213" s="39">
        <f t="shared" si="425"/>
        <v>90</v>
      </c>
      <c r="DN213" s="39">
        <f t="shared" si="426"/>
        <v>41.674999999999997</v>
      </c>
      <c r="DO213" s="39">
        <f t="shared" si="427"/>
        <v>5</v>
      </c>
      <c r="DP213" s="39">
        <f t="shared" si="428"/>
        <v>72.5</v>
      </c>
      <c r="DQ213" s="39">
        <f t="shared" si="429"/>
        <v>22.5</v>
      </c>
      <c r="DR213" s="39">
        <f t="shared" si="430"/>
        <v>47.5</v>
      </c>
      <c r="DS213" s="40" t="e">
        <f t="shared" si="431"/>
        <v>#VALUE!</v>
      </c>
      <c r="DT213" s="40" t="e">
        <f t="shared" si="432"/>
        <v>#VALUE!</v>
      </c>
      <c r="DU213" s="40" t="e">
        <f t="shared" si="433"/>
        <v>#VALUE!</v>
      </c>
      <c r="DV213" s="40" t="e">
        <f t="shared" si="434"/>
        <v>#VALUE!</v>
      </c>
      <c r="DW213" s="40" t="e">
        <f t="shared" si="435"/>
        <v>#VALUE!</v>
      </c>
      <c r="DX213" s="40" t="e">
        <f t="shared" si="436"/>
        <v>#VALUE!</v>
      </c>
      <c r="DY213" s="40" t="e">
        <f t="shared" si="437"/>
        <v>#VALUE!</v>
      </c>
      <c r="DZ213" s="40" t="e">
        <f t="shared" si="438"/>
        <v>#VALUE!</v>
      </c>
      <c r="EA213" s="40" t="e">
        <f t="shared" si="439"/>
        <v>#VALUE!</v>
      </c>
      <c r="EB213" s="40" t="e">
        <f t="shared" si="440"/>
        <v>#VALUE!</v>
      </c>
      <c r="EC213" s="40" t="e">
        <f t="shared" si="441"/>
        <v>#VALUE!</v>
      </c>
      <c r="ED213" s="40" t="e">
        <f t="shared" si="442"/>
        <v>#VALUE!</v>
      </c>
      <c r="EE213" s="40" t="e">
        <f t="shared" si="443"/>
        <v>#VALUE!</v>
      </c>
      <c r="EF213" s="40" t="e">
        <f t="shared" si="444"/>
        <v>#VALUE!</v>
      </c>
      <c r="EG213" s="40" t="e">
        <f t="shared" si="445"/>
        <v>#VALUE!</v>
      </c>
      <c r="EH213" s="40" t="e">
        <f t="shared" si="446"/>
        <v>#VALUE!</v>
      </c>
      <c r="EI213" s="40" t="e">
        <f t="shared" si="447"/>
        <v>#VALUE!</v>
      </c>
      <c r="EJ213" s="40" t="e">
        <f t="shared" si="448"/>
        <v>#VALUE!</v>
      </c>
      <c r="EK213" s="40" t="e">
        <f t="shared" si="449"/>
        <v>#VALUE!</v>
      </c>
      <c r="EL213" s="1" t="e">
        <f t="shared" si="461"/>
        <v>#VALUE!</v>
      </c>
      <c r="EM213" s="2" t="e">
        <f t="shared" si="452"/>
        <v>#VALUE!</v>
      </c>
      <c r="EN213" s="42"/>
      <c r="EO213" s="42"/>
      <c r="EP213" s="43"/>
      <c r="EQ213" s="44"/>
      <c r="ER213" s="45"/>
      <c r="ES213" s="45"/>
      <c r="ET213" s="74"/>
      <c r="EU213" s="75"/>
      <c r="EV213" s="75"/>
      <c r="EW213" s="75"/>
      <c r="EX213" s="75"/>
    </row>
    <row r="214" spans="1:154" s="73" customFormat="1" ht="14">
      <c r="A214" s="96"/>
      <c r="B214" s="97"/>
      <c r="C214" s="98"/>
      <c r="D214" s="110" t="s">
        <v>87</v>
      </c>
      <c r="E214" s="110" t="s">
        <v>87</v>
      </c>
      <c r="F214" s="110" t="s">
        <v>87</v>
      </c>
      <c r="G214" s="107" t="e">
        <f t="shared" si="362"/>
        <v>#VALUE!</v>
      </c>
      <c r="H214" s="107" t="e">
        <f t="shared" si="363"/>
        <v>#VALUE!</v>
      </c>
      <c r="I214" s="107" t="e">
        <f t="shared" si="364"/>
        <v>#VALUE!</v>
      </c>
      <c r="J214" s="183" t="str">
        <f t="shared" si="365"/>
        <v>.</v>
      </c>
      <c r="K214" s="184" t="e">
        <f t="shared" si="366"/>
        <v>#VALUE!</v>
      </c>
      <c r="L214" s="184" t="e">
        <f t="shared" si="367"/>
        <v>#VALUE!</v>
      </c>
      <c r="M214" s="76" t="e">
        <f t="shared" si="462"/>
        <v>#VALUE!</v>
      </c>
      <c r="N214" s="77" t="e">
        <f t="shared" si="463"/>
        <v>#VALUE!</v>
      </c>
      <c r="O214" s="77" t="e">
        <f t="shared" si="464"/>
        <v>#VALUE!</v>
      </c>
      <c r="P214" s="78" t="e">
        <f t="shared" si="465"/>
        <v>#VALUE!</v>
      </c>
      <c r="Q214" s="79" t="e">
        <f t="shared" ca="1" si="450"/>
        <v>#VALUE!</v>
      </c>
      <c r="R214" s="86" t="e">
        <f t="shared" si="453"/>
        <v>#VALUE!</v>
      </c>
      <c r="S214" s="87" t="e">
        <f t="shared" si="454"/>
        <v>#VALUE!</v>
      </c>
      <c r="T214" s="87" t="e">
        <f t="shared" si="455"/>
        <v>#VALUE!</v>
      </c>
      <c r="U214" s="80" t="e">
        <f t="shared" si="456"/>
        <v>#VALUE!</v>
      </c>
      <c r="V214" s="81" t="e">
        <f t="shared" si="457"/>
        <v>#VALUE!</v>
      </c>
      <c r="W214" s="82" t="e">
        <f t="shared" si="458"/>
        <v>#VALUE!</v>
      </c>
      <c r="X214" s="92" t="e">
        <f t="shared" si="466"/>
        <v>#VALUE!</v>
      </c>
      <c r="Y214" s="93"/>
      <c r="Z214" s="72" t="e">
        <f t="shared" si="368"/>
        <v>#VALUE!</v>
      </c>
      <c r="AA214" s="72" t="e">
        <f t="shared" si="369"/>
        <v>#VALUE!</v>
      </c>
      <c r="AB214" s="72" t="e">
        <f t="shared" si="370"/>
        <v>#VALUE!</v>
      </c>
      <c r="AC214" s="72" t="e">
        <f t="shared" si="451"/>
        <v>#VALUE!</v>
      </c>
      <c r="AD214" s="72" t="e">
        <f t="shared" si="467"/>
        <v>#VALUE!</v>
      </c>
      <c r="AE214" s="33" t="e">
        <f t="shared" si="468"/>
        <v>#VALUE!</v>
      </c>
      <c r="AF214" s="33" t="e">
        <f t="shared" si="469"/>
        <v>#VALUE!</v>
      </c>
      <c r="AG214" s="33" t="e">
        <f t="shared" si="470"/>
        <v>#VALUE!</v>
      </c>
      <c r="AH214" s="34" t="e">
        <f t="shared" si="371"/>
        <v>#VALUE!</v>
      </c>
      <c r="AI214" s="35" t="e">
        <f t="shared" si="372"/>
        <v>#VALUE!</v>
      </c>
      <c r="AJ214" s="35" t="e">
        <f t="shared" si="373"/>
        <v>#VALUE!</v>
      </c>
      <c r="AK214" s="35">
        <v>0</v>
      </c>
      <c r="AL214" s="35">
        <v>-0.75645121485307587</v>
      </c>
      <c r="AM214" s="35">
        <v>-11.346768222796136</v>
      </c>
      <c r="AN214" s="35" t="e">
        <f t="shared" si="471"/>
        <v>#VALUE!</v>
      </c>
      <c r="AO214" s="35" t="e">
        <f t="shared" si="471"/>
        <v>#VALUE!</v>
      </c>
      <c r="AP214" s="35" t="e">
        <f t="shared" si="471"/>
        <v>#VALUE!</v>
      </c>
      <c r="AQ214" s="35">
        <v>57.375671196608707</v>
      </c>
      <c r="AR214" s="35">
        <v>5.7915837760921756</v>
      </c>
      <c r="AS214" s="35">
        <v>1.1079551571654598</v>
      </c>
      <c r="AT214" s="35" t="e">
        <f t="shared" si="472"/>
        <v>#VALUE!</v>
      </c>
      <c r="AU214" s="35" t="e">
        <f t="shared" si="472"/>
        <v>#VALUE!</v>
      </c>
      <c r="AV214" s="35" t="e">
        <f t="shared" si="472"/>
        <v>#VALUE!</v>
      </c>
      <c r="AW214" s="36">
        <f t="shared" si="473"/>
        <v>0</v>
      </c>
      <c r="AX214" s="36">
        <f t="shared" si="473"/>
        <v>0.75645121485307587</v>
      </c>
      <c r="AY214" s="36">
        <f t="shared" si="473"/>
        <v>11.346768222796136</v>
      </c>
      <c r="AZ214" s="36" t="e">
        <f t="shared" si="474"/>
        <v>#VALUE!</v>
      </c>
      <c r="BA214" s="36" t="e">
        <f t="shared" si="474"/>
        <v>#VALUE!</v>
      </c>
      <c r="BB214" s="36" t="e">
        <f t="shared" si="474"/>
        <v>#VALUE!</v>
      </c>
      <c r="BC214" s="35">
        <f t="shared" si="475"/>
        <v>57.375671196608707</v>
      </c>
      <c r="BD214" s="35">
        <f t="shared" si="475"/>
        <v>6.5480349909452515</v>
      </c>
      <c r="BE214" s="35">
        <f t="shared" si="475"/>
        <v>12.454723379961596</v>
      </c>
      <c r="BF214" s="36" t="e">
        <f t="shared" si="476"/>
        <v>#VALUE!</v>
      </c>
      <c r="BG214" s="36" t="e">
        <f t="shared" si="476"/>
        <v>#VALUE!</v>
      </c>
      <c r="BH214" s="36" t="e">
        <f t="shared" si="459"/>
        <v>#VALUE!</v>
      </c>
      <c r="BI214" s="35" t="e">
        <f t="shared" si="460"/>
        <v>#VALUE!</v>
      </c>
      <c r="BJ214" s="5"/>
      <c r="BK214" s="5"/>
      <c r="BL214" s="19"/>
      <c r="BM214" s="19"/>
      <c r="BN214" s="37">
        <f t="shared" si="374"/>
        <v>90</v>
      </c>
      <c r="BO214" s="37">
        <f t="shared" si="375"/>
        <v>72.5</v>
      </c>
      <c r="BP214" s="37">
        <f t="shared" si="376"/>
        <v>72.5</v>
      </c>
      <c r="BQ214" s="37">
        <f t="shared" si="377"/>
        <v>47.5</v>
      </c>
      <c r="BR214" s="37">
        <f t="shared" si="378"/>
        <v>54.2</v>
      </c>
      <c r="BS214" s="37">
        <f t="shared" si="379"/>
        <v>47.5</v>
      </c>
      <c r="BT214" s="37">
        <f t="shared" si="380"/>
        <v>41.674999999999997</v>
      </c>
      <c r="BU214" s="37">
        <f t="shared" si="381"/>
        <v>41.674999999999997</v>
      </c>
      <c r="BV214" s="37">
        <f t="shared" si="382"/>
        <v>22.5</v>
      </c>
      <c r="BW214" s="37">
        <f t="shared" si="383"/>
        <v>33.3333333333333</v>
      </c>
      <c r="BX214" s="37">
        <f t="shared" si="384"/>
        <v>22.5</v>
      </c>
      <c r="BY214" s="37">
        <f t="shared" si="385"/>
        <v>22.9</v>
      </c>
      <c r="BZ214" s="37">
        <f t="shared" si="386"/>
        <v>22.9</v>
      </c>
      <c r="CA214" s="37">
        <f t="shared" si="387"/>
        <v>5</v>
      </c>
      <c r="CB214" s="37">
        <f t="shared" si="388"/>
        <v>16.649999999999999</v>
      </c>
      <c r="CC214" s="37">
        <f t="shared" si="389"/>
        <v>5</v>
      </c>
      <c r="CD214" s="37">
        <f t="shared" si="390"/>
        <v>5</v>
      </c>
      <c r="CE214" s="37">
        <f t="shared" si="391"/>
        <v>5</v>
      </c>
      <c r="CF214" s="37">
        <f t="shared" si="392"/>
        <v>5</v>
      </c>
      <c r="CG214" s="38">
        <f t="shared" si="393"/>
        <v>5</v>
      </c>
      <c r="CH214" s="38">
        <f t="shared" si="394"/>
        <v>5</v>
      </c>
      <c r="CI214" s="38">
        <f t="shared" si="395"/>
        <v>22.5</v>
      </c>
      <c r="CJ214" s="38">
        <f t="shared" si="396"/>
        <v>5</v>
      </c>
      <c r="CK214" s="38">
        <f t="shared" si="397"/>
        <v>22.9</v>
      </c>
      <c r="CL214" s="38">
        <f t="shared" si="398"/>
        <v>47.5</v>
      </c>
      <c r="CM214" s="38">
        <f t="shared" si="399"/>
        <v>16.649999999999999</v>
      </c>
      <c r="CN214" s="38">
        <f t="shared" si="400"/>
        <v>41.674999999999997</v>
      </c>
      <c r="CO214" s="38">
        <f t="shared" si="401"/>
        <v>5</v>
      </c>
      <c r="CP214" s="38">
        <f t="shared" si="402"/>
        <v>33.3333333333333</v>
      </c>
      <c r="CQ214" s="38">
        <f t="shared" si="403"/>
        <v>72.5</v>
      </c>
      <c r="CR214" s="38">
        <f t="shared" si="404"/>
        <v>22.9</v>
      </c>
      <c r="CS214" s="38">
        <f t="shared" si="405"/>
        <v>54.2</v>
      </c>
      <c r="CT214" s="38">
        <f t="shared" si="406"/>
        <v>5</v>
      </c>
      <c r="CU214" s="38">
        <f t="shared" si="407"/>
        <v>41.674999999999997</v>
      </c>
      <c r="CV214" s="38">
        <f t="shared" si="408"/>
        <v>90</v>
      </c>
      <c r="CW214" s="38">
        <f t="shared" si="409"/>
        <v>22.5</v>
      </c>
      <c r="CX214" s="38">
        <f t="shared" si="410"/>
        <v>72.5</v>
      </c>
      <c r="CY214" s="38">
        <f t="shared" si="411"/>
        <v>47.5</v>
      </c>
      <c r="CZ214" s="39">
        <f t="shared" si="412"/>
        <v>5</v>
      </c>
      <c r="DA214" s="39">
        <f t="shared" si="413"/>
        <v>22.5</v>
      </c>
      <c r="DB214" s="39">
        <f t="shared" si="414"/>
        <v>5</v>
      </c>
      <c r="DC214" s="39">
        <f t="shared" si="415"/>
        <v>47.5</v>
      </c>
      <c r="DD214" s="39">
        <f t="shared" si="416"/>
        <v>22.9</v>
      </c>
      <c r="DE214" s="39">
        <f t="shared" si="417"/>
        <v>5</v>
      </c>
      <c r="DF214" s="39">
        <f t="shared" si="418"/>
        <v>41.674999999999997</v>
      </c>
      <c r="DG214" s="39">
        <f t="shared" si="419"/>
        <v>16.649999999999999</v>
      </c>
      <c r="DH214" s="39">
        <f t="shared" si="420"/>
        <v>72.5</v>
      </c>
      <c r="DI214" s="39">
        <f t="shared" si="421"/>
        <v>33.3333333333333</v>
      </c>
      <c r="DJ214" s="39">
        <f t="shared" si="422"/>
        <v>5</v>
      </c>
      <c r="DK214" s="39">
        <f t="shared" si="423"/>
        <v>54.2</v>
      </c>
      <c r="DL214" s="39">
        <f t="shared" si="424"/>
        <v>22.9</v>
      </c>
      <c r="DM214" s="39">
        <f t="shared" si="425"/>
        <v>90</v>
      </c>
      <c r="DN214" s="39">
        <f t="shared" si="426"/>
        <v>41.674999999999997</v>
      </c>
      <c r="DO214" s="39">
        <f t="shared" si="427"/>
        <v>5</v>
      </c>
      <c r="DP214" s="39">
        <f t="shared" si="428"/>
        <v>72.5</v>
      </c>
      <c r="DQ214" s="39">
        <f t="shared" si="429"/>
        <v>22.5</v>
      </c>
      <c r="DR214" s="39">
        <f t="shared" si="430"/>
        <v>47.5</v>
      </c>
      <c r="DS214" s="40" t="e">
        <f t="shared" si="431"/>
        <v>#VALUE!</v>
      </c>
      <c r="DT214" s="40" t="e">
        <f t="shared" si="432"/>
        <v>#VALUE!</v>
      </c>
      <c r="DU214" s="40" t="e">
        <f t="shared" si="433"/>
        <v>#VALUE!</v>
      </c>
      <c r="DV214" s="40" t="e">
        <f t="shared" si="434"/>
        <v>#VALUE!</v>
      </c>
      <c r="DW214" s="40" t="e">
        <f t="shared" si="435"/>
        <v>#VALUE!</v>
      </c>
      <c r="DX214" s="40" t="e">
        <f t="shared" si="436"/>
        <v>#VALUE!</v>
      </c>
      <c r="DY214" s="40" t="e">
        <f t="shared" si="437"/>
        <v>#VALUE!</v>
      </c>
      <c r="DZ214" s="40" t="e">
        <f t="shared" si="438"/>
        <v>#VALUE!</v>
      </c>
      <c r="EA214" s="40" t="e">
        <f t="shared" si="439"/>
        <v>#VALUE!</v>
      </c>
      <c r="EB214" s="40" t="e">
        <f t="shared" si="440"/>
        <v>#VALUE!</v>
      </c>
      <c r="EC214" s="40" t="e">
        <f t="shared" si="441"/>
        <v>#VALUE!</v>
      </c>
      <c r="ED214" s="40" t="e">
        <f t="shared" si="442"/>
        <v>#VALUE!</v>
      </c>
      <c r="EE214" s="40" t="e">
        <f t="shared" si="443"/>
        <v>#VALUE!</v>
      </c>
      <c r="EF214" s="40" t="e">
        <f t="shared" si="444"/>
        <v>#VALUE!</v>
      </c>
      <c r="EG214" s="40" t="e">
        <f t="shared" si="445"/>
        <v>#VALUE!</v>
      </c>
      <c r="EH214" s="40" t="e">
        <f t="shared" si="446"/>
        <v>#VALUE!</v>
      </c>
      <c r="EI214" s="40" t="e">
        <f t="shared" si="447"/>
        <v>#VALUE!</v>
      </c>
      <c r="EJ214" s="40" t="e">
        <f t="shared" si="448"/>
        <v>#VALUE!</v>
      </c>
      <c r="EK214" s="40" t="e">
        <f t="shared" si="449"/>
        <v>#VALUE!</v>
      </c>
      <c r="EL214" s="1" t="e">
        <f t="shared" si="461"/>
        <v>#VALUE!</v>
      </c>
      <c r="EM214" s="2" t="e">
        <f t="shared" si="452"/>
        <v>#VALUE!</v>
      </c>
      <c r="EN214" s="42"/>
      <c r="EO214" s="42"/>
      <c r="EP214" s="43"/>
      <c r="EQ214" s="44"/>
      <c r="ER214" s="45"/>
      <c r="ES214" s="45"/>
      <c r="ET214" s="74"/>
      <c r="EU214" s="75"/>
      <c r="EV214" s="75"/>
      <c r="EW214" s="75"/>
      <c r="EX214" s="75"/>
    </row>
    <row r="215" spans="1:154" s="73" customFormat="1" ht="14">
      <c r="A215" s="96"/>
      <c r="B215" s="97"/>
      <c r="C215" s="98"/>
      <c r="D215" s="110" t="s">
        <v>87</v>
      </c>
      <c r="E215" s="110" t="s">
        <v>87</v>
      </c>
      <c r="F215" s="110" t="s">
        <v>87</v>
      </c>
      <c r="G215" s="107" t="e">
        <f t="shared" si="362"/>
        <v>#VALUE!</v>
      </c>
      <c r="H215" s="107" t="e">
        <f t="shared" si="363"/>
        <v>#VALUE!</v>
      </c>
      <c r="I215" s="107" t="e">
        <f t="shared" si="364"/>
        <v>#VALUE!</v>
      </c>
      <c r="J215" s="183" t="str">
        <f t="shared" si="365"/>
        <v>.</v>
      </c>
      <c r="K215" s="184" t="e">
        <f t="shared" si="366"/>
        <v>#VALUE!</v>
      </c>
      <c r="L215" s="184" t="e">
        <f t="shared" si="367"/>
        <v>#VALUE!</v>
      </c>
      <c r="M215" s="76" t="e">
        <f t="shared" si="462"/>
        <v>#VALUE!</v>
      </c>
      <c r="N215" s="77" t="e">
        <f t="shared" si="463"/>
        <v>#VALUE!</v>
      </c>
      <c r="O215" s="77" t="e">
        <f t="shared" si="464"/>
        <v>#VALUE!</v>
      </c>
      <c r="P215" s="78" t="e">
        <f t="shared" si="465"/>
        <v>#VALUE!</v>
      </c>
      <c r="Q215" s="79" t="e">
        <f t="shared" ca="1" si="450"/>
        <v>#VALUE!</v>
      </c>
      <c r="R215" s="86" t="e">
        <f t="shared" si="453"/>
        <v>#VALUE!</v>
      </c>
      <c r="S215" s="87" t="e">
        <f t="shared" si="454"/>
        <v>#VALUE!</v>
      </c>
      <c r="T215" s="87" t="e">
        <f t="shared" si="455"/>
        <v>#VALUE!</v>
      </c>
      <c r="U215" s="80" t="e">
        <f t="shared" si="456"/>
        <v>#VALUE!</v>
      </c>
      <c r="V215" s="81" t="e">
        <f t="shared" si="457"/>
        <v>#VALUE!</v>
      </c>
      <c r="W215" s="82" t="e">
        <f t="shared" si="458"/>
        <v>#VALUE!</v>
      </c>
      <c r="X215" s="92" t="e">
        <f t="shared" si="466"/>
        <v>#VALUE!</v>
      </c>
      <c r="Y215" s="93"/>
      <c r="Z215" s="72" t="e">
        <f t="shared" si="368"/>
        <v>#VALUE!</v>
      </c>
      <c r="AA215" s="72" t="e">
        <f t="shared" si="369"/>
        <v>#VALUE!</v>
      </c>
      <c r="AB215" s="72" t="e">
        <f t="shared" si="370"/>
        <v>#VALUE!</v>
      </c>
      <c r="AC215" s="72" t="e">
        <f t="shared" si="451"/>
        <v>#VALUE!</v>
      </c>
      <c r="AD215" s="72" t="e">
        <f t="shared" si="467"/>
        <v>#VALUE!</v>
      </c>
      <c r="AE215" s="33" t="e">
        <f t="shared" si="468"/>
        <v>#VALUE!</v>
      </c>
      <c r="AF215" s="33" t="e">
        <f t="shared" si="469"/>
        <v>#VALUE!</v>
      </c>
      <c r="AG215" s="33" t="e">
        <f t="shared" si="470"/>
        <v>#VALUE!</v>
      </c>
      <c r="AH215" s="34" t="e">
        <f t="shared" si="371"/>
        <v>#VALUE!</v>
      </c>
      <c r="AI215" s="35" t="e">
        <f t="shared" si="372"/>
        <v>#VALUE!</v>
      </c>
      <c r="AJ215" s="35" t="e">
        <f t="shared" si="373"/>
        <v>#VALUE!</v>
      </c>
      <c r="AK215" s="35">
        <v>0</v>
      </c>
      <c r="AL215" s="35">
        <v>-0.75645121485307587</v>
      </c>
      <c r="AM215" s="35">
        <v>-11.346768222796136</v>
      </c>
      <c r="AN215" s="35" t="e">
        <f t="shared" si="471"/>
        <v>#VALUE!</v>
      </c>
      <c r="AO215" s="35" t="e">
        <f t="shared" si="471"/>
        <v>#VALUE!</v>
      </c>
      <c r="AP215" s="35" t="e">
        <f t="shared" si="471"/>
        <v>#VALUE!</v>
      </c>
      <c r="AQ215" s="35">
        <v>57.375671196608707</v>
      </c>
      <c r="AR215" s="35">
        <v>5.7915837760921756</v>
      </c>
      <c r="AS215" s="35">
        <v>1.1079551571654598</v>
      </c>
      <c r="AT215" s="35" t="e">
        <f t="shared" si="472"/>
        <v>#VALUE!</v>
      </c>
      <c r="AU215" s="35" t="e">
        <f t="shared" si="472"/>
        <v>#VALUE!</v>
      </c>
      <c r="AV215" s="35" t="e">
        <f t="shared" si="472"/>
        <v>#VALUE!</v>
      </c>
      <c r="AW215" s="36">
        <f t="shared" si="473"/>
        <v>0</v>
      </c>
      <c r="AX215" s="36">
        <f t="shared" si="473"/>
        <v>0.75645121485307587</v>
      </c>
      <c r="AY215" s="36">
        <f t="shared" si="473"/>
        <v>11.346768222796136</v>
      </c>
      <c r="AZ215" s="36" t="e">
        <f t="shared" si="474"/>
        <v>#VALUE!</v>
      </c>
      <c r="BA215" s="36" t="e">
        <f t="shared" si="474"/>
        <v>#VALUE!</v>
      </c>
      <c r="BB215" s="36" t="e">
        <f t="shared" si="474"/>
        <v>#VALUE!</v>
      </c>
      <c r="BC215" s="35">
        <f t="shared" si="475"/>
        <v>57.375671196608707</v>
      </c>
      <c r="BD215" s="35">
        <f t="shared" si="475"/>
        <v>6.5480349909452515</v>
      </c>
      <c r="BE215" s="35">
        <f t="shared" si="475"/>
        <v>12.454723379961596</v>
      </c>
      <c r="BF215" s="36" t="e">
        <f t="shared" si="476"/>
        <v>#VALUE!</v>
      </c>
      <c r="BG215" s="36" t="e">
        <f t="shared" si="476"/>
        <v>#VALUE!</v>
      </c>
      <c r="BH215" s="36" t="e">
        <f t="shared" si="459"/>
        <v>#VALUE!</v>
      </c>
      <c r="BI215" s="35" t="e">
        <f t="shared" si="460"/>
        <v>#VALUE!</v>
      </c>
      <c r="BJ215" s="5"/>
      <c r="BK215" s="5"/>
      <c r="BL215" s="19"/>
      <c r="BM215" s="19"/>
      <c r="BN215" s="37">
        <f t="shared" si="374"/>
        <v>90</v>
      </c>
      <c r="BO215" s="37">
        <f t="shared" si="375"/>
        <v>72.5</v>
      </c>
      <c r="BP215" s="37">
        <f t="shared" si="376"/>
        <v>72.5</v>
      </c>
      <c r="BQ215" s="37">
        <f t="shared" si="377"/>
        <v>47.5</v>
      </c>
      <c r="BR215" s="37">
        <f t="shared" si="378"/>
        <v>54.2</v>
      </c>
      <c r="BS215" s="37">
        <f t="shared" si="379"/>
        <v>47.5</v>
      </c>
      <c r="BT215" s="37">
        <f t="shared" si="380"/>
        <v>41.674999999999997</v>
      </c>
      <c r="BU215" s="37">
        <f t="shared" si="381"/>
        <v>41.674999999999997</v>
      </c>
      <c r="BV215" s="37">
        <f t="shared" si="382"/>
        <v>22.5</v>
      </c>
      <c r="BW215" s="37">
        <f t="shared" si="383"/>
        <v>33.3333333333333</v>
      </c>
      <c r="BX215" s="37">
        <f t="shared" si="384"/>
        <v>22.5</v>
      </c>
      <c r="BY215" s="37">
        <f t="shared" si="385"/>
        <v>22.9</v>
      </c>
      <c r="BZ215" s="37">
        <f t="shared" si="386"/>
        <v>22.9</v>
      </c>
      <c r="CA215" s="37">
        <f t="shared" si="387"/>
        <v>5</v>
      </c>
      <c r="CB215" s="37">
        <f t="shared" si="388"/>
        <v>16.649999999999999</v>
      </c>
      <c r="CC215" s="37">
        <f t="shared" si="389"/>
        <v>5</v>
      </c>
      <c r="CD215" s="37">
        <f t="shared" si="390"/>
        <v>5</v>
      </c>
      <c r="CE215" s="37">
        <f t="shared" si="391"/>
        <v>5</v>
      </c>
      <c r="CF215" s="37">
        <f t="shared" si="392"/>
        <v>5</v>
      </c>
      <c r="CG215" s="38">
        <f t="shared" si="393"/>
        <v>5</v>
      </c>
      <c r="CH215" s="38">
        <f t="shared" si="394"/>
        <v>5</v>
      </c>
      <c r="CI215" s="38">
        <f t="shared" si="395"/>
        <v>22.5</v>
      </c>
      <c r="CJ215" s="38">
        <f t="shared" si="396"/>
        <v>5</v>
      </c>
      <c r="CK215" s="38">
        <f t="shared" si="397"/>
        <v>22.9</v>
      </c>
      <c r="CL215" s="38">
        <f t="shared" si="398"/>
        <v>47.5</v>
      </c>
      <c r="CM215" s="38">
        <f t="shared" si="399"/>
        <v>16.649999999999999</v>
      </c>
      <c r="CN215" s="38">
        <f t="shared" si="400"/>
        <v>41.674999999999997</v>
      </c>
      <c r="CO215" s="38">
        <f t="shared" si="401"/>
        <v>5</v>
      </c>
      <c r="CP215" s="38">
        <f t="shared" si="402"/>
        <v>33.3333333333333</v>
      </c>
      <c r="CQ215" s="38">
        <f t="shared" si="403"/>
        <v>72.5</v>
      </c>
      <c r="CR215" s="38">
        <f t="shared" si="404"/>
        <v>22.9</v>
      </c>
      <c r="CS215" s="38">
        <f t="shared" si="405"/>
        <v>54.2</v>
      </c>
      <c r="CT215" s="38">
        <f t="shared" si="406"/>
        <v>5</v>
      </c>
      <c r="CU215" s="38">
        <f t="shared" si="407"/>
        <v>41.674999999999997</v>
      </c>
      <c r="CV215" s="38">
        <f t="shared" si="408"/>
        <v>90</v>
      </c>
      <c r="CW215" s="38">
        <f t="shared" si="409"/>
        <v>22.5</v>
      </c>
      <c r="CX215" s="38">
        <f t="shared" si="410"/>
        <v>72.5</v>
      </c>
      <c r="CY215" s="38">
        <f t="shared" si="411"/>
        <v>47.5</v>
      </c>
      <c r="CZ215" s="39">
        <f t="shared" si="412"/>
        <v>5</v>
      </c>
      <c r="DA215" s="39">
        <f t="shared" si="413"/>
        <v>22.5</v>
      </c>
      <c r="DB215" s="39">
        <f t="shared" si="414"/>
        <v>5</v>
      </c>
      <c r="DC215" s="39">
        <f t="shared" si="415"/>
        <v>47.5</v>
      </c>
      <c r="DD215" s="39">
        <f t="shared" si="416"/>
        <v>22.9</v>
      </c>
      <c r="DE215" s="39">
        <f t="shared" si="417"/>
        <v>5</v>
      </c>
      <c r="DF215" s="39">
        <f t="shared" si="418"/>
        <v>41.674999999999997</v>
      </c>
      <c r="DG215" s="39">
        <f t="shared" si="419"/>
        <v>16.649999999999999</v>
      </c>
      <c r="DH215" s="39">
        <f t="shared" si="420"/>
        <v>72.5</v>
      </c>
      <c r="DI215" s="39">
        <f t="shared" si="421"/>
        <v>33.3333333333333</v>
      </c>
      <c r="DJ215" s="39">
        <f t="shared" si="422"/>
        <v>5</v>
      </c>
      <c r="DK215" s="39">
        <f t="shared" si="423"/>
        <v>54.2</v>
      </c>
      <c r="DL215" s="39">
        <f t="shared" si="424"/>
        <v>22.9</v>
      </c>
      <c r="DM215" s="39">
        <f t="shared" si="425"/>
        <v>90</v>
      </c>
      <c r="DN215" s="39">
        <f t="shared" si="426"/>
        <v>41.674999999999997</v>
      </c>
      <c r="DO215" s="39">
        <f t="shared" si="427"/>
        <v>5</v>
      </c>
      <c r="DP215" s="39">
        <f t="shared" si="428"/>
        <v>72.5</v>
      </c>
      <c r="DQ215" s="39">
        <f t="shared" si="429"/>
        <v>22.5</v>
      </c>
      <c r="DR215" s="39">
        <f t="shared" si="430"/>
        <v>47.5</v>
      </c>
      <c r="DS215" s="40" t="e">
        <f t="shared" si="431"/>
        <v>#VALUE!</v>
      </c>
      <c r="DT215" s="40" t="e">
        <f t="shared" si="432"/>
        <v>#VALUE!</v>
      </c>
      <c r="DU215" s="40" t="e">
        <f t="shared" si="433"/>
        <v>#VALUE!</v>
      </c>
      <c r="DV215" s="40" t="e">
        <f t="shared" si="434"/>
        <v>#VALUE!</v>
      </c>
      <c r="DW215" s="40" t="e">
        <f t="shared" si="435"/>
        <v>#VALUE!</v>
      </c>
      <c r="DX215" s="40" t="e">
        <f t="shared" si="436"/>
        <v>#VALUE!</v>
      </c>
      <c r="DY215" s="40" t="e">
        <f t="shared" si="437"/>
        <v>#VALUE!</v>
      </c>
      <c r="DZ215" s="40" t="e">
        <f t="shared" si="438"/>
        <v>#VALUE!</v>
      </c>
      <c r="EA215" s="40" t="e">
        <f t="shared" si="439"/>
        <v>#VALUE!</v>
      </c>
      <c r="EB215" s="40" t="e">
        <f t="shared" si="440"/>
        <v>#VALUE!</v>
      </c>
      <c r="EC215" s="40" t="e">
        <f t="shared" si="441"/>
        <v>#VALUE!</v>
      </c>
      <c r="ED215" s="40" t="e">
        <f t="shared" si="442"/>
        <v>#VALUE!</v>
      </c>
      <c r="EE215" s="40" t="e">
        <f t="shared" si="443"/>
        <v>#VALUE!</v>
      </c>
      <c r="EF215" s="40" t="e">
        <f t="shared" si="444"/>
        <v>#VALUE!</v>
      </c>
      <c r="EG215" s="40" t="e">
        <f t="shared" si="445"/>
        <v>#VALUE!</v>
      </c>
      <c r="EH215" s="40" t="e">
        <f t="shared" si="446"/>
        <v>#VALUE!</v>
      </c>
      <c r="EI215" s="40" t="e">
        <f t="shared" si="447"/>
        <v>#VALUE!</v>
      </c>
      <c r="EJ215" s="40" t="e">
        <f t="shared" si="448"/>
        <v>#VALUE!</v>
      </c>
      <c r="EK215" s="40" t="e">
        <f t="shared" si="449"/>
        <v>#VALUE!</v>
      </c>
      <c r="EL215" s="1" t="e">
        <f t="shared" si="461"/>
        <v>#VALUE!</v>
      </c>
      <c r="EM215" s="2" t="e">
        <f t="shared" si="452"/>
        <v>#VALUE!</v>
      </c>
      <c r="EN215" s="42"/>
      <c r="EO215" s="42"/>
      <c r="EP215" s="43"/>
      <c r="EQ215" s="44"/>
      <c r="ER215" s="45"/>
      <c r="ES215" s="45"/>
      <c r="ET215" s="74"/>
      <c r="EU215" s="75"/>
      <c r="EV215" s="75"/>
      <c r="EW215" s="75"/>
      <c r="EX215" s="75"/>
    </row>
    <row r="216" spans="1:154" s="73" customFormat="1" ht="14">
      <c r="A216" s="96"/>
      <c r="B216" s="97"/>
      <c r="C216" s="98"/>
      <c r="D216" s="110" t="s">
        <v>87</v>
      </c>
      <c r="E216" s="110" t="s">
        <v>87</v>
      </c>
      <c r="F216" s="110" t="s">
        <v>87</v>
      </c>
      <c r="G216" s="107" t="e">
        <f t="shared" si="362"/>
        <v>#VALUE!</v>
      </c>
      <c r="H216" s="107" t="e">
        <f t="shared" si="363"/>
        <v>#VALUE!</v>
      </c>
      <c r="I216" s="107" t="e">
        <f t="shared" si="364"/>
        <v>#VALUE!</v>
      </c>
      <c r="J216" s="183" t="str">
        <f t="shared" si="365"/>
        <v>.</v>
      </c>
      <c r="K216" s="184" t="e">
        <f t="shared" si="366"/>
        <v>#VALUE!</v>
      </c>
      <c r="L216" s="184" t="e">
        <f t="shared" si="367"/>
        <v>#VALUE!</v>
      </c>
      <c r="M216" s="76" t="e">
        <f t="shared" si="462"/>
        <v>#VALUE!</v>
      </c>
      <c r="N216" s="77" t="e">
        <f t="shared" si="463"/>
        <v>#VALUE!</v>
      </c>
      <c r="O216" s="77" t="e">
        <f t="shared" si="464"/>
        <v>#VALUE!</v>
      </c>
      <c r="P216" s="78" t="e">
        <f t="shared" si="465"/>
        <v>#VALUE!</v>
      </c>
      <c r="Q216" s="79" t="e">
        <f t="shared" ca="1" si="450"/>
        <v>#VALUE!</v>
      </c>
      <c r="R216" s="86" t="e">
        <f t="shared" si="453"/>
        <v>#VALUE!</v>
      </c>
      <c r="S216" s="87" t="e">
        <f t="shared" si="454"/>
        <v>#VALUE!</v>
      </c>
      <c r="T216" s="87" t="e">
        <f t="shared" si="455"/>
        <v>#VALUE!</v>
      </c>
      <c r="U216" s="80" t="e">
        <f t="shared" si="456"/>
        <v>#VALUE!</v>
      </c>
      <c r="V216" s="81" t="e">
        <f t="shared" si="457"/>
        <v>#VALUE!</v>
      </c>
      <c r="W216" s="82" t="e">
        <f t="shared" si="458"/>
        <v>#VALUE!</v>
      </c>
      <c r="X216" s="92" t="e">
        <f t="shared" si="466"/>
        <v>#VALUE!</v>
      </c>
      <c r="Y216" s="93"/>
      <c r="Z216" s="72" t="e">
        <f t="shared" si="368"/>
        <v>#VALUE!</v>
      </c>
      <c r="AA216" s="72" t="e">
        <f t="shared" si="369"/>
        <v>#VALUE!</v>
      </c>
      <c r="AB216" s="72" t="e">
        <f t="shared" si="370"/>
        <v>#VALUE!</v>
      </c>
      <c r="AC216" s="72" t="e">
        <f t="shared" si="451"/>
        <v>#VALUE!</v>
      </c>
      <c r="AD216" s="72" t="e">
        <f t="shared" si="467"/>
        <v>#VALUE!</v>
      </c>
      <c r="AE216" s="33" t="e">
        <f t="shared" si="468"/>
        <v>#VALUE!</v>
      </c>
      <c r="AF216" s="33" t="e">
        <f t="shared" si="469"/>
        <v>#VALUE!</v>
      </c>
      <c r="AG216" s="33" t="e">
        <f t="shared" si="470"/>
        <v>#VALUE!</v>
      </c>
      <c r="AH216" s="34" t="e">
        <f t="shared" si="371"/>
        <v>#VALUE!</v>
      </c>
      <c r="AI216" s="35" t="e">
        <f t="shared" si="372"/>
        <v>#VALUE!</v>
      </c>
      <c r="AJ216" s="35" t="e">
        <f t="shared" si="373"/>
        <v>#VALUE!</v>
      </c>
      <c r="AK216" s="35">
        <v>0</v>
      </c>
      <c r="AL216" s="35">
        <v>-0.75645121485307587</v>
      </c>
      <c r="AM216" s="35">
        <v>-11.346768222796136</v>
      </c>
      <c r="AN216" s="35" t="e">
        <f t="shared" si="471"/>
        <v>#VALUE!</v>
      </c>
      <c r="AO216" s="35" t="e">
        <f t="shared" si="471"/>
        <v>#VALUE!</v>
      </c>
      <c r="AP216" s="35" t="e">
        <f t="shared" si="471"/>
        <v>#VALUE!</v>
      </c>
      <c r="AQ216" s="35">
        <v>57.375671196608707</v>
      </c>
      <c r="AR216" s="35">
        <v>5.7915837760921756</v>
      </c>
      <c r="AS216" s="35">
        <v>1.1079551571654598</v>
      </c>
      <c r="AT216" s="35" t="e">
        <f t="shared" si="472"/>
        <v>#VALUE!</v>
      </c>
      <c r="AU216" s="35" t="e">
        <f t="shared" si="472"/>
        <v>#VALUE!</v>
      </c>
      <c r="AV216" s="35" t="e">
        <f t="shared" si="472"/>
        <v>#VALUE!</v>
      </c>
      <c r="AW216" s="36">
        <f t="shared" si="473"/>
        <v>0</v>
      </c>
      <c r="AX216" s="36">
        <f t="shared" si="473"/>
        <v>0.75645121485307587</v>
      </c>
      <c r="AY216" s="36">
        <f t="shared" si="473"/>
        <v>11.346768222796136</v>
      </c>
      <c r="AZ216" s="36" t="e">
        <f t="shared" si="474"/>
        <v>#VALUE!</v>
      </c>
      <c r="BA216" s="36" t="e">
        <f t="shared" si="474"/>
        <v>#VALUE!</v>
      </c>
      <c r="BB216" s="36" t="e">
        <f t="shared" si="474"/>
        <v>#VALUE!</v>
      </c>
      <c r="BC216" s="35">
        <f t="shared" si="475"/>
        <v>57.375671196608707</v>
      </c>
      <c r="BD216" s="35">
        <f t="shared" si="475"/>
        <v>6.5480349909452515</v>
      </c>
      <c r="BE216" s="35">
        <f t="shared" si="475"/>
        <v>12.454723379961596</v>
      </c>
      <c r="BF216" s="36" t="e">
        <f t="shared" si="476"/>
        <v>#VALUE!</v>
      </c>
      <c r="BG216" s="36" t="e">
        <f t="shared" si="476"/>
        <v>#VALUE!</v>
      </c>
      <c r="BH216" s="36" t="e">
        <f t="shared" si="459"/>
        <v>#VALUE!</v>
      </c>
      <c r="BI216" s="35" t="e">
        <f t="shared" si="460"/>
        <v>#VALUE!</v>
      </c>
      <c r="BJ216" s="5"/>
      <c r="BK216" s="5"/>
      <c r="BL216" s="19"/>
      <c r="BM216" s="19"/>
      <c r="BN216" s="37">
        <f t="shared" si="374"/>
        <v>90</v>
      </c>
      <c r="BO216" s="37">
        <f t="shared" si="375"/>
        <v>72.5</v>
      </c>
      <c r="BP216" s="37">
        <f t="shared" si="376"/>
        <v>72.5</v>
      </c>
      <c r="BQ216" s="37">
        <f t="shared" si="377"/>
        <v>47.5</v>
      </c>
      <c r="BR216" s="37">
        <f t="shared" si="378"/>
        <v>54.2</v>
      </c>
      <c r="BS216" s="37">
        <f t="shared" si="379"/>
        <v>47.5</v>
      </c>
      <c r="BT216" s="37">
        <f t="shared" si="380"/>
        <v>41.674999999999997</v>
      </c>
      <c r="BU216" s="37">
        <f t="shared" si="381"/>
        <v>41.674999999999997</v>
      </c>
      <c r="BV216" s="37">
        <f t="shared" si="382"/>
        <v>22.5</v>
      </c>
      <c r="BW216" s="37">
        <f t="shared" si="383"/>
        <v>33.3333333333333</v>
      </c>
      <c r="BX216" s="37">
        <f t="shared" si="384"/>
        <v>22.5</v>
      </c>
      <c r="BY216" s="37">
        <f t="shared" si="385"/>
        <v>22.9</v>
      </c>
      <c r="BZ216" s="37">
        <f t="shared" si="386"/>
        <v>22.9</v>
      </c>
      <c r="CA216" s="37">
        <f t="shared" si="387"/>
        <v>5</v>
      </c>
      <c r="CB216" s="37">
        <f t="shared" si="388"/>
        <v>16.649999999999999</v>
      </c>
      <c r="CC216" s="37">
        <f t="shared" si="389"/>
        <v>5</v>
      </c>
      <c r="CD216" s="37">
        <f t="shared" si="390"/>
        <v>5</v>
      </c>
      <c r="CE216" s="37">
        <f t="shared" si="391"/>
        <v>5</v>
      </c>
      <c r="CF216" s="37">
        <f t="shared" si="392"/>
        <v>5</v>
      </c>
      <c r="CG216" s="38">
        <f t="shared" si="393"/>
        <v>5</v>
      </c>
      <c r="CH216" s="38">
        <f t="shared" si="394"/>
        <v>5</v>
      </c>
      <c r="CI216" s="38">
        <f t="shared" si="395"/>
        <v>22.5</v>
      </c>
      <c r="CJ216" s="38">
        <f t="shared" si="396"/>
        <v>5</v>
      </c>
      <c r="CK216" s="38">
        <f t="shared" si="397"/>
        <v>22.9</v>
      </c>
      <c r="CL216" s="38">
        <f t="shared" si="398"/>
        <v>47.5</v>
      </c>
      <c r="CM216" s="38">
        <f t="shared" si="399"/>
        <v>16.649999999999999</v>
      </c>
      <c r="CN216" s="38">
        <f t="shared" si="400"/>
        <v>41.674999999999997</v>
      </c>
      <c r="CO216" s="38">
        <f t="shared" si="401"/>
        <v>5</v>
      </c>
      <c r="CP216" s="38">
        <f t="shared" si="402"/>
        <v>33.3333333333333</v>
      </c>
      <c r="CQ216" s="38">
        <f t="shared" si="403"/>
        <v>72.5</v>
      </c>
      <c r="CR216" s="38">
        <f t="shared" si="404"/>
        <v>22.9</v>
      </c>
      <c r="CS216" s="38">
        <f t="shared" si="405"/>
        <v>54.2</v>
      </c>
      <c r="CT216" s="38">
        <f t="shared" si="406"/>
        <v>5</v>
      </c>
      <c r="CU216" s="38">
        <f t="shared" si="407"/>
        <v>41.674999999999997</v>
      </c>
      <c r="CV216" s="38">
        <f t="shared" si="408"/>
        <v>90</v>
      </c>
      <c r="CW216" s="38">
        <f t="shared" si="409"/>
        <v>22.5</v>
      </c>
      <c r="CX216" s="38">
        <f t="shared" si="410"/>
        <v>72.5</v>
      </c>
      <c r="CY216" s="38">
        <f t="shared" si="411"/>
        <v>47.5</v>
      </c>
      <c r="CZ216" s="39">
        <f t="shared" si="412"/>
        <v>5</v>
      </c>
      <c r="DA216" s="39">
        <f t="shared" si="413"/>
        <v>22.5</v>
      </c>
      <c r="DB216" s="39">
        <f t="shared" si="414"/>
        <v>5</v>
      </c>
      <c r="DC216" s="39">
        <f t="shared" si="415"/>
        <v>47.5</v>
      </c>
      <c r="DD216" s="39">
        <f t="shared" si="416"/>
        <v>22.9</v>
      </c>
      <c r="DE216" s="39">
        <f t="shared" si="417"/>
        <v>5</v>
      </c>
      <c r="DF216" s="39">
        <f t="shared" si="418"/>
        <v>41.674999999999997</v>
      </c>
      <c r="DG216" s="39">
        <f t="shared" si="419"/>
        <v>16.649999999999999</v>
      </c>
      <c r="DH216" s="39">
        <f t="shared" si="420"/>
        <v>72.5</v>
      </c>
      <c r="DI216" s="39">
        <f t="shared" si="421"/>
        <v>33.3333333333333</v>
      </c>
      <c r="DJ216" s="39">
        <f t="shared" si="422"/>
        <v>5</v>
      </c>
      <c r="DK216" s="39">
        <f t="shared" si="423"/>
        <v>54.2</v>
      </c>
      <c r="DL216" s="39">
        <f t="shared" si="424"/>
        <v>22.9</v>
      </c>
      <c r="DM216" s="39">
        <f t="shared" si="425"/>
        <v>90</v>
      </c>
      <c r="DN216" s="39">
        <f t="shared" si="426"/>
        <v>41.674999999999997</v>
      </c>
      <c r="DO216" s="39">
        <f t="shared" si="427"/>
        <v>5</v>
      </c>
      <c r="DP216" s="39">
        <f t="shared" si="428"/>
        <v>72.5</v>
      </c>
      <c r="DQ216" s="39">
        <f t="shared" si="429"/>
        <v>22.5</v>
      </c>
      <c r="DR216" s="39">
        <f t="shared" si="430"/>
        <v>47.5</v>
      </c>
      <c r="DS216" s="40" t="e">
        <f t="shared" si="431"/>
        <v>#VALUE!</v>
      </c>
      <c r="DT216" s="40" t="e">
        <f t="shared" si="432"/>
        <v>#VALUE!</v>
      </c>
      <c r="DU216" s="40" t="e">
        <f t="shared" si="433"/>
        <v>#VALUE!</v>
      </c>
      <c r="DV216" s="40" t="e">
        <f t="shared" si="434"/>
        <v>#VALUE!</v>
      </c>
      <c r="DW216" s="40" t="e">
        <f t="shared" si="435"/>
        <v>#VALUE!</v>
      </c>
      <c r="DX216" s="40" t="e">
        <f t="shared" si="436"/>
        <v>#VALUE!</v>
      </c>
      <c r="DY216" s="40" t="e">
        <f t="shared" si="437"/>
        <v>#VALUE!</v>
      </c>
      <c r="DZ216" s="40" t="e">
        <f t="shared" si="438"/>
        <v>#VALUE!</v>
      </c>
      <c r="EA216" s="40" t="e">
        <f t="shared" si="439"/>
        <v>#VALUE!</v>
      </c>
      <c r="EB216" s="40" t="e">
        <f t="shared" si="440"/>
        <v>#VALUE!</v>
      </c>
      <c r="EC216" s="40" t="e">
        <f t="shared" si="441"/>
        <v>#VALUE!</v>
      </c>
      <c r="ED216" s="40" t="e">
        <f t="shared" si="442"/>
        <v>#VALUE!</v>
      </c>
      <c r="EE216" s="40" t="e">
        <f t="shared" si="443"/>
        <v>#VALUE!</v>
      </c>
      <c r="EF216" s="40" t="e">
        <f t="shared" si="444"/>
        <v>#VALUE!</v>
      </c>
      <c r="EG216" s="40" t="e">
        <f t="shared" si="445"/>
        <v>#VALUE!</v>
      </c>
      <c r="EH216" s="40" t="e">
        <f t="shared" si="446"/>
        <v>#VALUE!</v>
      </c>
      <c r="EI216" s="40" t="e">
        <f t="shared" si="447"/>
        <v>#VALUE!</v>
      </c>
      <c r="EJ216" s="40" t="e">
        <f t="shared" si="448"/>
        <v>#VALUE!</v>
      </c>
      <c r="EK216" s="40" t="e">
        <f t="shared" si="449"/>
        <v>#VALUE!</v>
      </c>
      <c r="EL216" s="1" t="e">
        <f t="shared" si="461"/>
        <v>#VALUE!</v>
      </c>
      <c r="EM216" s="2" t="e">
        <f t="shared" si="452"/>
        <v>#VALUE!</v>
      </c>
      <c r="EN216" s="42"/>
      <c r="EO216" s="42"/>
      <c r="EP216" s="43"/>
      <c r="EQ216" s="44"/>
      <c r="ER216" s="45"/>
      <c r="ES216" s="45"/>
      <c r="ET216" s="74"/>
      <c r="EU216" s="75"/>
      <c r="EV216" s="75"/>
      <c r="EW216" s="75"/>
      <c r="EX216" s="75"/>
    </row>
    <row r="217" spans="1:154" s="73" customFormat="1" ht="14">
      <c r="A217" s="96"/>
      <c r="B217" s="97"/>
      <c r="C217" s="98"/>
      <c r="D217" s="110" t="s">
        <v>87</v>
      </c>
      <c r="E217" s="110" t="s">
        <v>87</v>
      </c>
      <c r="F217" s="110" t="s">
        <v>87</v>
      </c>
      <c r="G217" s="107" t="e">
        <f t="shared" si="362"/>
        <v>#VALUE!</v>
      </c>
      <c r="H217" s="107" t="e">
        <f t="shared" si="363"/>
        <v>#VALUE!</v>
      </c>
      <c r="I217" s="107" t="e">
        <f t="shared" si="364"/>
        <v>#VALUE!</v>
      </c>
      <c r="J217" s="183" t="str">
        <f t="shared" si="365"/>
        <v>.</v>
      </c>
      <c r="K217" s="184" t="e">
        <f t="shared" si="366"/>
        <v>#VALUE!</v>
      </c>
      <c r="L217" s="184" t="e">
        <f t="shared" si="367"/>
        <v>#VALUE!</v>
      </c>
      <c r="M217" s="76" t="e">
        <f t="shared" si="462"/>
        <v>#VALUE!</v>
      </c>
      <c r="N217" s="77" t="e">
        <f t="shared" si="463"/>
        <v>#VALUE!</v>
      </c>
      <c r="O217" s="77" t="e">
        <f t="shared" si="464"/>
        <v>#VALUE!</v>
      </c>
      <c r="P217" s="78" t="e">
        <f t="shared" si="465"/>
        <v>#VALUE!</v>
      </c>
      <c r="Q217" s="79" t="e">
        <f t="shared" ca="1" si="450"/>
        <v>#VALUE!</v>
      </c>
      <c r="R217" s="86" t="e">
        <f t="shared" si="453"/>
        <v>#VALUE!</v>
      </c>
      <c r="S217" s="87" t="e">
        <f t="shared" si="454"/>
        <v>#VALUE!</v>
      </c>
      <c r="T217" s="87" t="e">
        <f t="shared" si="455"/>
        <v>#VALUE!</v>
      </c>
      <c r="U217" s="80" t="e">
        <f t="shared" si="456"/>
        <v>#VALUE!</v>
      </c>
      <c r="V217" s="81" t="e">
        <f t="shared" si="457"/>
        <v>#VALUE!</v>
      </c>
      <c r="W217" s="82" t="e">
        <f t="shared" si="458"/>
        <v>#VALUE!</v>
      </c>
      <c r="X217" s="92" t="e">
        <f t="shared" si="466"/>
        <v>#VALUE!</v>
      </c>
      <c r="Y217" s="93"/>
      <c r="Z217" s="72" t="e">
        <f t="shared" si="368"/>
        <v>#VALUE!</v>
      </c>
      <c r="AA217" s="72" t="e">
        <f t="shared" si="369"/>
        <v>#VALUE!</v>
      </c>
      <c r="AB217" s="72" t="e">
        <f t="shared" si="370"/>
        <v>#VALUE!</v>
      </c>
      <c r="AC217" s="72" t="e">
        <f t="shared" si="451"/>
        <v>#VALUE!</v>
      </c>
      <c r="AD217" s="72" t="e">
        <f t="shared" si="467"/>
        <v>#VALUE!</v>
      </c>
      <c r="AE217" s="33" t="e">
        <f t="shared" si="468"/>
        <v>#VALUE!</v>
      </c>
      <c r="AF217" s="33" t="e">
        <f t="shared" si="469"/>
        <v>#VALUE!</v>
      </c>
      <c r="AG217" s="33" t="e">
        <f t="shared" si="470"/>
        <v>#VALUE!</v>
      </c>
      <c r="AH217" s="34" t="e">
        <f t="shared" si="371"/>
        <v>#VALUE!</v>
      </c>
      <c r="AI217" s="35" t="e">
        <f t="shared" si="372"/>
        <v>#VALUE!</v>
      </c>
      <c r="AJ217" s="35" t="e">
        <f t="shared" si="373"/>
        <v>#VALUE!</v>
      </c>
      <c r="AK217" s="35">
        <v>0</v>
      </c>
      <c r="AL217" s="35">
        <v>-0.75645121485307587</v>
      </c>
      <c r="AM217" s="35">
        <v>-11.346768222796136</v>
      </c>
      <c r="AN217" s="35" t="e">
        <f t="shared" si="471"/>
        <v>#VALUE!</v>
      </c>
      <c r="AO217" s="35" t="e">
        <f t="shared" si="471"/>
        <v>#VALUE!</v>
      </c>
      <c r="AP217" s="35" t="e">
        <f t="shared" si="471"/>
        <v>#VALUE!</v>
      </c>
      <c r="AQ217" s="35">
        <v>57.375671196608707</v>
      </c>
      <c r="AR217" s="35">
        <v>5.7915837760921756</v>
      </c>
      <c r="AS217" s="35">
        <v>1.1079551571654598</v>
      </c>
      <c r="AT217" s="35" t="e">
        <f t="shared" si="472"/>
        <v>#VALUE!</v>
      </c>
      <c r="AU217" s="35" t="e">
        <f t="shared" si="472"/>
        <v>#VALUE!</v>
      </c>
      <c r="AV217" s="35" t="e">
        <f t="shared" si="472"/>
        <v>#VALUE!</v>
      </c>
      <c r="AW217" s="36">
        <f t="shared" si="473"/>
        <v>0</v>
      </c>
      <c r="AX217" s="36">
        <f t="shared" si="473"/>
        <v>0.75645121485307587</v>
      </c>
      <c r="AY217" s="36">
        <f t="shared" si="473"/>
        <v>11.346768222796136</v>
      </c>
      <c r="AZ217" s="36" t="e">
        <f t="shared" si="474"/>
        <v>#VALUE!</v>
      </c>
      <c r="BA217" s="36" t="e">
        <f t="shared" si="474"/>
        <v>#VALUE!</v>
      </c>
      <c r="BB217" s="36" t="e">
        <f t="shared" si="474"/>
        <v>#VALUE!</v>
      </c>
      <c r="BC217" s="35">
        <f t="shared" si="475"/>
        <v>57.375671196608707</v>
      </c>
      <c r="BD217" s="35">
        <f t="shared" si="475"/>
        <v>6.5480349909452515</v>
      </c>
      <c r="BE217" s="35">
        <f t="shared" si="475"/>
        <v>12.454723379961596</v>
      </c>
      <c r="BF217" s="36" t="e">
        <f t="shared" si="476"/>
        <v>#VALUE!</v>
      </c>
      <c r="BG217" s="36" t="e">
        <f t="shared" si="476"/>
        <v>#VALUE!</v>
      </c>
      <c r="BH217" s="36" t="e">
        <f t="shared" si="459"/>
        <v>#VALUE!</v>
      </c>
      <c r="BI217" s="35" t="e">
        <f t="shared" si="460"/>
        <v>#VALUE!</v>
      </c>
      <c r="BJ217" s="5"/>
      <c r="BK217" s="5"/>
      <c r="BL217" s="19"/>
      <c r="BM217" s="19"/>
      <c r="BN217" s="37">
        <f t="shared" si="374"/>
        <v>90</v>
      </c>
      <c r="BO217" s="37">
        <f t="shared" si="375"/>
        <v>72.5</v>
      </c>
      <c r="BP217" s="37">
        <f t="shared" si="376"/>
        <v>72.5</v>
      </c>
      <c r="BQ217" s="37">
        <f t="shared" si="377"/>
        <v>47.5</v>
      </c>
      <c r="BR217" s="37">
        <f t="shared" si="378"/>
        <v>54.2</v>
      </c>
      <c r="BS217" s="37">
        <f t="shared" si="379"/>
        <v>47.5</v>
      </c>
      <c r="BT217" s="37">
        <f t="shared" si="380"/>
        <v>41.674999999999997</v>
      </c>
      <c r="BU217" s="37">
        <f t="shared" si="381"/>
        <v>41.674999999999997</v>
      </c>
      <c r="BV217" s="37">
        <f t="shared" si="382"/>
        <v>22.5</v>
      </c>
      <c r="BW217" s="37">
        <f t="shared" si="383"/>
        <v>33.3333333333333</v>
      </c>
      <c r="BX217" s="37">
        <f t="shared" si="384"/>
        <v>22.5</v>
      </c>
      <c r="BY217" s="37">
        <f t="shared" si="385"/>
        <v>22.9</v>
      </c>
      <c r="BZ217" s="37">
        <f t="shared" si="386"/>
        <v>22.9</v>
      </c>
      <c r="CA217" s="37">
        <f t="shared" si="387"/>
        <v>5</v>
      </c>
      <c r="CB217" s="37">
        <f t="shared" si="388"/>
        <v>16.649999999999999</v>
      </c>
      <c r="CC217" s="37">
        <f t="shared" si="389"/>
        <v>5</v>
      </c>
      <c r="CD217" s="37">
        <f t="shared" si="390"/>
        <v>5</v>
      </c>
      <c r="CE217" s="37">
        <f t="shared" si="391"/>
        <v>5</v>
      </c>
      <c r="CF217" s="37">
        <f t="shared" si="392"/>
        <v>5</v>
      </c>
      <c r="CG217" s="38">
        <f t="shared" si="393"/>
        <v>5</v>
      </c>
      <c r="CH217" s="38">
        <f t="shared" si="394"/>
        <v>5</v>
      </c>
      <c r="CI217" s="38">
        <f t="shared" si="395"/>
        <v>22.5</v>
      </c>
      <c r="CJ217" s="38">
        <f t="shared" si="396"/>
        <v>5</v>
      </c>
      <c r="CK217" s="38">
        <f t="shared" si="397"/>
        <v>22.9</v>
      </c>
      <c r="CL217" s="38">
        <f t="shared" si="398"/>
        <v>47.5</v>
      </c>
      <c r="CM217" s="38">
        <f t="shared" si="399"/>
        <v>16.649999999999999</v>
      </c>
      <c r="CN217" s="38">
        <f t="shared" si="400"/>
        <v>41.674999999999997</v>
      </c>
      <c r="CO217" s="38">
        <f t="shared" si="401"/>
        <v>5</v>
      </c>
      <c r="CP217" s="38">
        <f t="shared" si="402"/>
        <v>33.3333333333333</v>
      </c>
      <c r="CQ217" s="38">
        <f t="shared" si="403"/>
        <v>72.5</v>
      </c>
      <c r="CR217" s="38">
        <f t="shared" si="404"/>
        <v>22.9</v>
      </c>
      <c r="CS217" s="38">
        <f t="shared" si="405"/>
        <v>54.2</v>
      </c>
      <c r="CT217" s="38">
        <f t="shared" si="406"/>
        <v>5</v>
      </c>
      <c r="CU217" s="38">
        <f t="shared" si="407"/>
        <v>41.674999999999997</v>
      </c>
      <c r="CV217" s="38">
        <f t="shared" si="408"/>
        <v>90</v>
      </c>
      <c r="CW217" s="38">
        <f t="shared" si="409"/>
        <v>22.5</v>
      </c>
      <c r="CX217" s="38">
        <f t="shared" si="410"/>
        <v>72.5</v>
      </c>
      <c r="CY217" s="38">
        <f t="shared" si="411"/>
        <v>47.5</v>
      </c>
      <c r="CZ217" s="39">
        <f t="shared" si="412"/>
        <v>5</v>
      </c>
      <c r="DA217" s="39">
        <f t="shared" si="413"/>
        <v>22.5</v>
      </c>
      <c r="DB217" s="39">
        <f t="shared" si="414"/>
        <v>5</v>
      </c>
      <c r="DC217" s="39">
        <f t="shared" si="415"/>
        <v>47.5</v>
      </c>
      <c r="DD217" s="39">
        <f t="shared" si="416"/>
        <v>22.9</v>
      </c>
      <c r="DE217" s="39">
        <f t="shared" si="417"/>
        <v>5</v>
      </c>
      <c r="DF217" s="39">
        <f t="shared" si="418"/>
        <v>41.674999999999997</v>
      </c>
      <c r="DG217" s="39">
        <f t="shared" si="419"/>
        <v>16.649999999999999</v>
      </c>
      <c r="DH217" s="39">
        <f t="shared" si="420"/>
        <v>72.5</v>
      </c>
      <c r="DI217" s="39">
        <f t="shared" si="421"/>
        <v>33.3333333333333</v>
      </c>
      <c r="DJ217" s="39">
        <f t="shared" si="422"/>
        <v>5</v>
      </c>
      <c r="DK217" s="39">
        <f t="shared" si="423"/>
        <v>54.2</v>
      </c>
      <c r="DL217" s="39">
        <f t="shared" si="424"/>
        <v>22.9</v>
      </c>
      <c r="DM217" s="39">
        <f t="shared" si="425"/>
        <v>90</v>
      </c>
      <c r="DN217" s="39">
        <f t="shared" si="426"/>
        <v>41.674999999999997</v>
      </c>
      <c r="DO217" s="39">
        <f t="shared" si="427"/>
        <v>5</v>
      </c>
      <c r="DP217" s="39">
        <f t="shared" si="428"/>
        <v>72.5</v>
      </c>
      <c r="DQ217" s="39">
        <f t="shared" si="429"/>
        <v>22.5</v>
      </c>
      <c r="DR217" s="39">
        <f t="shared" si="430"/>
        <v>47.5</v>
      </c>
      <c r="DS217" s="40" t="e">
        <f t="shared" si="431"/>
        <v>#VALUE!</v>
      </c>
      <c r="DT217" s="40" t="e">
        <f t="shared" si="432"/>
        <v>#VALUE!</v>
      </c>
      <c r="DU217" s="40" t="e">
        <f t="shared" si="433"/>
        <v>#VALUE!</v>
      </c>
      <c r="DV217" s="40" t="e">
        <f t="shared" si="434"/>
        <v>#VALUE!</v>
      </c>
      <c r="DW217" s="40" t="e">
        <f t="shared" si="435"/>
        <v>#VALUE!</v>
      </c>
      <c r="DX217" s="40" t="e">
        <f t="shared" si="436"/>
        <v>#VALUE!</v>
      </c>
      <c r="DY217" s="40" t="e">
        <f t="shared" si="437"/>
        <v>#VALUE!</v>
      </c>
      <c r="DZ217" s="40" t="e">
        <f t="shared" si="438"/>
        <v>#VALUE!</v>
      </c>
      <c r="EA217" s="40" t="e">
        <f t="shared" si="439"/>
        <v>#VALUE!</v>
      </c>
      <c r="EB217" s="40" t="e">
        <f t="shared" si="440"/>
        <v>#VALUE!</v>
      </c>
      <c r="EC217" s="40" t="e">
        <f t="shared" si="441"/>
        <v>#VALUE!</v>
      </c>
      <c r="ED217" s="40" t="e">
        <f t="shared" si="442"/>
        <v>#VALUE!</v>
      </c>
      <c r="EE217" s="40" t="e">
        <f t="shared" si="443"/>
        <v>#VALUE!</v>
      </c>
      <c r="EF217" s="40" t="e">
        <f t="shared" si="444"/>
        <v>#VALUE!</v>
      </c>
      <c r="EG217" s="40" t="e">
        <f t="shared" si="445"/>
        <v>#VALUE!</v>
      </c>
      <c r="EH217" s="40" t="e">
        <f t="shared" si="446"/>
        <v>#VALUE!</v>
      </c>
      <c r="EI217" s="40" t="e">
        <f t="shared" si="447"/>
        <v>#VALUE!</v>
      </c>
      <c r="EJ217" s="40" t="e">
        <f t="shared" si="448"/>
        <v>#VALUE!</v>
      </c>
      <c r="EK217" s="40" t="e">
        <f t="shared" si="449"/>
        <v>#VALUE!</v>
      </c>
      <c r="EL217" s="1" t="e">
        <f t="shared" si="461"/>
        <v>#VALUE!</v>
      </c>
      <c r="EM217" s="2" t="e">
        <f t="shared" si="452"/>
        <v>#VALUE!</v>
      </c>
      <c r="EN217" s="42"/>
      <c r="EO217" s="42"/>
      <c r="EP217" s="43"/>
      <c r="EQ217" s="44"/>
      <c r="ER217" s="45"/>
      <c r="ES217" s="45"/>
      <c r="ET217" s="74"/>
      <c r="EU217" s="75"/>
      <c r="EV217" s="75"/>
      <c r="EW217" s="75"/>
      <c r="EX217" s="75"/>
    </row>
    <row r="218" spans="1:154" s="73" customFormat="1" ht="14">
      <c r="A218" s="96"/>
      <c r="B218" s="97"/>
      <c r="C218" s="98"/>
      <c r="D218" s="110" t="s">
        <v>87</v>
      </c>
      <c r="E218" s="110" t="s">
        <v>87</v>
      </c>
      <c r="F218" s="110" t="s">
        <v>87</v>
      </c>
      <c r="G218" s="107" t="e">
        <f t="shared" si="362"/>
        <v>#VALUE!</v>
      </c>
      <c r="H218" s="107" t="e">
        <f t="shared" si="363"/>
        <v>#VALUE!</v>
      </c>
      <c r="I218" s="107" t="e">
        <f t="shared" si="364"/>
        <v>#VALUE!</v>
      </c>
      <c r="J218" s="183" t="str">
        <f t="shared" si="365"/>
        <v>.</v>
      </c>
      <c r="K218" s="184" t="e">
        <f t="shared" si="366"/>
        <v>#VALUE!</v>
      </c>
      <c r="L218" s="184" t="e">
        <f t="shared" si="367"/>
        <v>#VALUE!</v>
      </c>
      <c r="M218" s="76" t="e">
        <f t="shared" si="462"/>
        <v>#VALUE!</v>
      </c>
      <c r="N218" s="77" t="e">
        <f t="shared" si="463"/>
        <v>#VALUE!</v>
      </c>
      <c r="O218" s="77" t="e">
        <f t="shared" si="464"/>
        <v>#VALUE!</v>
      </c>
      <c r="P218" s="78" t="e">
        <f t="shared" si="465"/>
        <v>#VALUE!</v>
      </c>
      <c r="Q218" s="79" t="e">
        <f t="shared" ca="1" si="450"/>
        <v>#VALUE!</v>
      </c>
      <c r="R218" s="86" t="e">
        <f t="shared" si="453"/>
        <v>#VALUE!</v>
      </c>
      <c r="S218" s="87" t="e">
        <f t="shared" si="454"/>
        <v>#VALUE!</v>
      </c>
      <c r="T218" s="87" t="e">
        <f t="shared" si="455"/>
        <v>#VALUE!</v>
      </c>
      <c r="U218" s="80" t="e">
        <f t="shared" si="456"/>
        <v>#VALUE!</v>
      </c>
      <c r="V218" s="81" t="e">
        <f t="shared" si="457"/>
        <v>#VALUE!</v>
      </c>
      <c r="W218" s="82" t="e">
        <f t="shared" si="458"/>
        <v>#VALUE!</v>
      </c>
      <c r="X218" s="92" t="e">
        <f t="shared" si="466"/>
        <v>#VALUE!</v>
      </c>
      <c r="Y218" s="93"/>
      <c r="Z218" s="72" t="e">
        <f t="shared" si="368"/>
        <v>#VALUE!</v>
      </c>
      <c r="AA218" s="72" t="e">
        <f t="shared" si="369"/>
        <v>#VALUE!</v>
      </c>
      <c r="AB218" s="72" t="e">
        <f t="shared" si="370"/>
        <v>#VALUE!</v>
      </c>
      <c r="AC218" s="72" t="e">
        <f t="shared" si="451"/>
        <v>#VALUE!</v>
      </c>
      <c r="AD218" s="72" t="e">
        <f t="shared" si="467"/>
        <v>#VALUE!</v>
      </c>
      <c r="AE218" s="33" t="e">
        <f t="shared" si="468"/>
        <v>#VALUE!</v>
      </c>
      <c r="AF218" s="33" t="e">
        <f t="shared" si="469"/>
        <v>#VALUE!</v>
      </c>
      <c r="AG218" s="33" t="e">
        <f t="shared" si="470"/>
        <v>#VALUE!</v>
      </c>
      <c r="AH218" s="34" t="e">
        <f t="shared" si="371"/>
        <v>#VALUE!</v>
      </c>
      <c r="AI218" s="35" t="e">
        <f t="shared" si="372"/>
        <v>#VALUE!</v>
      </c>
      <c r="AJ218" s="35" t="e">
        <f t="shared" si="373"/>
        <v>#VALUE!</v>
      </c>
      <c r="AK218" s="35">
        <v>0</v>
      </c>
      <c r="AL218" s="35">
        <v>-0.75645121485307587</v>
      </c>
      <c r="AM218" s="35">
        <v>-11.346768222796136</v>
      </c>
      <c r="AN218" s="35" t="e">
        <f t="shared" si="471"/>
        <v>#VALUE!</v>
      </c>
      <c r="AO218" s="35" t="e">
        <f t="shared" si="471"/>
        <v>#VALUE!</v>
      </c>
      <c r="AP218" s="35" t="e">
        <f t="shared" si="471"/>
        <v>#VALUE!</v>
      </c>
      <c r="AQ218" s="35">
        <v>57.375671196608707</v>
      </c>
      <c r="AR218" s="35">
        <v>5.7915837760921756</v>
      </c>
      <c r="AS218" s="35">
        <v>1.1079551571654598</v>
      </c>
      <c r="AT218" s="35" t="e">
        <f t="shared" si="472"/>
        <v>#VALUE!</v>
      </c>
      <c r="AU218" s="35" t="e">
        <f t="shared" si="472"/>
        <v>#VALUE!</v>
      </c>
      <c r="AV218" s="35" t="e">
        <f t="shared" si="472"/>
        <v>#VALUE!</v>
      </c>
      <c r="AW218" s="36">
        <f t="shared" si="473"/>
        <v>0</v>
      </c>
      <c r="AX218" s="36">
        <f t="shared" si="473"/>
        <v>0.75645121485307587</v>
      </c>
      <c r="AY218" s="36">
        <f t="shared" si="473"/>
        <v>11.346768222796136</v>
      </c>
      <c r="AZ218" s="36" t="e">
        <f t="shared" si="474"/>
        <v>#VALUE!</v>
      </c>
      <c r="BA218" s="36" t="e">
        <f t="shared" si="474"/>
        <v>#VALUE!</v>
      </c>
      <c r="BB218" s="36" t="e">
        <f t="shared" si="474"/>
        <v>#VALUE!</v>
      </c>
      <c r="BC218" s="35">
        <f t="shared" si="475"/>
        <v>57.375671196608707</v>
      </c>
      <c r="BD218" s="35">
        <f t="shared" si="475"/>
        <v>6.5480349909452515</v>
      </c>
      <c r="BE218" s="35">
        <f t="shared" si="475"/>
        <v>12.454723379961596</v>
      </c>
      <c r="BF218" s="36" t="e">
        <f t="shared" si="476"/>
        <v>#VALUE!</v>
      </c>
      <c r="BG218" s="36" t="e">
        <f t="shared" si="476"/>
        <v>#VALUE!</v>
      </c>
      <c r="BH218" s="36" t="e">
        <f t="shared" si="459"/>
        <v>#VALUE!</v>
      </c>
      <c r="BI218" s="35" t="e">
        <f t="shared" si="460"/>
        <v>#VALUE!</v>
      </c>
      <c r="BJ218" s="5"/>
      <c r="BK218" s="5"/>
      <c r="BL218" s="19"/>
      <c r="BM218" s="19"/>
      <c r="BN218" s="37">
        <f t="shared" si="374"/>
        <v>90</v>
      </c>
      <c r="BO218" s="37">
        <f t="shared" si="375"/>
        <v>72.5</v>
      </c>
      <c r="BP218" s="37">
        <f t="shared" si="376"/>
        <v>72.5</v>
      </c>
      <c r="BQ218" s="37">
        <f t="shared" si="377"/>
        <v>47.5</v>
      </c>
      <c r="BR218" s="37">
        <f t="shared" si="378"/>
        <v>54.2</v>
      </c>
      <c r="BS218" s="37">
        <f t="shared" si="379"/>
        <v>47.5</v>
      </c>
      <c r="BT218" s="37">
        <f t="shared" si="380"/>
        <v>41.674999999999997</v>
      </c>
      <c r="BU218" s="37">
        <f t="shared" si="381"/>
        <v>41.674999999999997</v>
      </c>
      <c r="BV218" s="37">
        <f t="shared" si="382"/>
        <v>22.5</v>
      </c>
      <c r="BW218" s="37">
        <f t="shared" si="383"/>
        <v>33.3333333333333</v>
      </c>
      <c r="BX218" s="37">
        <f t="shared" si="384"/>
        <v>22.5</v>
      </c>
      <c r="BY218" s="37">
        <f t="shared" si="385"/>
        <v>22.9</v>
      </c>
      <c r="BZ218" s="37">
        <f t="shared" si="386"/>
        <v>22.9</v>
      </c>
      <c r="CA218" s="37">
        <f t="shared" si="387"/>
        <v>5</v>
      </c>
      <c r="CB218" s="37">
        <f t="shared" si="388"/>
        <v>16.649999999999999</v>
      </c>
      <c r="CC218" s="37">
        <f t="shared" si="389"/>
        <v>5</v>
      </c>
      <c r="CD218" s="37">
        <f t="shared" si="390"/>
        <v>5</v>
      </c>
      <c r="CE218" s="37">
        <f t="shared" si="391"/>
        <v>5</v>
      </c>
      <c r="CF218" s="37">
        <f t="shared" si="392"/>
        <v>5</v>
      </c>
      <c r="CG218" s="38">
        <f t="shared" si="393"/>
        <v>5</v>
      </c>
      <c r="CH218" s="38">
        <f t="shared" si="394"/>
        <v>5</v>
      </c>
      <c r="CI218" s="38">
        <f t="shared" si="395"/>
        <v>22.5</v>
      </c>
      <c r="CJ218" s="38">
        <f t="shared" si="396"/>
        <v>5</v>
      </c>
      <c r="CK218" s="38">
        <f t="shared" si="397"/>
        <v>22.9</v>
      </c>
      <c r="CL218" s="38">
        <f t="shared" si="398"/>
        <v>47.5</v>
      </c>
      <c r="CM218" s="38">
        <f t="shared" si="399"/>
        <v>16.649999999999999</v>
      </c>
      <c r="CN218" s="38">
        <f t="shared" si="400"/>
        <v>41.674999999999997</v>
      </c>
      <c r="CO218" s="38">
        <f t="shared" si="401"/>
        <v>5</v>
      </c>
      <c r="CP218" s="38">
        <f t="shared" si="402"/>
        <v>33.3333333333333</v>
      </c>
      <c r="CQ218" s="38">
        <f t="shared" si="403"/>
        <v>72.5</v>
      </c>
      <c r="CR218" s="38">
        <f t="shared" si="404"/>
        <v>22.9</v>
      </c>
      <c r="CS218" s="38">
        <f t="shared" si="405"/>
        <v>54.2</v>
      </c>
      <c r="CT218" s="38">
        <f t="shared" si="406"/>
        <v>5</v>
      </c>
      <c r="CU218" s="38">
        <f t="shared" si="407"/>
        <v>41.674999999999997</v>
      </c>
      <c r="CV218" s="38">
        <f t="shared" si="408"/>
        <v>90</v>
      </c>
      <c r="CW218" s="38">
        <f t="shared" si="409"/>
        <v>22.5</v>
      </c>
      <c r="CX218" s="38">
        <f t="shared" si="410"/>
        <v>72.5</v>
      </c>
      <c r="CY218" s="38">
        <f t="shared" si="411"/>
        <v>47.5</v>
      </c>
      <c r="CZ218" s="39">
        <f t="shared" si="412"/>
        <v>5</v>
      </c>
      <c r="DA218" s="39">
        <f t="shared" si="413"/>
        <v>22.5</v>
      </c>
      <c r="DB218" s="39">
        <f t="shared" si="414"/>
        <v>5</v>
      </c>
      <c r="DC218" s="39">
        <f t="shared" si="415"/>
        <v>47.5</v>
      </c>
      <c r="DD218" s="39">
        <f t="shared" si="416"/>
        <v>22.9</v>
      </c>
      <c r="DE218" s="39">
        <f t="shared" si="417"/>
        <v>5</v>
      </c>
      <c r="DF218" s="39">
        <f t="shared" si="418"/>
        <v>41.674999999999997</v>
      </c>
      <c r="DG218" s="39">
        <f t="shared" si="419"/>
        <v>16.649999999999999</v>
      </c>
      <c r="DH218" s="39">
        <f t="shared" si="420"/>
        <v>72.5</v>
      </c>
      <c r="DI218" s="39">
        <f t="shared" si="421"/>
        <v>33.3333333333333</v>
      </c>
      <c r="DJ218" s="39">
        <f t="shared" si="422"/>
        <v>5</v>
      </c>
      <c r="DK218" s="39">
        <f t="shared" si="423"/>
        <v>54.2</v>
      </c>
      <c r="DL218" s="39">
        <f t="shared" si="424"/>
        <v>22.9</v>
      </c>
      <c r="DM218" s="39">
        <f t="shared" si="425"/>
        <v>90</v>
      </c>
      <c r="DN218" s="39">
        <f t="shared" si="426"/>
        <v>41.674999999999997</v>
      </c>
      <c r="DO218" s="39">
        <f t="shared" si="427"/>
        <v>5</v>
      </c>
      <c r="DP218" s="39">
        <f t="shared" si="428"/>
        <v>72.5</v>
      </c>
      <c r="DQ218" s="39">
        <f t="shared" si="429"/>
        <v>22.5</v>
      </c>
      <c r="DR218" s="39">
        <f t="shared" si="430"/>
        <v>47.5</v>
      </c>
      <c r="DS218" s="40" t="e">
        <f t="shared" si="431"/>
        <v>#VALUE!</v>
      </c>
      <c r="DT218" s="40" t="e">
        <f t="shared" si="432"/>
        <v>#VALUE!</v>
      </c>
      <c r="DU218" s="40" t="e">
        <f t="shared" si="433"/>
        <v>#VALUE!</v>
      </c>
      <c r="DV218" s="40" t="e">
        <f t="shared" si="434"/>
        <v>#VALUE!</v>
      </c>
      <c r="DW218" s="40" t="e">
        <f t="shared" si="435"/>
        <v>#VALUE!</v>
      </c>
      <c r="DX218" s="40" t="e">
        <f t="shared" si="436"/>
        <v>#VALUE!</v>
      </c>
      <c r="DY218" s="40" t="e">
        <f t="shared" si="437"/>
        <v>#VALUE!</v>
      </c>
      <c r="DZ218" s="40" t="e">
        <f t="shared" si="438"/>
        <v>#VALUE!</v>
      </c>
      <c r="EA218" s="40" t="e">
        <f t="shared" si="439"/>
        <v>#VALUE!</v>
      </c>
      <c r="EB218" s="40" t="e">
        <f t="shared" si="440"/>
        <v>#VALUE!</v>
      </c>
      <c r="EC218" s="40" t="e">
        <f t="shared" si="441"/>
        <v>#VALUE!</v>
      </c>
      <c r="ED218" s="40" t="e">
        <f t="shared" si="442"/>
        <v>#VALUE!</v>
      </c>
      <c r="EE218" s="40" t="e">
        <f t="shared" si="443"/>
        <v>#VALUE!</v>
      </c>
      <c r="EF218" s="40" t="e">
        <f t="shared" si="444"/>
        <v>#VALUE!</v>
      </c>
      <c r="EG218" s="40" t="e">
        <f t="shared" si="445"/>
        <v>#VALUE!</v>
      </c>
      <c r="EH218" s="40" t="e">
        <f t="shared" si="446"/>
        <v>#VALUE!</v>
      </c>
      <c r="EI218" s="40" t="e">
        <f t="shared" si="447"/>
        <v>#VALUE!</v>
      </c>
      <c r="EJ218" s="40" t="e">
        <f t="shared" si="448"/>
        <v>#VALUE!</v>
      </c>
      <c r="EK218" s="40" t="e">
        <f t="shared" si="449"/>
        <v>#VALUE!</v>
      </c>
      <c r="EL218" s="1" t="e">
        <f t="shared" si="461"/>
        <v>#VALUE!</v>
      </c>
      <c r="EM218" s="2" t="e">
        <f t="shared" si="452"/>
        <v>#VALUE!</v>
      </c>
      <c r="EN218" s="42"/>
      <c r="EO218" s="42"/>
      <c r="EP218" s="43"/>
      <c r="EQ218" s="44"/>
      <c r="ER218" s="45"/>
      <c r="ES218" s="45"/>
      <c r="ET218" s="74"/>
      <c r="EU218" s="75"/>
      <c r="EV218" s="75"/>
      <c r="EW218" s="75"/>
      <c r="EX218" s="75"/>
    </row>
    <row r="219" spans="1:154" s="73" customFormat="1" ht="14">
      <c r="A219" s="96"/>
      <c r="B219" s="97"/>
      <c r="C219" s="98"/>
      <c r="D219" s="110" t="s">
        <v>87</v>
      </c>
      <c r="E219" s="110" t="s">
        <v>87</v>
      </c>
      <c r="F219" s="110" t="s">
        <v>87</v>
      </c>
      <c r="G219" s="107" t="e">
        <f t="shared" si="362"/>
        <v>#VALUE!</v>
      </c>
      <c r="H219" s="107" t="e">
        <f t="shared" si="363"/>
        <v>#VALUE!</v>
      </c>
      <c r="I219" s="107" t="e">
        <f t="shared" si="364"/>
        <v>#VALUE!</v>
      </c>
      <c r="J219" s="183" t="str">
        <f t="shared" si="365"/>
        <v>.</v>
      </c>
      <c r="K219" s="184" t="e">
        <f t="shared" si="366"/>
        <v>#VALUE!</v>
      </c>
      <c r="L219" s="184" t="e">
        <f t="shared" si="367"/>
        <v>#VALUE!</v>
      </c>
      <c r="M219" s="76" t="e">
        <f t="shared" si="462"/>
        <v>#VALUE!</v>
      </c>
      <c r="N219" s="77" t="e">
        <f t="shared" si="463"/>
        <v>#VALUE!</v>
      </c>
      <c r="O219" s="77" t="e">
        <f t="shared" si="464"/>
        <v>#VALUE!</v>
      </c>
      <c r="P219" s="78" t="e">
        <f t="shared" si="465"/>
        <v>#VALUE!</v>
      </c>
      <c r="Q219" s="79" t="e">
        <f t="shared" ca="1" si="450"/>
        <v>#VALUE!</v>
      </c>
      <c r="R219" s="86" t="e">
        <f t="shared" si="453"/>
        <v>#VALUE!</v>
      </c>
      <c r="S219" s="87" t="e">
        <f t="shared" si="454"/>
        <v>#VALUE!</v>
      </c>
      <c r="T219" s="87" t="e">
        <f t="shared" si="455"/>
        <v>#VALUE!</v>
      </c>
      <c r="U219" s="80" t="e">
        <f t="shared" si="456"/>
        <v>#VALUE!</v>
      </c>
      <c r="V219" s="81" t="e">
        <f t="shared" si="457"/>
        <v>#VALUE!</v>
      </c>
      <c r="W219" s="82" t="e">
        <f t="shared" si="458"/>
        <v>#VALUE!</v>
      </c>
      <c r="X219" s="92" t="e">
        <f t="shared" si="466"/>
        <v>#VALUE!</v>
      </c>
      <c r="Y219" s="93"/>
      <c r="Z219" s="72" t="e">
        <f t="shared" si="368"/>
        <v>#VALUE!</v>
      </c>
      <c r="AA219" s="72" t="e">
        <f t="shared" si="369"/>
        <v>#VALUE!</v>
      </c>
      <c r="AB219" s="72" t="e">
        <f t="shared" si="370"/>
        <v>#VALUE!</v>
      </c>
      <c r="AC219" s="72" t="e">
        <f t="shared" si="451"/>
        <v>#VALUE!</v>
      </c>
      <c r="AD219" s="72" t="e">
        <f t="shared" si="467"/>
        <v>#VALUE!</v>
      </c>
      <c r="AE219" s="33" t="e">
        <f t="shared" si="468"/>
        <v>#VALUE!</v>
      </c>
      <c r="AF219" s="33" t="e">
        <f t="shared" si="469"/>
        <v>#VALUE!</v>
      </c>
      <c r="AG219" s="33" t="e">
        <f t="shared" si="470"/>
        <v>#VALUE!</v>
      </c>
      <c r="AH219" s="34" t="e">
        <f t="shared" si="371"/>
        <v>#VALUE!</v>
      </c>
      <c r="AI219" s="35" t="e">
        <f t="shared" si="372"/>
        <v>#VALUE!</v>
      </c>
      <c r="AJ219" s="35" t="e">
        <f t="shared" si="373"/>
        <v>#VALUE!</v>
      </c>
      <c r="AK219" s="35">
        <v>0</v>
      </c>
      <c r="AL219" s="35">
        <v>-0.75645121485307587</v>
      </c>
      <c r="AM219" s="35">
        <v>-11.346768222796136</v>
      </c>
      <c r="AN219" s="35" t="e">
        <f t="shared" si="471"/>
        <v>#VALUE!</v>
      </c>
      <c r="AO219" s="35" t="e">
        <f t="shared" si="471"/>
        <v>#VALUE!</v>
      </c>
      <c r="AP219" s="35" t="e">
        <f t="shared" si="471"/>
        <v>#VALUE!</v>
      </c>
      <c r="AQ219" s="35">
        <v>57.375671196608707</v>
      </c>
      <c r="AR219" s="35">
        <v>5.7915837760921756</v>
      </c>
      <c r="AS219" s="35">
        <v>1.1079551571654598</v>
      </c>
      <c r="AT219" s="35" t="e">
        <f t="shared" si="472"/>
        <v>#VALUE!</v>
      </c>
      <c r="AU219" s="35" t="e">
        <f t="shared" si="472"/>
        <v>#VALUE!</v>
      </c>
      <c r="AV219" s="35" t="e">
        <f t="shared" si="472"/>
        <v>#VALUE!</v>
      </c>
      <c r="AW219" s="36">
        <f t="shared" si="473"/>
        <v>0</v>
      </c>
      <c r="AX219" s="36">
        <f t="shared" si="473"/>
        <v>0.75645121485307587</v>
      </c>
      <c r="AY219" s="36">
        <f t="shared" si="473"/>
        <v>11.346768222796136</v>
      </c>
      <c r="AZ219" s="36" t="e">
        <f t="shared" si="474"/>
        <v>#VALUE!</v>
      </c>
      <c r="BA219" s="36" t="e">
        <f t="shared" si="474"/>
        <v>#VALUE!</v>
      </c>
      <c r="BB219" s="36" t="e">
        <f t="shared" si="474"/>
        <v>#VALUE!</v>
      </c>
      <c r="BC219" s="35">
        <f t="shared" si="475"/>
        <v>57.375671196608707</v>
      </c>
      <c r="BD219" s="35">
        <f t="shared" si="475"/>
        <v>6.5480349909452515</v>
      </c>
      <c r="BE219" s="35">
        <f t="shared" si="475"/>
        <v>12.454723379961596</v>
      </c>
      <c r="BF219" s="36" t="e">
        <f t="shared" si="476"/>
        <v>#VALUE!</v>
      </c>
      <c r="BG219" s="36" t="e">
        <f t="shared" si="476"/>
        <v>#VALUE!</v>
      </c>
      <c r="BH219" s="36" t="e">
        <f t="shared" si="459"/>
        <v>#VALUE!</v>
      </c>
      <c r="BI219" s="35" t="e">
        <f t="shared" si="460"/>
        <v>#VALUE!</v>
      </c>
      <c r="BJ219" s="5"/>
      <c r="BK219" s="5"/>
      <c r="BL219" s="19"/>
      <c r="BM219" s="19"/>
      <c r="BN219" s="37">
        <f t="shared" si="374"/>
        <v>90</v>
      </c>
      <c r="BO219" s="37">
        <f t="shared" si="375"/>
        <v>72.5</v>
      </c>
      <c r="BP219" s="37">
        <f t="shared" si="376"/>
        <v>72.5</v>
      </c>
      <c r="BQ219" s="37">
        <f t="shared" si="377"/>
        <v>47.5</v>
      </c>
      <c r="BR219" s="37">
        <f t="shared" si="378"/>
        <v>54.2</v>
      </c>
      <c r="BS219" s="37">
        <f t="shared" si="379"/>
        <v>47.5</v>
      </c>
      <c r="BT219" s="37">
        <f t="shared" si="380"/>
        <v>41.674999999999997</v>
      </c>
      <c r="BU219" s="37">
        <f t="shared" si="381"/>
        <v>41.674999999999997</v>
      </c>
      <c r="BV219" s="37">
        <f t="shared" si="382"/>
        <v>22.5</v>
      </c>
      <c r="BW219" s="37">
        <f t="shared" si="383"/>
        <v>33.3333333333333</v>
      </c>
      <c r="BX219" s="37">
        <f t="shared" si="384"/>
        <v>22.5</v>
      </c>
      <c r="BY219" s="37">
        <f t="shared" si="385"/>
        <v>22.9</v>
      </c>
      <c r="BZ219" s="37">
        <f t="shared" si="386"/>
        <v>22.9</v>
      </c>
      <c r="CA219" s="37">
        <f t="shared" si="387"/>
        <v>5</v>
      </c>
      <c r="CB219" s="37">
        <f t="shared" si="388"/>
        <v>16.649999999999999</v>
      </c>
      <c r="CC219" s="37">
        <f t="shared" si="389"/>
        <v>5</v>
      </c>
      <c r="CD219" s="37">
        <f t="shared" si="390"/>
        <v>5</v>
      </c>
      <c r="CE219" s="37">
        <f t="shared" si="391"/>
        <v>5</v>
      </c>
      <c r="CF219" s="37">
        <f t="shared" si="392"/>
        <v>5</v>
      </c>
      <c r="CG219" s="38">
        <f t="shared" si="393"/>
        <v>5</v>
      </c>
      <c r="CH219" s="38">
        <f t="shared" si="394"/>
        <v>5</v>
      </c>
      <c r="CI219" s="38">
        <f t="shared" si="395"/>
        <v>22.5</v>
      </c>
      <c r="CJ219" s="38">
        <f t="shared" si="396"/>
        <v>5</v>
      </c>
      <c r="CK219" s="38">
        <f t="shared" si="397"/>
        <v>22.9</v>
      </c>
      <c r="CL219" s="38">
        <f t="shared" si="398"/>
        <v>47.5</v>
      </c>
      <c r="CM219" s="38">
        <f t="shared" si="399"/>
        <v>16.649999999999999</v>
      </c>
      <c r="CN219" s="38">
        <f t="shared" si="400"/>
        <v>41.674999999999997</v>
      </c>
      <c r="CO219" s="38">
        <f t="shared" si="401"/>
        <v>5</v>
      </c>
      <c r="CP219" s="38">
        <f t="shared" si="402"/>
        <v>33.3333333333333</v>
      </c>
      <c r="CQ219" s="38">
        <f t="shared" si="403"/>
        <v>72.5</v>
      </c>
      <c r="CR219" s="38">
        <f t="shared" si="404"/>
        <v>22.9</v>
      </c>
      <c r="CS219" s="38">
        <f t="shared" si="405"/>
        <v>54.2</v>
      </c>
      <c r="CT219" s="38">
        <f t="shared" si="406"/>
        <v>5</v>
      </c>
      <c r="CU219" s="38">
        <f t="shared" si="407"/>
        <v>41.674999999999997</v>
      </c>
      <c r="CV219" s="38">
        <f t="shared" si="408"/>
        <v>90</v>
      </c>
      <c r="CW219" s="38">
        <f t="shared" si="409"/>
        <v>22.5</v>
      </c>
      <c r="CX219" s="38">
        <f t="shared" si="410"/>
        <v>72.5</v>
      </c>
      <c r="CY219" s="38">
        <f t="shared" si="411"/>
        <v>47.5</v>
      </c>
      <c r="CZ219" s="39">
        <f t="shared" si="412"/>
        <v>5</v>
      </c>
      <c r="DA219" s="39">
        <f t="shared" si="413"/>
        <v>22.5</v>
      </c>
      <c r="DB219" s="39">
        <f t="shared" si="414"/>
        <v>5</v>
      </c>
      <c r="DC219" s="39">
        <f t="shared" si="415"/>
        <v>47.5</v>
      </c>
      <c r="DD219" s="39">
        <f t="shared" si="416"/>
        <v>22.9</v>
      </c>
      <c r="DE219" s="39">
        <f t="shared" si="417"/>
        <v>5</v>
      </c>
      <c r="DF219" s="39">
        <f t="shared" si="418"/>
        <v>41.674999999999997</v>
      </c>
      <c r="DG219" s="39">
        <f t="shared" si="419"/>
        <v>16.649999999999999</v>
      </c>
      <c r="DH219" s="39">
        <f t="shared" si="420"/>
        <v>72.5</v>
      </c>
      <c r="DI219" s="39">
        <f t="shared" si="421"/>
        <v>33.3333333333333</v>
      </c>
      <c r="DJ219" s="39">
        <f t="shared" si="422"/>
        <v>5</v>
      </c>
      <c r="DK219" s="39">
        <f t="shared" si="423"/>
        <v>54.2</v>
      </c>
      <c r="DL219" s="39">
        <f t="shared" si="424"/>
        <v>22.9</v>
      </c>
      <c r="DM219" s="39">
        <f t="shared" si="425"/>
        <v>90</v>
      </c>
      <c r="DN219" s="39">
        <f t="shared" si="426"/>
        <v>41.674999999999997</v>
      </c>
      <c r="DO219" s="39">
        <f t="shared" si="427"/>
        <v>5</v>
      </c>
      <c r="DP219" s="39">
        <f t="shared" si="428"/>
        <v>72.5</v>
      </c>
      <c r="DQ219" s="39">
        <f t="shared" si="429"/>
        <v>22.5</v>
      </c>
      <c r="DR219" s="39">
        <f t="shared" si="430"/>
        <v>47.5</v>
      </c>
      <c r="DS219" s="40" t="e">
        <f t="shared" si="431"/>
        <v>#VALUE!</v>
      </c>
      <c r="DT219" s="40" t="e">
        <f t="shared" si="432"/>
        <v>#VALUE!</v>
      </c>
      <c r="DU219" s="40" t="e">
        <f t="shared" si="433"/>
        <v>#VALUE!</v>
      </c>
      <c r="DV219" s="40" t="e">
        <f t="shared" si="434"/>
        <v>#VALUE!</v>
      </c>
      <c r="DW219" s="40" t="e">
        <f t="shared" si="435"/>
        <v>#VALUE!</v>
      </c>
      <c r="DX219" s="40" t="e">
        <f t="shared" si="436"/>
        <v>#VALUE!</v>
      </c>
      <c r="DY219" s="40" t="e">
        <f t="shared" si="437"/>
        <v>#VALUE!</v>
      </c>
      <c r="DZ219" s="40" t="e">
        <f t="shared" si="438"/>
        <v>#VALUE!</v>
      </c>
      <c r="EA219" s="40" t="e">
        <f t="shared" si="439"/>
        <v>#VALUE!</v>
      </c>
      <c r="EB219" s="40" t="e">
        <f t="shared" si="440"/>
        <v>#VALUE!</v>
      </c>
      <c r="EC219" s="40" t="e">
        <f t="shared" si="441"/>
        <v>#VALUE!</v>
      </c>
      <c r="ED219" s="40" t="e">
        <f t="shared" si="442"/>
        <v>#VALUE!</v>
      </c>
      <c r="EE219" s="40" t="e">
        <f t="shared" si="443"/>
        <v>#VALUE!</v>
      </c>
      <c r="EF219" s="40" t="e">
        <f t="shared" si="444"/>
        <v>#VALUE!</v>
      </c>
      <c r="EG219" s="40" t="e">
        <f t="shared" si="445"/>
        <v>#VALUE!</v>
      </c>
      <c r="EH219" s="40" t="e">
        <f t="shared" si="446"/>
        <v>#VALUE!</v>
      </c>
      <c r="EI219" s="40" t="e">
        <f t="shared" si="447"/>
        <v>#VALUE!</v>
      </c>
      <c r="EJ219" s="40" t="e">
        <f t="shared" si="448"/>
        <v>#VALUE!</v>
      </c>
      <c r="EK219" s="40" t="e">
        <f t="shared" si="449"/>
        <v>#VALUE!</v>
      </c>
      <c r="EL219" s="1" t="e">
        <f t="shared" si="461"/>
        <v>#VALUE!</v>
      </c>
      <c r="EM219" s="2" t="e">
        <f t="shared" si="452"/>
        <v>#VALUE!</v>
      </c>
      <c r="EN219" s="42"/>
      <c r="EO219" s="42"/>
      <c r="EP219" s="43"/>
      <c r="EQ219" s="44"/>
      <c r="ER219" s="45"/>
      <c r="ES219" s="45"/>
      <c r="ET219" s="74"/>
      <c r="EU219" s="75"/>
      <c r="EV219" s="75"/>
      <c r="EW219" s="75"/>
      <c r="EX219" s="75"/>
    </row>
    <row r="220" spans="1:154" s="73" customFormat="1" ht="14">
      <c r="A220" s="96"/>
      <c r="B220" s="97"/>
      <c r="C220" s="98"/>
      <c r="D220" s="110" t="s">
        <v>87</v>
      </c>
      <c r="E220" s="110" t="s">
        <v>87</v>
      </c>
      <c r="F220" s="110" t="s">
        <v>87</v>
      </c>
      <c r="G220" s="107" t="e">
        <f t="shared" si="362"/>
        <v>#VALUE!</v>
      </c>
      <c r="H220" s="107" t="e">
        <f t="shared" si="363"/>
        <v>#VALUE!</v>
      </c>
      <c r="I220" s="107" t="e">
        <f t="shared" si="364"/>
        <v>#VALUE!</v>
      </c>
      <c r="J220" s="183" t="str">
        <f t="shared" si="365"/>
        <v>.</v>
      </c>
      <c r="K220" s="184" t="e">
        <f t="shared" si="366"/>
        <v>#VALUE!</v>
      </c>
      <c r="L220" s="184" t="e">
        <f t="shared" si="367"/>
        <v>#VALUE!</v>
      </c>
      <c r="M220" s="76" t="e">
        <f t="shared" si="462"/>
        <v>#VALUE!</v>
      </c>
      <c r="N220" s="77" t="e">
        <f t="shared" si="463"/>
        <v>#VALUE!</v>
      </c>
      <c r="O220" s="77" t="e">
        <f t="shared" si="464"/>
        <v>#VALUE!</v>
      </c>
      <c r="P220" s="78" t="e">
        <f t="shared" si="465"/>
        <v>#VALUE!</v>
      </c>
      <c r="Q220" s="79" t="e">
        <f t="shared" ca="1" si="450"/>
        <v>#VALUE!</v>
      </c>
      <c r="R220" s="86" t="e">
        <f t="shared" si="453"/>
        <v>#VALUE!</v>
      </c>
      <c r="S220" s="87" t="e">
        <f t="shared" si="454"/>
        <v>#VALUE!</v>
      </c>
      <c r="T220" s="87" t="e">
        <f t="shared" si="455"/>
        <v>#VALUE!</v>
      </c>
      <c r="U220" s="80" t="e">
        <f t="shared" si="456"/>
        <v>#VALUE!</v>
      </c>
      <c r="V220" s="81" t="e">
        <f t="shared" si="457"/>
        <v>#VALUE!</v>
      </c>
      <c r="W220" s="82" t="e">
        <f t="shared" si="458"/>
        <v>#VALUE!</v>
      </c>
      <c r="X220" s="92" t="e">
        <f t="shared" si="466"/>
        <v>#VALUE!</v>
      </c>
      <c r="Y220" s="93"/>
      <c r="Z220" s="72" t="e">
        <f t="shared" si="368"/>
        <v>#VALUE!</v>
      </c>
      <c r="AA220" s="72" t="e">
        <f t="shared" si="369"/>
        <v>#VALUE!</v>
      </c>
      <c r="AB220" s="72" t="e">
        <f t="shared" si="370"/>
        <v>#VALUE!</v>
      </c>
      <c r="AC220" s="72" t="e">
        <f t="shared" si="451"/>
        <v>#VALUE!</v>
      </c>
      <c r="AD220" s="72" t="e">
        <f t="shared" si="467"/>
        <v>#VALUE!</v>
      </c>
      <c r="AE220" s="33" t="e">
        <f t="shared" si="468"/>
        <v>#VALUE!</v>
      </c>
      <c r="AF220" s="33" t="e">
        <f t="shared" si="469"/>
        <v>#VALUE!</v>
      </c>
      <c r="AG220" s="33" t="e">
        <f t="shared" si="470"/>
        <v>#VALUE!</v>
      </c>
      <c r="AH220" s="34" t="e">
        <f t="shared" si="371"/>
        <v>#VALUE!</v>
      </c>
      <c r="AI220" s="35" t="e">
        <f t="shared" si="372"/>
        <v>#VALUE!</v>
      </c>
      <c r="AJ220" s="35" t="e">
        <f t="shared" si="373"/>
        <v>#VALUE!</v>
      </c>
      <c r="AK220" s="35">
        <v>0</v>
      </c>
      <c r="AL220" s="35">
        <v>-0.75645121485307587</v>
      </c>
      <c r="AM220" s="35">
        <v>-11.346768222796136</v>
      </c>
      <c r="AN220" s="35" t="e">
        <f t="shared" si="471"/>
        <v>#VALUE!</v>
      </c>
      <c r="AO220" s="35" t="e">
        <f t="shared" si="471"/>
        <v>#VALUE!</v>
      </c>
      <c r="AP220" s="35" t="e">
        <f t="shared" si="471"/>
        <v>#VALUE!</v>
      </c>
      <c r="AQ220" s="35">
        <v>57.375671196608707</v>
      </c>
      <c r="AR220" s="35">
        <v>5.7915837760921756</v>
      </c>
      <c r="AS220" s="35">
        <v>1.1079551571654598</v>
      </c>
      <c r="AT220" s="35" t="e">
        <f t="shared" si="472"/>
        <v>#VALUE!</v>
      </c>
      <c r="AU220" s="35" t="e">
        <f t="shared" si="472"/>
        <v>#VALUE!</v>
      </c>
      <c r="AV220" s="35" t="e">
        <f t="shared" si="472"/>
        <v>#VALUE!</v>
      </c>
      <c r="AW220" s="36">
        <f t="shared" si="473"/>
        <v>0</v>
      </c>
      <c r="AX220" s="36">
        <f t="shared" si="473"/>
        <v>0.75645121485307587</v>
      </c>
      <c r="AY220" s="36">
        <f t="shared" si="473"/>
        <v>11.346768222796136</v>
      </c>
      <c r="AZ220" s="36" t="e">
        <f t="shared" si="474"/>
        <v>#VALUE!</v>
      </c>
      <c r="BA220" s="36" t="e">
        <f t="shared" si="474"/>
        <v>#VALUE!</v>
      </c>
      <c r="BB220" s="36" t="e">
        <f t="shared" si="474"/>
        <v>#VALUE!</v>
      </c>
      <c r="BC220" s="35">
        <f t="shared" si="475"/>
        <v>57.375671196608707</v>
      </c>
      <c r="BD220" s="35">
        <f t="shared" si="475"/>
        <v>6.5480349909452515</v>
      </c>
      <c r="BE220" s="35">
        <f t="shared" si="475"/>
        <v>12.454723379961596</v>
      </c>
      <c r="BF220" s="36" t="e">
        <f t="shared" si="476"/>
        <v>#VALUE!</v>
      </c>
      <c r="BG220" s="36" t="e">
        <f t="shared" si="476"/>
        <v>#VALUE!</v>
      </c>
      <c r="BH220" s="36" t="e">
        <f t="shared" si="459"/>
        <v>#VALUE!</v>
      </c>
      <c r="BI220" s="35" t="e">
        <f t="shared" si="460"/>
        <v>#VALUE!</v>
      </c>
      <c r="BJ220" s="5"/>
      <c r="BK220" s="5"/>
      <c r="BL220" s="19"/>
      <c r="BM220" s="19"/>
      <c r="BN220" s="37">
        <f t="shared" si="374"/>
        <v>90</v>
      </c>
      <c r="BO220" s="37">
        <f t="shared" si="375"/>
        <v>72.5</v>
      </c>
      <c r="BP220" s="37">
        <f t="shared" si="376"/>
        <v>72.5</v>
      </c>
      <c r="BQ220" s="37">
        <f t="shared" si="377"/>
        <v>47.5</v>
      </c>
      <c r="BR220" s="37">
        <f t="shared" si="378"/>
        <v>54.2</v>
      </c>
      <c r="BS220" s="37">
        <f t="shared" si="379"/>
        <v>47.5</v>
      </c>
      <c r="BT220" s="37">
        <f t="shared" si="380"/>
        <v>41.674999999999997</v>
      </c>
      <c r="BU220" s="37">
        <f t="shared" si="381"/>
        <v>41.674999999999997</v>
      </c>
      <c r="BV220" s="37">
        <f t="shared" si="382"/>
        <v>22.5</v>
      </c>
      <c r="BW220" s="37">
        <f t="shared" si="383"/>
        <v>33.3333333333333</v>
      </c>
      <c r="BX220" s="37">
        <f t="shared" si="384"/>
        <v>22.5</v>
      </c>
      <c r="BY220" s="37">
        <f t="shared" si="385"/>
        <v>22.9</v>
      </c>
      <c r="BZ220" s="37">
        <f t="shared" si="386"/>
        <v>22.9</v>
      </c>
      <c r="CA220" s="37">
        <f t="shared" si="387"/>
        <v>5</v>
      </c>
      <c r="CB220" s="37">
        <f t="shared" si="388"/>
        <v>16.649999999999999</v>
      </c>
      <c r="CC220" s="37">
        <f t="shared" si="389"/>
        <v>5</v>
      </c>
      <c r="CD220" s="37">
        <f t="shared" si="390"/>
        <v>5</v>
      </c>
      <c r="CE220" s="37">
        <f t="shared" si="391"/>
        <v>5</v>
      </c>
      <c r="CF220" s="37">
        <f t="shared" si="392"/>
        <v>5</v>
      </c>
      <c r="CG220" s="38">
        <f t="shared" si="393"/>
        <v>5</v>
      </c>
      <c r="CH220" s="38">
        <f t="shared" si="394"/>
        <v>5</v>
      </c>
      <c r="CI220" s="38">
        <f t="shared" si="395"/>
        <v>22.5</v>
      </c>
      <c r="CJ220" s="38">
        <f t="shared" si="396"/>
        <v>5</v>
      </c>
      <c r="CK220" s="38">
        <f t="shared" si="397"/>
        <v>22.9</v>
      </c>
      <c r="CL220" s="38">
        <f t="shared" si="398"/>
        <v>47.5</v>
      </c>
      <c r="CM220" s="38">
        <f t="shared" si="399"/>
        <v>16.649999999999999</v>
      </c>
      <c r="CN220" s="38">
        <f t="shared" si="400"/>
        <v>41.674999999999997</v>
      </c>
      <c r="CO220" s="38">
        <f t="shared" si="401"/>
        <v>5</v>
      </c>
      <c r="CP220" s="38">
        <f t="shared" si="402"/>
        <v>33.3333333333333</v>
      </c>
      <c r="CQ220" s="38">
        <f t="shared" si="403"/>
        <v>72.5</v>
      </c>
      <c r="CR220" s="38">
        <f t="shared" si="404"/>
        <v>22.9</v>
      </c>
      <c r="CS220" s="38">
        <f t="shared" si="405"/>
        <v>54.2</v>
      </c>
      <c r="CT220" s="38">
        <f t="shared" si="406"/>
        <v>5</v>
      </c>
      <c r="CU220" s="38">
        <f t="shared" si="407"/>
        <v>41.674999999999997</v>
      </c>
      <c r="CV220" s="38">
        <f t="shared" si="408"/>
        <v>90</v>
      </c>
      <c r="CW220" s="38">
        <f t="shared" si="409"/>
        <v>22.5</v>
      </c>
      <c r="CX220" s="38">
        <f t="shared" si="410"/>
        <v>72.5</v>
      </c>
      <c r="CY220" s="38">
        <f t="shared" si="411"/>
        <v>47.5</v>
      </c>
      <c r="CZ220" s="39">
        <f t="shared" si="412"/>
        <v>5</v>
      </c>
      <c r="DA220" s="39">
        <f t="shared" si="413"/>
        <v>22.5</v>
      </c>
      <c r="DB220" s="39">
        <f t="shared" si="414"/>
        <v>5</v>
      </c>
      <c r="DC220" s="39">
        <f t="shared" si="415"/>
        <v>47.5</v>
      </c>
      <c r="DD220" s="39">
        <f t="shared" si="416"/>
        <v>22.9</v>
      </c>
      <c r="DE220" s="39">
        <f t="shared" si="417"/>
        <v>5</v>
      </c>
      <c r="DF220" s="39">
        <f t="shared" si="418"/>
        <v>41.674999999999997</v>
      </c>
      <c r="DG220" s="39">
        <f t="shared" si="419"/>
        <v>16.649999999999999</v>
      </c>
      <c r="DH220" s="39">
        <f t="shared" si="420"/>
        <v>72.5</v>
      </c>
      <c r="DI220" s="39">
        <f t="shared" si="421"/>
        <v>33.3333333333333</v>
      </c>
      <c r="DJ220" s="39">
        <f t="shared" si="422"/>
        <v>5</v>
      </c>
      <c r="DK220" s="39">
        <f t="shared" si="423"/>
        <v>54.2</v>
      </c>
      <c r="DL220" s="39">
        <f t="shared" si="424"/>
        <v>22.9</v>
      </c>
      <c r="DM220" s="39">
        <f t="shared" si="425"/>
        <v>90</v>
      </c>
      <c r="DN220" s="39">
        <f t="shared" si="426"/>
        <v>41.674999999999997</v>
      </c>
      <c r="DO220" s="39">
        <f t="shared" si="427"/>
        <v>5</v>
      </c>
      <c r="DP220" s="39">
        <f t="shared" si="428"/>
        <v>72.5</v>
      </c>
      <c r="DQ220" s="39">
        <f t="shared" si="429"/>
        <v>22.5</v>
      </c>
      <c r="DR220" s="39">
        <f t="shared" si="430"/>
        <v>47.5</v>
      </c>
      <c r="DS220" s="40" t="e">
        <f t="shared" si="431"/>
        <v>#VALUE!</v>
      </c>
      <c r="DT220" s="40" t="e">
        <f t="shared" si="432"/>
        <v>#VALUE!</v>
      </c>
      <c r="DU220" s="40" t="e">
        <f t="shared" si="433"/>
        <v>#VALUE!</v>
      </c>
      <c r="DV220" s="40" t="e">
        <f t="shared" si="434"/>
        <v>#VALUE!</v>
      </c>
      <c r="DW220" s="40" t="e">
        <f t="shared" si="435"/>
        <v>#VALUE!</v>
      </c>
      <c r="DX220" s="40" t="e">
        <f t="shared" si="436"/>
        <v>#VALUE!</v>
      </c>
      <c r="DY220" s="40" t="e">
        <f t="shared" si="437"/>
        <v>#VALUE!</v>
      </c>
      <c r="DZ220" s="40" t="e">
        <f t="shared" si="438"/>
        <v>#VALUE!</v>
      </c>
      <c r="EA220" s="40" t="e">
        <f t="shared" si="439"/>
        <v>#VALUE!</v>
      </c>
      <c r="EB220" s="40" t="e">
        <f t="shared" si="440"/>
        <v>#VALUE!</v>
      </c>
      <c r="EC220" s="40" t="e">
        <f t="shared" si="441"/>
        <v>#VALUE!</v>
      </c>
      <c r="ED220" s="40" t="e">
        <f t="shared" si="442"/>
        <v>#VALUE!</v>
      </c>
      <c r="EE220" s="40" t="e">
        <f t="shared" si="443"/>
        <v>#VALUE!</v>
      </c>
      <c r="EF220" s="40" t="e">
        <f t="shared" si="444"/>
        <v>#VALUE!</v>
      </c>
      <c r="EG220" s="40" t="e">
        <f t="shared" si="445"/>
        <v>#VALUE!</v>
      </c>
      <c r="EH220" s="40" t="e">
        <f t="shared" si="446"/>
        <v>#VALUE!</v>
      </c>
      <c r="EI220" s="40" t="e">
        <f t="shared" si="447"/>
        <v>#VALUE!</v>
      </c>
      <c r="EJ220" s="40" t="e">
        <f t="shared" si="448"/>
        <v>#VALUE!</v>
      </c>
      <c r="EK220" s="40" t="e">
        <f t="shared" si="449"/>
        <v>#VALUE!</v>
      </c>
      <c r="EL220" s="1" t="e">
        <f t="shared" si="461"/>
        <v>#VALUE!</v>
      </c>
      <c r="EM220" s="2" t="e">
        <f t="shared" si="452"/>
        <v>#VALUE!</v>
      </c>
      <c r="EN220" s="42"/>
      <c r="EO220" s="42"/>
      <c r="EP220" s="43"/>
      <c r="EQ220" s="44"/>
      <c r="ER220" s="45"/>
      <c r="ES220" s="45"/>
      <c r="ET220" s="74"/>
      <c r="EU220" s="75"/>
      <c r="EV220" s="75"/>
      <c r="EW220" s="75"/>
      <c r="EX220" s="75"/>
    </row>
    <row r="221" spans="1:154" s="73" customFormat="1" ht="14">
      <c r="A221" s="96"/>
      <c r="B221" s="97"/>
      <c r="C221" s="98"/>
      <c r="D221" s="110" t="s">
        <v>87</v>
      </c>
      <c r="E221" s="110" t="s">
        <v>87</v>
      </c>
      <c r="F221" s="110" t="s">
        <v>87</v>
      </c>
      <c r="G221" s="107" t="e">
        <f t="shared" si="362"/>
        <v>#VALUE!</v>
      </c>
      <c r="H221" s="107" t="e">
        <f t="shared" si="363"/>
        <v>#VALUE!</v>
      </c>
      <c r="I221" s="107" t="e">
        <f t="shared" si="364"/>
        <v>#VALUE!</v>
      </c>
      <c r="J221" s="183" t="str">
        <f t="shared" si="365"/>
        <v>.</v>
      </c>
      <c r="K221" s="184" t="e">
        <f t="shared" si="366"/>
        <v>#VALUE!</v>
      </c>
      <c r="L221" s="184" t="e">
        <f t="shared" si="367"/>
        <v>#VALUE!</v>
      </c>
      <c r="M221" s="76" t="e">
        <f t="shared" si="462"/>
        <v>#VALUE!</v>
      </c>
      <c r="N221" s="77" t="e">
        <f t="shared" si="463"/>
        <v>#VALUE!</v>
      </c>
      <c r="O221" s="77" t="e">
        <f t="shared" si="464"/>
        <v>#VALUE!</v>
      </c>
      <c r="P221" s="78" t="e">
        <f t="shared" si="465"/>
        <v>#VALUE!</v>
      </c>
      <c r="Q221" s="79" t="e">
        <f t="shared" ca="1" si="450"/>
        <v>#VALUE!</v>
      </c>
      <c r="R221" s="86" t="e">
        <f t="shared" si="453"/>
        <v>#VALUE!</v>
      </c>
      <c r="S221" s="87" t="e">
        <f t="shared" si="454"/>
        <v>#VALUE!</v>
      </c>
      <c r="T221" s="87" t="e">
        <f t="shared" si="455"/>
        <v>#VALUE!</v>
      </c>
      <c r="U221" s="80" t="e">
        <f t="shared" si="456"/>
        <v>#VALUE!</v>
      </c>
      <c r="V221" s="81" t="e">
        <f t="shared" si="457"/>
        <v>#VALUE!</v>
      </c>
      <c r="W221" s="82" t="e">
        <f t="shared" si="458"/>
        <v>#VALUE!</v>
      </c>
      <c r="X221" s="92" t="e">
        <f t="shared" si="466"/>
        <v>#VALUE!</v>
      </c>
      <c r="Y221" s="93"/>
      <c r="Z221" s="72" t="e">
        <f t="shared" si="368"/>
        <v>#VALUE!</v>
      </c>
      <c r="AA221" s="72" t="e">
        <f t="shared" si="369"/>
        <v>#VALUE!</v>
      </c>
      <c r="AB221" s="72" t="e">
        <f t="shared" si="370"/>
        <v>#VALUE!</v>
      </c>
      <c r="AC221" s="72" t="e">
        <f t="shared" si="451"/>
        <v>#VALUE!</v>
      </c>
      <c r="AD221" s="72" t="e">
        <f t="shared" si="467"/>
        <v>#VALUE!</v>
      </c>
      <c r="AE221" s="33" t="e">
        <f t="shared" si="468"/>
        <v>#VALUE!</v>
      </c>
      <c r="AF221" s="33" t="e">
        <f t="shared" si="469"/>
        <v>#VALUE!</v>
      </c>
      <c r="AG221" s="33" t="e">
        <f t="shared" si="470"/>
        <v>#VALUE!</v>
      </c>
      <c r="AH221" s="34" t="e">
        <f t="shared" si="371"/>
        <v>#VALUE!</v>
      </c>
      <c r="AI221" s="35" t="e">
        <f t="shared" si="372"/>
        <v>#VALUE!</v>
      </c>
      <c r="AJ221" s="35" t="e">
        <f t="shared" si="373"/>
        <v>#VALUE!</v>
      </c>
      <c r="AK221" s="35">
        <v>0</v>
      </c>
      <c r="AL221" s="35">
        <v>-0.75645121485307587</v>
      </c>
      <c r="AM221" s="35">
        <v>-11.346768222796136</v>
      </c>
      <c r="AN221" s="35" t="e">
        <f t="shared" si="471"/>
        <v>#VALUE!</v>
      </c>
      <c r="AO221" s="35" t="e">
        <f t="shared" si="471"/>
        <v>#VALUE!</v>
      </c>
      <c r="AP221" s="35" t="e">
        <f t="shared" si="471"/>
        <v>#VALUE!</v>
      </c>
      <c r="AQ221" s="35">
        <v>57.375671196608707</v>
      </c>
      <c r="AR221" s="35">
        <v>5.7915837760921756</v>
      </c>
      <c r="AS221" s="35">
        <v>1.1079551571654598</v>
      </c>
      <c r="AT221" s="35" t="e">
        <f t="shared" si="472"/>
        <v>#VALUE!</v>
      </c>
      <c r="AU221" s="35" t="e">
        <f t="shared" si="472"/>
        <v>#VALUE!</v>
      </c>
      <c r="AV221" s="35" t="e">
        <f t="shared" si="472"/>
        <v>#VALUE!</v>
      </c>
      <c r="AW221" s="36">
        <f t="shared" si="473"/>
        <v>0</v>
      </c>
      <c r="AX221" s="36">
        <f t="shared" si="473"/>
        <v>0.75645121485307587</v>
      </c>
      <c r="AY221" s="36">
        <f t="shared" si="473"/>
        <v>11.346768222796136</v>
      </c>
      <c r="AZ221" s="36" t="e">
        <f t="shared" si="474"/>
        <v>#VALUE!</v>
      </c>
      <c r="BA221" s="36" t="e">
        <f t="shared" si="474"/>
        <v>#VALUE!</v>
      </c>
      <c r="BB221" s="36" t="e">
        <f t="shared" si="474"/>
        <v>#VALUE!</v>
      </c>
      <c r="BC221" s="35">
        <f t="shared" si="475"/>
        <v>57.375671196608707</v>
      </c>
      <c r="BD221" s="35">
        <f t="shared" si="475"/>
        <v>6.5480349909452515</v>
      </c>
      <c r="BE221" s="35">
        <f t="shared" si="475"/>
        <v>12.454723379961596</v>
      </c>
      <c r="BF221" s="36" t="e">
        <f t="shared" si="476"/>
        <v>#VALUE!</v>
      </c>
      <c r="BG221" s="36" t="e">
        <f t="shared" si="476"/>
        <v>#VALUE!</v>
      </c>
      <c r="BH221" s="36" t="e">
        <f t="shared" si="459"/>
        <v>#VALUE!</v>
      </c>
      <c r="BI221" s="35" t="e">
        <f t="shared" si="460"/>
        <v>#VALUE!</v>
      </c>
      <c r="BJ221" s="5"/>
      <c r="BK221" s="5"/>
      <c r="BL221" s="19"/>
      <c r="BM221" s="19"/>
      <c r="BN221" s="37">
        <f t="shared" si="374"/>
        <v>90</v>
      </c>
      <c r="BO221" s="37">
        <f t="shared" si="375"/>
        <v>72.5</v>
      </c>
      <c r="BP221" s="37">
        <f t="shared" si="376"/>
        <v>72.5</v>
      </c>
      <c r="BQ221" s="37">
        <f t="shared" si="377"/>
        <v>47.5</v>
      </c>
      <c r="BR221" s="37">
        <f t="shared" si="378"/>
        <v>54.2</v>
      </c>
      <c r="BS221" s="37">
        <f t="shared" si="379"/>
        <v>47.5</v>
      </c>
      <c r="BT221" s="37">
        <f t="shared" si="380"/>
        <v>41.674999999999997</v>
      </c>
      <c r="BU221" s="37">
        <f t="shared" si="381"/>
        <v>41.674999999999997</v>
      </c>
      <c r="BV221" s="37">
        <f t="shared" si="382"/>
        <v>22.5</v>
      </c>
      <c r="BW221" s="37">
        <f t="shared" si="383"/>
        <v>33.3333333333333</v>
      </c>
      <c r="BX221" s="37">
        <f t="shared" si="384"/>
        <v>22.5</v>
      </c>
      <c r="BY221" s="37">
        <f t="shared" si="385"/>
        <v>22.9</v>
      </c>
      <c r="BZ221" s="37">
        <f t="shared" si="386"/>
        <v>22.9</v>
      </c>
      <c r="CA221" s="37">
        <f t="shared" si="387"/>
        <v>5</v>
      </c>
      <c r="CB221" s="37">
        <f t="shared" si="388"/>
        <v>16.649999999999999</v>
      </c>
      <c r="CC221" s="37">
        <f t="shared" si="389"/>
        <v>5</v>
      </c>
      <c r="CD221" s="37">
        <f t="shared" si="390"/>
        <v>5</v>
      </c>
      <c r="CE221" s="37">
        <f t="shared" si="391"/>
        <v>5</v>
      </c>
      <c r="CF221" s="37">
        <f t="shared" si="392"/>
        <v>5</v>
      </c>
      <c r="CG221" s="38">
        <f t="shared" si="393"/>
        <v>5</v>
      </c>
      <c r="CH221" s="38">
        <f t="shared" si="394"/>
        <v>5</v>
      </c>
      <c r="CI221" s="38">
        <f t="shared" si="395"/>
        <v>22.5</v>
      </c>
      <c r="CJ221" s="38">
        <f t="shared" si="396"/>
        <v>5</v>
      </c>
      <c r="CK221" s="38">
        <f t="shared" si="397"/>
        <v>22.9</v>
      </c>
      <c r="CL221" s="38">
        <f t="shared" si="398"/>
        <v>47.5</v>
      </c>
      <c r="CM221" s="38">
        <f t="shared" si="399"/>
        <v>16.649999999999999</v>
      </c>
      <c r="CN221" s="38">
        <f t="shared" si="400"/>
        <v>41.674999999999997</v>
      </c>
      <c r="CO221" s="38">
        <f t="shared" si="401"/>
        <v>5</v>
      </c>
      <c r="CP221" s="38">
        <f t="shared" si="402"/>
        <v>33.3333333333333</v>
      </c>
      <c r="CQ221" s="38">
        <f t="shared" si="403"/>
        <v>72.5</v>
      </c>
      <c r="CR221" s="38">
        <f t="shared" si="404"/>
        <v>22.9</v>
      </c>
      <c r="CS221" s="38">
        <f t="shared" si="405"/>
        <v>54.2</v>
      </c>
      <c r="CT221" s="38">
        <f t="shared" si="406"/>
        <v>5</v>
      </c>
      <c r="CU221" s="38">
        <f t="shared" si="407"/>
        <v>41.674999999999997</v>
      </c>
      <c r="CV221" s="38">
        <f t="shared" si="408"/>
        <v>90</v>
      </c>
      <c r="CW221" s="38">
        <f t="shared" si="409"/>
        <v>22.5</v>
      </c>
      <c r="CX221" s="38">
        <f t="shared" si="410"/>
        <v>72.5</v>
      </c>
      <c r="CY221" s="38">
        <f t="shared" si="411"/>
        <v>47.5</v>
      </c>
      <c r="CZ221" s="39">
        <f t="shared" si="412"/>
        <v>5</v>
      </c>
      <c r="DA221" s="39">
        <f t="shared" si="413"/>
        <v>22.5</v>
      </c>
      <c r="DB221" s="39">
        <f t="shared" si="414"/>
        <v>5</v>
      </c>
      <c r="DC221" s="39">
        <f t="shared" si="415"/>
        <v>47.5</v>
      </c>
      <c r="DD221" s="39">
        <f t="shared" si="416"/>
        <v>22.9</v>
      </c>
      <c r="DE221" s="39">
        <f t="shared" si="417"/>
        <v>5</v>
      </c>
      <c r="DF221" s="39">
        <f t="shared" si="418"/>
        <v>41.674999999999997</v>
      </c>
      <c r="DG221" s="39">
        <f t="shared" si="419"/>
        <v>16.649999999999999</v>
      </c>
      <c r="DH221" s="39">
        <f t="shared" si="420"/>
        <v>72.5</v>
      </c>
      <c r="DI221" s="39">
        <f t="shared" si="421"/>
        <v>33.3333333333333</v>
      </c>
      <c r="DJ221" s="39">
        <f t="shared" si="422"/>
        <v>5</v>
      </c>
      <c r="DK221" s="39">
        <f t="shared" si="423"/>
        <v>54.2</v>
      </c>
      <c r="DL221" s="39">
        <f t="shared" si="424"/>
        <v>22.9</v>
      </c>
      <c r="DM221" s="39">
        <f t="shared" si="425"/>
        <v>90</v>
      </c>
      <c r="DN221" s="39">
        <f t="shared" si="426"/>
        <v>41.674999999999997</v>
      </c>
      <c r="DO221" s="39">
        <f t="shared" si="427"/>
        <v>5</v>
      </c>
      <c r="DP221" s="39">
        <f t="shared" si="428"/>
        <v>72.5</v>
      </c>
      <c r="DQ221" s="39">
        <f t="shared" si="429"/>
        <v>22.5</v>
      </c>
      <c r="DR221" s="39">
        <f t="shared" si="430"/>
        <v>47.5</v>
      </c>
      <c r="DS221" s="40" t="e">
        <f t="shared" si="431"/>
        <v>#VALUE!</v>
      </c>
      <c r="DT221" s="40" t="e">
        <f t="shared" si="432"/>
        <v>#VALUE!</v>
      </c>
      <c r="DU221" s="40" t="e">
        <f t="shared" si="433"/>
        <v>#VALUE!</v>
      </c>
      <c r="DV221" s="40" t="e">
        <f t="shared" si="434"/>
        <v>#VALUE!</v>
      </c>
      <c r="DW221" s="40" t="e">
        <f t="shared" si="435"/>
        <v>#VALUE!</v>
      </c>
      <c r="DX221" s="40" t="e">
        <f t="shared" si="436"/>
        <v>#VALUE!</v>
      </c>
      <c r="DY221" s="40" t="e">
        <f t="shared" si="437"/>
        <v>#VALUE!</v>
      </c>
      <c r="DZ221" s="40" t="e">
        <f t="shared" si="438"/>
        <v>#VALUE!</v>
      </c>
      <c r="EA221" s="40" t="e">
        <f t="shared" si="439"/>
        <v>#VALUE!</v>
      </c>
      <c r="EB221" s="40" t="e">
        <f t="shared" si="440"/>
        <v>#VALUE!</v>
      </c>
      <c r="EC221" s="40" t="e">
        <f t="shared" si="441"/>
        <v>#VALUE!</v>
      </c>
      <c r="ED221" s="40" t="e">
        <f t="shared" si="442"/>
        <v>#VALUE!</v>
      </c>
      <c r="EE221" s="40" t="e">
        <f t="shared" si="443"/>
        <v>#VALUE!</v>
      </c>
      <c r="EF221" s="40" t="e">
        <f t="shared" si="444"/>
        <v>#VALUE!</v>
      </c>
      <c r="EG221" s="40" t="e">
        <f t="shared" si="445"/>
        <v>#VALUE!</v>
      </c>
      <c r="EH221" s="40" t="e">
        <f t="shared" si="446"/>
        <v>#VALUE!</v>
      </c>
      <c r="EI221" s="40" t="e">
        <f t="shared" si="447"/>
        <v>#VALUE!</v>
      </c>
      <c r="EJ221" s="40" t="e">
        <f t="shared" si="448"/>
        <v>#VALUE!</v>
      </c>
      <c r="EK221" s="40" t="e">
        <f t="shared" si="449"/>
        <v>#VALUE!</v>
      </c>
      <c r="EL221" s="1" t="e">
        <f t="shared" si="461"/>
        <v>#VALUE!</v>
      </c>
      <c r="EM221" s="2" t="e">
        <f t="shared" si="452"/>
        <v>#VALUE!</v>
      </c>
      <c r="EN221" s="42"/>
      <c r="EO221" s="42"/>
      <c r="EP221" s="43"/>
      <c r="EQ221" s="44"/>
      <c r="ER221" s="45"/>
      <c r="ES221" s="45"/>
      <c r="ET221" s="74"/>
      <c r="EU221" s="75"/>
      <c r="EV221" s="75"/>
      <c r="EW221" s="75"/>
      <c r="EX221" s="75"/>
    </row>
    <row r="222" spans="1:154" s="73" customFormat="1" ht="14">
      <c r="A222" s="96"/>
      <c r="B222" s="97"/>
      <c r="C222" s="98"/>
      <c r="D222" s="110" t="s">
        <v>87</v>
      </c>
      <c r="E222" s="110" t="s">
        <v>87</v>
      </c>
      <c r="F222" s="110" t="s">
        <v>87</v>
      </c>
      <c r="G222" s="107" t="e">
        <f t="shared" si="362"/>
        <v>#VALUE!</v>
      </c>
      <c r="H222" s="107" t="e">
        <f t="shared" si="363"/>
        <v>#VALUE!</v>
      </c>
      <c r="I222" s="107" t="e">
        <f t="shared" si="364"/>
        <v>#VALUE!</v>
      </c>
      <c r="J222" s="183" t="str">
        <f t="shared" si="365"/>
        <v>.</v>
      </c>
      <c r="K222" s="184" t="e">
        <f t="shared" si="366"/>
        <v>#VALUE!</v>
      </c>
      <c r="L222" s="184" t="e">
        <f t="shared" si="367"/>
        <v>#VALUE!</v>
      </c>
      <c r="M222" s="76" t="e">
        <f t="shared" si="462"/>
        <v>#VALUE!</v>
      </c>
      <c r="N222" s="77" t="e">
        <f t="shared" si="463"/>
        <v>#VALUE!</v>
      </c>
      <c r="O222" s="77" t="e">
        <f t="shared" si="464"/>
        <v>#VALUE!</v>
      </c>
      <c r="P222" s="78" t="e">
        <f t="shared" si="465"/>
        <v>#VALUE!</v>
      </c>
      <c r="Q222" s="79" t="e">
        <f t="shared" ca="1" si="450"/>
        <v>#VALUE!</v>
      </c>
      <c r="R222" s="86" t="e">
        <f t="shared" si="453"/>
        <v>#VALUE!</v>
      </c>
      <c r="S222" s="87" t="e">
        <f t="shared" si="454"/>
        <v>#VALUE!</v>
      </c>
      <c r="T222" s="87" t="e">
        <f t="shared" si="455"/>
        <v>#VALUE!</v>
      </c>
      <c r="U222" s="80" t="e">
        <f t="shared" si="456"/>
        <v>#VALUE!</v>
      </c>
      <c r="V222" s="81" t="e">
        <f t="shared" si="457"/>
        <v>#VALUE!</v>
      </c>
      <c r="W222" s="82" t="e">
        <f t="shared" si="458"/>
        <v>#VALUE!</v>
      </c>
      <c r="X222" s="92" t="e">
        <f t="shared" si="466"/>
        <v>#VALUE!</v>
      </c>
      <c r="Y222" s="93"/>
      <c r="Z222" s="72" t="e">
        <f t="shared" si="368"/>
        <v>#VALUE!</v>
      </c>
      <c r="AA222" s="72" t="e">
        <f t="shared" si="369"/>
        <v>#VALUE!</v>
      </c>
      <c r="AB222" s="72" t="e">
        <f t="shared" si="370"/>
        <v>#VALUE!</v>
      </c>
      <c r="AC222" s="72" t="e">
        <f t="shared" si="451"/>
        <v>#VALUE!</v>
      </c>
      <c r="AD222" s="72" t="e">
        <f t="shared" si="467"/>
        <v>#VALUE!</v>
      </c>
      <c r="AE222" s="33" t="e">
        <f t="shared" si="468"/>
        <v>#VALUE!</v>
      </c>
      <c r="AF222" s="33" t="e">
        <f t="shared" si="469"/>
        <v>#VALUE!</v>
      </c>
      <c r="AG222" s="33" t="e">
        <f t="shared" si="470"/>
        <v>#VALUE!</v>
      </c>
      <c r="AH222" s="34" t="e">
        <f t="shared" si="371"/>
        <v>#VALUE!</v>
      </c>
      <c r="AI222" s="35" t="e">
        <f t="shared" si="372"/>
        <v>#VALUE!</v>
      </c>
      <c r="AJ222" s="35" t="e">
        <f t="shared" si="373"/>
        <v>#VALUE!</v>
      </c>
      <c r="AK222" s="35">
        <v>0</v>
      </c>
      <c r="AL222" s="35">
        <v>-0.75645121485307587</v>
      </c>
      <c r="AM222" s="35">
        <v>-11.346768222796136</v>
      </c>
      <c r="AN222" s="35" t="e">
        <f t="shared" si="471"/>
        <v>#VALUE!</v>
      </c>
      <c r="AO222" s="35" t="e">
        <f t="shared" si="471"/>
        <v>#VALUE!</v>
      </c>
      <c r="AP222" s="35" t="e">
        <f t="shared" si="471"/>
        <v>#VALUE!</v>
      </c>
      <c r="AQ222" s="35">
        <v>57.375671196608707</v>
      </c>
      <c r="AR222" s="35">
        <v>5.7915837760921756</v>
      </c>
      <c r="AS222" s="35">
        <v>1.1079551571654598</v>
      </c>
      <c r="AT222" s="35" t="e">
        <f t="shared" si="472"/>
        <v>#VALUE!</v>
      </c>
      <c r="AU222" s="35" t="e">
        <f t="shared" si="472"/>
        <v>#VALUE!</v>
      </c>
      <c r="AV222" s="35" t="e">
        <f t="shared" si="472"/>
        <v>#VALUE!</v>
      </c>
      <c r="AW222" s="36">
        <f t="shared" si="473"/>
        <v>0</v>
      </c>
      <c r="AX222" s="36">
        <f t="shared" si="473"/>
        <v>0.75645121485307587</v>
      </c>
      <c r="AY222" s="36">
        <f t="shared" si="473"/>
        <v>11.346768222796136</v>
      </c>
      <c r="AZ222" s="36" t="e">
        <f t="shared" si="474"/>
        <v>#VALUE!</v>
      </c>
      <c r="BA222" s="36" t="e">
        <f t="shared" si="474"/>
        <v>#VALUE!</v>
      </c>
      <c r="BB222" s="36" t="e">
        <f t="shared" si="474"/>
        <v>#VALUE!</v>
      </c>
      <c r="BC222" s="35">
        <f t="shared" si="475"/>
        <v>57.375671196608707</v>
      </c>
      <c r="BD222" s="35">
        <f t="shared" si="475"/>
        <v>6.5480349909452515</v>
      </c>
      <c r="BE222" s="35">
        <f t="shared" si="475"/>
        <v>12.454723379961596</v>
      </c>
      <c r="BF222" s="36" t="e">
        <f t="shared" si="476"/>
        <v>#VALUE!</v>
      </c>
      <c r="BG222" s="36" t="e">
        <f t="shared" si="476"/>
        <v>#VALUE!</v>
      </c>
      <c r="BH222" s="36" t="e">
        <f t="shared" si="459"/>
        <v>#VALUE!</v>
      </c>
      <c r="BI222" s="35" t="e">
        <f t="shared" si="460"/>
        <v>#VALUE!</v>
      </c>
      <c r="BJ222" s="5"/>
      <c r="BK222" s="5"/>
      <c r="BL222" s="19"/>
      <c r="BM222" s="19"/>
      <c r="BN222" s="37">
        <f t="shared" si="374"/>
        <v>90</v>
      </c>
      <c r="BO222" s="37">
        <f t="shared" si="375"/>
        <v>72.5</v>
      </c>
      <c r="BP222" s="37">
        <f t="shared" si="376"/>
        <v>72.5</v>
      </c>
      <c r="BQ222" s="37">
        <f t="shared" si="377"/>
        <v>47.5</v>
      </c>
      <c r="BR222" s="37">
        <f t="shared" si="378"/>
        <v>54.2</v>
      </c>
      <c r="BS222" s="37">
        <f t="shared" si="379"/>
        <v>47.5</v>
      </c>
      <c r="BT222" s="37">
        <f t="shared" si="380"/>
        <v>41.674999999999997</v>
      </c>
      <c r="BU222" s="37">
        <f t="shared" si="381"/>
        <v>41.674999999999997</v>
      </c>
      <c r="BV222" s="37">
        <f t="shared" si="382"/>
        <v>22.5</v>
      </c>
      <c r="BW222" s="37">
        <f t="shared" si="383"/>
        <v>33.3333333333333</v>
      </c>
      <c r="BX222" s="37">
        <f t="shared" si="384"/>
        <v>22.5</v>
      </c>
      <c r="BY222" s="37">
        <f t="shared" si="385"/>
        <v>22.9</v>
      </c>
      <c r="BZ222" s="37">
        <f t="shared" si="386"/>
        <v>22.9</v>
      </c>
      <c r="CA222" s="37">
        <f t="shared" si="387"/>
        <v>5</v>
      </c>
      <c r="CB222" s="37">
        <f t="shared" si="388"/>
        <v>16.649999999999999</v>
      </c>
      <c r="CC222" s="37">
        <f t="shared" si="389"/>
        <v>5</v>
      </c>
      <c r="CD222" s="37">
        <f t="shared" si="390"/>
        <v>5</v>
      </c>
      <c r="CE222" s="37">
        <f t="shared" si="391"/>
        <v>5</v>
      </c>
      <c r="CF222" s="37">
        <f t="shared" si="392"/>
        <v>5</v>
      </c>
      <c r="CG222" s="38">
        <f t="shared" si="393"/>
        <v>5</v>
      </c>
      <c r="CH222" s="38">
        <f t="shared" si="394"/>
        <v>5</v>
      </c>
      <c r="CI222" s="38">
        <f t="shared" si="395"/>
        <v>22.5</v>
      </c>
      <c r="CJ222" s="38">
        <f t="shared" si="396"/>
        <v>5</v>
      </c>
      <c r="CK222" s="38">
        <f t="shared" si="397"/>
        <v>22.9</v>
      </c>
      <c r="CL222" s="38">
        <f t="shared" si="398"/>
        <v>47.5</v>
      </c>
      <c r="CM222" s="38">
        <f t="shared" si="399"/>
        <v>16.649999999999999</v>
      </c>
      <c r="CN222" s="38">
        <f t="shared" si="400"/>
        <v>41.674999999999997</v>
      </c>
      <c r="CO222" s="38">
        <f t="shared" si="401"/>
        <v>5</v>
      </c>
      <c r="CP222" s="38">
        <f t="shared" si="402"/>
        <v>33.3333333333333</v>
      </c>
      <c r="CQ222" s="38">
        <f t="shared" si="403"/>
        <v>72.5</v>
      </c>
      <c r="CR222" s="38">
        <f t="shared" si="404"/>
        <v>22.9</v>
      </c>
      <c r="CS222" s="38">
        <f t="shared" si="405"/>
        <v>54.2</v>
      </c>
      <c r="CT222" s="38">
        <f t="shared" si="406"/>
        <v>5</v>
      </c>
      <c r="CU222" s="38">
        <f t="shared" si="407"/>
        <v>41.674999999999997</v>
      </c>
      <c r="CV222" s="38">
        <f t="shared" si="408"/>
        <v>90</v>
      </c>
      <c r="CW222" s="38">
        <f t="shared" si="409"/>
        <v>22.5</v>
      </c>
      <c r="CX222" s="38">
        <f t="shared" si="410"/>
        <v>72.5</v>
      </c>
      <c r="CY222" s="38">
        <f t="shared" si="411"/>
        <v>47.5</v>
      </c>
      <c r="CZ222" s="39">
        <f t="shared" si="412"/>
        <v>5</v>
      </c>
      <c r="DA222" s="39">
        <f t="shared" si="413"/>
        <v>22.5</v>
      </c>
      <c r="DB222" s="39">
        <f t="shared" si="414"/>
        <v>5</v>
      </c>
      <c r="DC222" s="39">
        <f t="shared" si="415"/>
        <v>47.5</v>
      </c>
      <c r="DD222" s="39">
        <f t="shared" si="416"/>
        <v>22.9</v>
      </c>
      <c r="DE222" s="39">
        <f t="shared" si="417"/>
        <v>5</v>
      </c>
      <c r="DF222" s="39">
        <f t="shared" si="418"/>
        <v>41.674999999999997</v>
      </c>
      <c r="DG222" s="39">
        <f t="shared" si="419"/>
        <v>16.649999999999999</v>
      </c>
      <c r="DH222" s="39">
        <f t="shared" si="420"/>
        <v>72.5</v>
      </c>
      <c r="DI222" s="39">
        <f t="shared" si="421"/>
        <v>33.3333333333333</v>
      </c>
      <c r="DJ222" s="39">
        <f t="shared" si="422"/>
        <v>5</v>
      </c>
      <c r="DK222" s="39">
        <f t="shared" si="423"/>
        <v>54.2</v>
      </c>
      <c r="DL222" s="39">
        <f t="shared" si="424"/>
        <v>22.9</v>
      </c>
      <c r="DM222" s="39">
        <f t="shared" si="425"/>
        <v>90</v>
      </c>
      <c r="DN222" s="39">
        <f t="shared" si="426"/>
        <v>41.674999999999997</v>
      </c>
      <c r="DO222" s="39">
        <f t="shared" si="427"/>
        <v>5</v>
      </c>
      <c r="DP222" s="39">
        <f t="shared" si="428"/>
        <v>72.5</v>
      </c>
      <c r="DQ222" s="39">
        <f t="shared" si="429"/>
        <v>22.5</v>
      </c>
      <c r="DR222" s="39">
        <f t="shared" si="430"/>
        <v>47.5</v>
      </c>
      <c r="DS222" s="40" t="e">
        <f t="shared" si="431"/>
        <v>#VALUE!</v>
      </c>
      <c r="DT222" s="40" t="e">
        <f t="shared" si="432"/>
        <v>#VALUE!</v>
      </c>
      <c r="DU222" s="40" t="e">
        <f t="shared" si="433"/>
        <v>#VALUE!</v>
      </c>
      <c r="DV222" s="40" t="e">
        <f t="shared" si="434"/>
        <v>#VALUE!</v>
      </c>
      <c r="DW222" s="40" t="e">
        <f t="shared" si="435"/>
        <v>#VALUE!</v>
      </c>
      <c r="DX222" s="40" t="e">
        <f t="shared" si="436"/>
        <v>#VALUE!</v>
      </c>
      <c r="DY222" s="40" t="e">
        <f t="shared" si="437"/>
        <v>#VALUE!</v>
      </c>
      <c r="DZ222" s="40" t="e">
        <f t="shared" si="438"/>
        <v>#VALUE!</v>
      </c>
      <c r="EA222" s="40" t="e">
        <f t="shared" si="439"/>
        <v>#VALUE!</v>
      </c>
      <c r="EB222" s="40" t="e">
        <f t="shared" si="440"/>
        <v>#VALUE!</v>
      </c>
      <c r="EC222" s="40" t="e">
        <f t="shared" si="441"/>
        <v>#VALUE!</v>
      </c>
      <c r="ED222" s="40" t="e">
        <f t="shared" si="442"/>
        <v>#VALUE!</v>
      </c>
      <c r="EE222" s="40" t="e">
        <f t="shared" si="443"/>
        <v>#VALUE!</v>
      </c>
      <c r="EF222" s="40" t="e">
        <f t="shared" si="444"/>
        <v>#VALUE!</v>
      </c>
      <c r="EG222" s="40" t="e">
        <f t="shared" si="445"/>
        <v>#VALUE!</v>
      </c>
      <c r="EH222" s="40" t="e">
        <f t="shared" si="446"/>
        <v>#VALUE!</v>
      </c>
      <c r="EI222" s="40" t="e">
        <f t="shared" si="447"/>
        <v>#VALUE!</v>
      </c>
      <c r="EJ222" s="40" t="e">
        <f t="shared" si="448"/>
        <v>#VALUE!</v>
      </c>
      <c r="EK222" s="40" t="e">
        <f t="shared" si="449"/>
        <v>#VALUE!</v>
      </c>
      <c r="EL222" s="1" t="e">
        <f t="shared" si="461"/>
        <v>#VALUE!</v>
      </c>
      <c r="EM222" s="2" t="e">
        <f t="shared" si="452"/>
        <v>#VALUE!</v>
      </c>
      <c r="EN222" s="42"/>
      <c r="EO222" s="42"/>
      <c r="EP222" s="43"/>
      <c r="EQ222" s="44"/>
      <c r="ER222" s="45"/>
      <c r="ES222" s="45"/>
      <c r="ET222" s="74"/>
      <c r="EU222" s="75"/>
      <c r="EV222" s="75"/>
      <c r="EW222" s="75"/>
      <c r="EX222" s="75"/>
    </row>
    <row r="223" spans="1:154" s="73" customFormat="1" ht="14">
      <c r="A223" s="96"/>
      <c r="B223" s="97"/>
      <c r="C223" s="98"/>
      <c r="D223" s="110" t="s">
        <v>87</v>
      </c>
      <c r="E223" s="110" t="s">
        <v>87</v>
      </c>
      <c r="F223" s="110" t="s">
        <v>87</v>
      </c>
      <c r="G223" s="107" t="e">
        <f t="shared" si="362"/>
        <v>#VALUE!</v>
      </c>
      <c r="H223" s="107" t="e">
        <f t="shared" si="363"/>
        <v>#VALUE!</v>
      </c>
      <c r="I223" s="107" t="e">
        <f t="shared" si="364"/>
        <v>#VALUE!</v>
      </c>
      <c r="J223" s="183" t="str">
        <f t="shared" si="365"/>
        <v>.</v>
      </c>
      <c r="K223" s="184" t="e">
        <f t="shared" si="366"/>
        <v>#VALUE!</v>
      </c>
      <c r="L223" s="184" t="e">
        <f t="shared" si="367"/>
        <v>#VALUE!</v>
      </c>
      <c r="M223" s="76" t="e">
        <f t="shared" si="462"/>
        <v>#VALUE!</v>
      </c>
      <c r="N223" s="77" t="e">
        <f t="shared" si="463"/>
        <v>#VALUE!</v>
      </c>
      <c r="O223" s="77" t="e">
        <f t="shared" si="464"/>
        <v>#VALUE!</v>
      </c>
      <c r="P223" s="78" t="e">
        <f t="shared" si="465"/>
        <v>#VALUE!</v>
      </c>
      <c r="Q223" s="79" t="e">
        <f t="shared" ca="1" si="450"/>
        <v>#VALUE!</v>
      </c>
      <c r="R223" s="86" t="e">
        <f t="shared" si="453"/>
        <v>#VALUE!</v>
      </c>
      <c r="S223" s="87" t="e">
        <f t="shared" si="454"/>
        <v>#VALUE!</v>
      </c>
      <c r="T223" s="87" t="e">
        <f t="shared" si="455"/>
        <v>#VALUE!</v>
      </c>
      <c r="U223" s="80" t="e">
        <f t="shared" si="456"/>
        <v>#VALUE!</v>
      </c>
      <c r="V223" s="81" t="e">
        <f t="shared" si="457"/>
        <v>#VALUE!</v>
      </c>
      <c r="W223" s="82" t="e">
        <f t="shared" si="458"/>
        <v>#VALUE!</v>
      </c>
      <c r="X223" s="92" t="e">
        <f t="shared" si="466"/>
        <v>#VALUE!</v>
      </c>
      <c r="Y223" s="93"/>
      <c r="Z223" s="72" t="e">
        <f t="shared" si="368"/>
        <v>#VALUE!</v>
      </c>
      <c r="AA223" s="72" t="e">
        <f t="shared" si="369"/>
        <v>#VALUE!</v>
      </c>
      <c r="AB223" s="72" t="e">
        <f t="shared" si="370"/>
        <v>#VALUE!</v>
      </c>
      <c r="AC223" s="72" t="e">
        <f t="shared" si="451"/>
        <v>#VALUE!</v>
      </c>
      <c r="AD223" s="72" t="e">
        <f t="shared" si="467"/>
        <v>#VALUE!</v>
      </c>
      <c r="AE223" s="33" t="e">
        <f t="shared" si="468"/>
        <v>#VALUE!</v>
      </c>
      <c r="AF223" s="33" t="e">
        <f t="shared" si="469"/>
        <v>#VALUE!</v>
      </c>
      <c r="AG223" s="33" t="e">
        <f t="shared" si="470"/>
        <v>#VALUE!</v>
      </c>
      <c r="AH223" s="34" t="e">
        <f t="shared" si="371"/>
        <v>#VALUE!</v>
      </c>
      <c r="AI223" s="35" t="e">
        <f t="shared" si="372"/>
        <v>#VALUE!</v>
      </c>
      <c r="AJ223" s="35" t="e">
        <f t="shared" si="373"/>
        <v>#VALUE!</v>
      </c>
      <c r="AK223" s="35">
        <v>0</v>
      </c>
      <c r="AL223" s="35">
        <v>-0.75645121485307587</v>
      </c>
      <c r="AM223" s="35">
        <v>-11.346768222796136</v>
      </c>
      <c r="AN223" s="35" t="e">
        <f t="shared" si="471"/>
        <v>#VALUE!</v>
      </c>
      <c r="AO223" s="35" t="e">
        <f t="shared" si="471"/>
        <v>#VALUE!</v>
      </c>
      <c r="AP223" s="35" t="e">
        <f t="shared" si="471"/>
        <v>#VALUE!</v>
      </c>
      <c r="AQ223" s="35">
        <v>57.375671196608707</v>
      </c>
      <c r="AR223" s="35">
        <v>5.7915837760921756</v>
      </c>
      <c r="AS223" s="35">
        <v>1.1079551571654598</v>
      </c>
      <c r="AT223" s="35" t="e">
        <f t="shared" si="472"/>
        <v>#VALUE!</v>
      </c>
      <c r="AU223" s="35" t="e">
        <f t="shared" si="472"/>
        <v>#VALUE!</v>
      </c>
      <c r="AV223" s="35" t="e">
        <f t="shared" si="472"/>
        <v>#VALUE!</v>
      </c>
      <c r="AW223" s="36">
        <f t="shared" si="473"/>
        <v>0</v>
      </c>
      <c r="AX223" s="36">
        <f t="shared" si="473"/>
        <v>0.75645121485307587</v>
      </c>
      <c r="AY223" s="36">
        <f t="shared" si="473"/>
        <v>11.346768222796136</v>
      </c>
      <c r="AZ223" s="36" t="e">
        <f t="shared" si="474"/>
        <v>#VALUE!</v>
      </c>
      <c r="BA223" s="36" t="e">
        <f t="shared" si="474"/>
        <v>#VALUE!</v>
      </c>
      <c r="BB223" s="36" t="e">
        <f t="shared" si="474"/>
        <v>#VALUE!</v>
      </c>
      <c r="BC223" s="35">
        <f t="shared" si="475"/>
        <v>57.375671196608707</v>
      </c>
      <c r="BD223" s="35">
        <f t="shared" si="475"/>
        <v>6.5480349909452515</v>
      </c>
      <c r="BE223" s="35">
        <f t="shared" si="475"/>
        <v>12.454723379961596</v>
      </c>
      <c r="BF223" s="36" t="e">
        <f t="shared" si="476"/>
        <v>#VALUE!</v>
      </c>
      <c r="BG223" s="36" t="e">
        <f t="shared" si="476"/>
        <v>#VALUE!</v>
      </c>
      <c r="BH223" s="36" t="e">
        <f t="shared" si="459"/>
        <v>#VALUE!</v>
      </c>
      <c r="BI223" s="35" t="e">
        <f t="shared" si="460"/>
        <v>#VALUE!</v>
      </c>
      <c r="BJ223" s="5"/>
      <c r="BK223" s="5"/>
      <c r="BL223" s="19"/>
      <c r="BM223" s="19"/>
      <c r="BN223" s="37">
        <f t="shared" si="374"/>
        <v>90</v>
      </c>
      <c r="BO223" s="37">
        <f t="shared" si="375"/>
        <v>72.5</v>
      </c>
      <c r="BP223" s="37">
        <f t="shared" si="376"/>
        <v>72.5</v>
      </c>
      <c r="BQ223" s="37">
        <f t="shared" si="377"/>
        <v>47.5</v>
      </c>
      <c r="BR223" s="37">
        <f t="shared" si="378"/>
        <v>54.2</v>
      </c>
      <c r="BS223" s="37">
        <f t="shared" si="379"/>
        <v>47.5</v>
      </c>
      <c r="BT223" s="37">
        <f t="shared" si="380"/>
        <v>41.674999999999997</v>
      </c>
      <c r="BU223" s="37">
        <f t="shared" si="381"/>
        <v>41.674999999999997</v>
      </c>
      <c r="BV223" s="37">
        <f t="shared" si="382"/>
        <v>22.5</v>
      </c>
      <c r="BW223" s="37">
        <f t="shared" si="383"/>
        <v>33.3333333333333</v>
      </c>
      <c r="BX223" s="37">
        <f t="shared" si="384"/>
        <v>22.5</v>
      </c>
      <c r="BY223" s="37">
        <f t="shared" si="385"/>
        <v>22.9</v>
      </c>
      <c r="BZ223" s="37">
        <f t="shared" si="386"/>
        <v>22.9</v>
      </c>
      <c r="CA223" s="37">
        <f t="shared" si="387"/>
        <v>5</v>
      </c>
      <c r="CB223" s="37">
        <f t="shared" si="388"/>
        <v>16.649999999999999</v>
      </c>
      <c r="CC223" s="37">
        <f t="shared" si="389"/>
        <v>5</v>
      </c>
      <c r="CD223" s="37">
        <f t="shared" si="390"/>
        <v>5</v>
      </c>
      <c r="CE223" s="37">
        <f t="shared" si="391"/>
        <v>5</v>
      </c>
      <c r="CF223" s="37">
        <f t="shared" si="392"/>
        <v>5</v>
      </c>
      <c r="CG223" s="38">
        <f t="shared" si="393"/>
        <v>5</v>
      </c>
      <c r="CH223" s="38">
        <f t="shared" si="394"/>
        <v>5</v>
      </c>
      <c r="CI223" s="38">
        <f t="shared" si="395"/>
        <v>22.5</v>
      </c>
      <c r="CJ223" s="38">
        <f t="shared" si="396"/>
        <v>5</v>
      </c>
      <c r="CK223" s="38">
        <f t="shared" si="397"/>
        <v>22.9</v>
      </c>
      <c r="CL223" s="38">
        <f t="shared" si="398"/>
        <v>47.5</v>
      </c>
      <c r="CM223" s="38">
        <f t="shared" si="399"/>
        <v>16.649999999999999</v>
      </c>
      <c r="CN223" s="38">
        <f t="shared" si="400"/>
        <v>41.674999999999997</v>
      </c>
      <c r="CO223" s="38">
        <f t="shared" si="401"/>
        <v>5</v>
      </c>
      <c r="CP223" s="38">
        <f t="shared" si="402"/>
        <v>33.3333333333333</v>
      </c>
      <c r="CQ223" s="38">
        <f t="shared" si="403"/>
        <v>72.5</v>
      </c>
      <c r="CR223" s="38">
        <f t="shared" si="404"/>
        <v>22.9</v>
      </c>
      <c r="CS223" s="38">
        <f t="shared" si="405"/>
        <v>54.2</v>
      </c>
      <c r="CT223" s="38">
        <f t="shared" si="406"/>
        <v>5</v>
      </c>
      <c r="CU223" s="38">
        <f t="shared" si="407"/>
        <v>41.674999999999997</v>
      </c>
      <c r="CV223" s="38">
        <f t="shared" si="408"/>
        <v>90</v>
      </c>
      <c r="CW223" s="38">
        <f t="shared" si="409"/>
        <v>22.5</v>
      </c>
      <c r="CX223" s="38">
        <f t="shared" si="410"/>
        <v>72.5</v>
      </c>
      <c r="CY223" s="38">
        <f t="shared" si="411"/>
        <v>47.5</v>
      </c>
      <c r="CZ223" s="39">
        <f t="shared" si="412"/>
        <v>5</v>
      </c>
      <c r="DA223" s="39">
        <f t="shared" si="413"/>
        <v>22.5</v>
      </c>
      <c r="DB223" s="39">
        <f t="shared" si="414"/>
        <v>5</v>
      </c>
      <c r="DC223" s="39">
        <f t="shared" si="415"/>
        <v>47.5</v>
      </c>
      <c r="DD223" s="39">
        <f t="shared" si="416"/>
        <v>22.9</v>
      </c>
      <c r="DE223" s="39">
        <f t="shared" si="417"/>
        <v>5</v>
      </c>
      <c r="DF223" s="39">
        <f t="shared" si="418"/>
        <v>41.674999999999997</v>
      </c>
      <c r="DG223" s="39">
        <f t="shared" si="419"/>
        <v>16.649999999999999</v>
      </c>
      <c r="DH223" s="39">
        <f t="shared" si="420"/>
        <v>72.5</v>
      </c>
      <c r="DI223" s="39">
        <f t="shared" si="421"/>
        <v>33.3333333333333</v>
      </c>
      <c r="DJ223" s="39">
        <f t="shared" si="422"/>
        <v>5</v>
      </c>
      <c r="DK223" s="39">
        <f t="shared" si="423"/>
        <v>54.2</v>
      </c>
      <c r="DL223" s="39">
        <f t="shared" si="424"/>
        <v>22.9</v>
      </c>
      <c r="DM223" s="39">
        <f t="shared" si="425"/>
        <v>90</v>
      </c>
      <c r="DN223" s="39">
        <f t="shared" si="426"/>
        <v>41.674999999999997</v>
      </c>
      <c r="DO223" s="39">
        <f t="shared" si="427"/>
        <v>5</v>
      </c>
      <c r="DP223" s="39">
        <f t="shared" si="428"/>
        <v>72.5</v>
      </c>
      <c r="DQ223" s="39">
        <f t="shared" si="429"/>
        <v>22.5</v>
      </c>
      <c r="DR223" s="39">
        <f t="shared" si="430"/>
        <v>47.5</v>
      </c>
      <c r="DS223" s="40" t="e">
        <f t="shared" si="431"/>
        <v>#VALUE!</v>
      </c>
      <c r="DT223" s="40" t="e">
        <f t="shared" si="432"/>
        <v>#VALUE!</v>
      </c>
      <c r="DU223" s="40" t="e">
        <f t="shared" si="433"/>
        <v>#VALUE!</v>
      </c>
      <c r="DV223" s="40" t="e">
        <f t="shared" si="434"/>
        <v>#VALUE!</v>
      </c>
      <c r="DW223" s="40" t="e">
        <f t="shared" si="435"/>
        <v>#VALUE!</v>
      </c>
      <c r="DX223" s="40" t="e">
        <f t="shared" si="436"/>
        <v>#VALUE!</v>
      </c>
      <c r="DY223" s="40" t="e">
        <f t="shared" si="437"/>
        <v>#VALUE!</v>
      </c>
      <c r="DZ223" s="40" t="e">
        <f t="shared" si="438"/>
        <v>#VALUE!</v>
      </c>
      <c r="EA223" s="40" t="e">
        <f t="shared" si="439"/>
        <v>#VALUE!</v>
      </c>
      <c r="EB223" s="40" t="e">
        <f t="shared" si="440"/>
        <v>#VALUE!</v>
      </c>
      <c r="EC223" s="40" t="e">
        <f t="shared" si="441"/>
        <v>#VALUE!</v>
      </c>
      <c r="ED223" s="40" t="e">
        <f t="shared" si="442"/>
        <v>#VALUE!</v>
      </c>
      <c r="EE223" s="40" t="e">
        <f t="shared" si="443"/>
        <v>#VALUE!</v>
      </c>
      <c r="EF223" s="40" t="e">
        <f t="shared" si="444"/>
        <v>#VALUE!</v>
      </c>
      <c r="EG223" s="40" t="e">
        <f t="shared" si="445"/>
        <v>#VALUE!</v>
      </c>
      <c r="EH223" s="40" t="e">
        <f t="shared" si="446"/>
        <v>#VALUE!</v>
      </c>
      <c r="EI223" s="40" t="e">
        <f t="shared" si="447"/>
        <v>#VALUE!</v>
      </c>
      <c r="EJ223" s="40" t="e">
        <f t="shared" si="448"/>
        <v>#VALUE!</v>
      </c>
      <c r="EK223" s="40" t="e">
        <f t="shared" si="449"/>
        <v>#VALUE!</v>
      </c>
      <c r="EL223" s="1" t="e">
        <f t="shared" si="461"/>
        <v>#VALUE!</v>
      </c>
      <c r="EM223" s="2" t="e">
        <f t="shared" si="452"/>
        <v>#VALUE!</v>
      </c>
      <c r="EN223" s="42"/>
      <c r="EO223" s="42"/>
      <c r="EP223" s="43"/>
      <c r="EQ223" s="44"/>
      <c r="ER223" s="45"/>
      <c r="ES223" s="45"/>
      <c r="ET223" s="74"/>
      <c r="EU223" s="75"/>
      <c r="EV223" s="75"/>
      <c r="EW223" s="75"/>
      <c r="EX223" s="75"/>
    </row>
    <row r="224" spans="1:154" s="73" customFormat="1" ht="14">
      <c r="A224" s="96"/>
      <c r="B224" s="97"/>
      <c r="C224" s="98"/>
      <c r="D224" s="110" t="s">
        <v>87</v>
      </c>
      <c r="E224" s="110" t="s">
        <v>87</v>
      </c>
      <c r="F224" s="110" t="s">
        <v>87</v>
      </c>
      <c r="G224" s="107" t="e">
        <f t="shared" si="362"/>
        <v>#VALUE!</v>
      </c>
      <c r="H224" s="107" t="e">
        <f t="shared" si="363"/>
        <v>#VALUE!</v>
      </c>
      <c r="I224" s="107" t="e">
        <f t="shared" si="364"/>
        <v>#VALUE!</v>
      </c>
      <c r="J224" s="183" t="str">
        <f t="shared" si="365"/>
        <v>.</v>
      </c>
      <c r="K224" s="184" t="e">
        <f t="shared" si="366"/>
        <v>#VALUE!</v>
      </c>
      <c r="L224" s="184" t="e">
        <f t="shared" si="367"/>
        <v>#VALUE!</v>
      </c>
      <c r="M224" s="76" t="e">
        <f t="shared" si="462"/>
        <v>#VALUE!</v>
      </c>
      <c r="N224" s="77" t="e">
        <f t="shared" si="463"/>
        <v>#VALUE!</v>
      </c>
      <c r="O224" s="77" t="e">
        <f t="shared" si="464"/>
        <v>#VALUE!</v>
      </c>
      <c r="P224" s="78" t="e">
        <f t="shared" si="465"/>
        <v>#VALUE!</v>
      </c>
      <c r="Q224" s="79" t="e">
        <f t="shared" ca="1" si="450"/>
        <v>#VALUE!</v>
      </c>
      <c r="R224" s="86" t="e">
        <f t="shared" si="453"/>
        <v>#VALUE!</v>
      </c>
      <c r="S224" s="87" t="e">
        <f t="shared" si="454"/>
        <v>#VALUE!</v>
      </c>
      <c r="T224" s="87" t="e">
        <f t="shared" si="455"/>
        <v>#VALUE!</v>
      </c>
      <c r="U224" s="80" t="e">
        <f t="shared" si="456"/>
        <v>#VALUE!</v>
      </c>
      <c r="V224" s="81" t="e">
        <f t="shared" si="457"/>
        <v>#VALUE!</v>
      </c>
      <c r="W224" s="82" t="e">
        <f t="shared" si="458"/>
        <v>#VALUE!</v>
      </c>
      <c r="X224" s="92" t="e">
        <f t="shared" si="466"/>
        <v>#VALUE!</v>
      </c>
      <c r="Y224" s="93"/>
      <c r="Z224" s="72" t="e">
        <f t="shared" si="368"/>
        <v>#VALUE!</v>
      </c>
      <c r="AA224" s="72" t="e">
        <f t="shared" si="369"/>
        <v>#VALUE!</v>
      </c>
      <c r="AB224" s="72" t="e">
        <f t="shared" si="370"/>
        <v>#VALUE!</v>
      </c>
      <c r="AC224" s="72" t="e">
        <f t="shared" si="451"/>
        <v>#VALUE!</v>
      </c>
      <c r="AD224" s="72" t="e">
        <f t="shared" si="467"/>
        <v>#VALUE!</v>
      </c>
      <c r="AE224" s="33" t="e">
        <f t="shared" si="468"/>
        <v>#VALUE!</v>
      </c>
      <c r="AF224" s="33" t="e">
        <f t="shared" si="469"/>
        <v>#VALUE!</v>
      </c>
      <c r="AG224" s="33" t="e">
        <f t="shared" si="470"/>
        <v>#VALUE!</v>
      </c>
      <c r="AH224" s="34" t="e">
        <f t="shared" si="371"/>
        <v>#VALUE!</v>
      </c>
      <c r="AI224" s="35" t="e">
        <f t="shared" si="372"/>
        <v>#VALUE!</v>
      </c>
      <c r="AJ224" s="35" t="e">
        <f t="shared" si="373"/>
        <v>#VALUE!</v>
      </c>
      <c r="AK224" s="35">
        <v>0</v>
      </c>
      <c r="AL224" s="35">
        <v>-0.75645121485307587</v>
      </c>
      <c r="AM224" s="35">
        <v>-11.346768222796136</v>
      </c>
      <c r="AN224" s="35" t="e">
        <f t="shared" si="471"/>
        <v>#VALUE!</v>
      </c>
      <c r="AO224" s="35" t="e">
        <f t="shared" si="471"/>
        <v>#VALUE!</v>
      </c>
      <c r="AP224" s="35" t="e">
        <f t="shared" si="471"/>
        <v>#VALUE!</v>
      </c>
      <c r="AQ224" s="35">
        <v>57.375671196608707</v>
      </c>
      <c r="AR224" s="35">
        <v>5.7915837760921756</v>
      </c>
      <c r="AS224" s="35">
        <v>1.1079551571654598</v>
      </c>
      <c r="AT224" s="35" t="e">
        <f t="shared" si="472"/>
        <v>#VALUE!</v>
      </c>
      <c r="AU224" s="35" t="e">
        <f t="shared" si="472"/>
        <v>#VALUE!</v>
      </c>
      <c r="AV224" s="35" t="e">
        <f t="shared" si="472"/>
        <v>#VALUE!</v>
      </c>
      <c r="AW224" s="36">
        <f t="shared" si="473"/>
        <v>0</v>
      </c>
      <c r="AX224" s="36">
        <f t="shared" si="473"/>
        <v>0.75645121485307587</v>
      </c>
      <c r="AY224" s="36">
        <f t="shared" si="473"/>
        <v>11.346768222796136</v>
      </c>
      <c r="AZ224" s="36" t="e">
        <f t="shared" si="474"/>
        <v>#VALUE!</v>
      </c>
      <c r="BA224" s="36" t="e">
        <f t="shared" si="474"/>
        <v>#VALUE!</v>
      </c>
      <c r="BB224" s="36" t="e">
        <f t="shared" si="474"/>
        <v>#VALUE!</v>
      </c>
      <c r="BC224" s="35">
        <f t="shared" si="475"/>
        <v>57.375671196608707</v>
      </c>
      <c r="BD224" s="35">
        <f t="shared" si="475"/>
        <v>6.5480349909452515</v>
      </c>
      <c r="BE224" s="35">
        <f t="shared" si="475"/>
        <v>12.454723379961596</v>
      </c>
      <c r="BF224" s="36" t="e">
        <f t="shared" si="476"/>
        <v>#VALUE!</v>
      </c>
      <c r="BG224" s="36" t="e">
        <f t="shared" si="476"/>
        <v>#VALUE!</v>
      </c>
      <c r="BH224" s="36" t="e">
        <f t="shared" si="459"/>
        <v>#VALUE!</v>
      </c>
      <c r="BI224" s="35" t="e">
        <f t="shared" si="460"/>
        <v>#VALUE!</v>
      </c>
      <c r="BJ224" s="5"/>
      <c r="BK224" s="5"/>
      <c r="BL224" s="19"/>
      <c r="BM224" s="19"/>
      <c r="BN224" s="37">
        <f t="shared" si="374"/>
        <v>90</v>
      </c>
      <c r="BO224" s="37">
        <f t="shared" si="375"/>
        <v>72.5</v>
      </c>
      <c r="BP224" s="37">
        <f t="shared" si="376"/>
        <v>72.5</v>
      </c>
      <c r="BQ224" s="37">
        <f t="shared" si="377"/>
        <v>47.5</v>
      </c>
      <c r="BR224" s="37">
        <f t="shared" si="378"/>
        <v>54.2</v>
      </c>
      <c r="BS224" s="37">
        <f t="shared" si="379"/>
        <v>47.5</v>
      </c>
      <c r="BT224" s="37">
        <f t="shared" si="380"/>
        <v>41.674999999999997</v>
      </c>
      <c r="BU224" s="37">
        <f t="shared" si="381"/>
        <v>41.674999999999997</v>
      </c>
      <c r="BV224" s="37">
        <f t="shared" si="382"/>
        <v>22.5</v>
      </c>
      <c r="BW224" s="37">
        <f t="shared" si="383"/>
        <v>33.3333333333333</v>
      </c>
      <c r="BX224" s="37">
        <f t="shared" si="384"/>
        <v>22.5</v>
      </c>
      <c r="BY224" s="37">
        <f t="shared" si="385"/>
        <v>22.9</v>
      </c>
      <c r="BZ224" s="37">
        <f t="shared" si="386"/>
        <v>22.9</v>
      </c>
      <c r="CA224" s="37">
        <f t="shared" si="387"/>
        <v>5</v>
      </c>
      <c r="CB224" s="37">
        <f t="shared" si="388"/>
        <v>16.649999999999999</v>
      </c>
      <c r="CC224" s="37">
        <f t="shared" si="389"/>
        <v>5</v>
      </c>
      <c r="CD224" s="37">
        <f t="shared" si="390"/>
        <v>5</v>
      </c>
      <c r="CE224" s="37">
        <f t="shared" si="391"/>
        <v>5</v>
      </c>
      <c r="CF224" s="37">
        <f t="shared" si="392"/>
        <v>5</v>
      </c>
      <c r="CG224" s="38">
        <f t="shared" si="393"/>
        <v>5</v>
      </c>
      <c r="CH224" s="38">
        <f t="shared" si="394"/>
        <v>5</v>
      </c>
      <c r="CI224" s="38">
        <f t="shared" si="395"/>
        <v>22.5</v>
      </c>
      <c r="CJ224" s="38">
        <f t="shared" si="396"/>
        <v>5</v>
      </c>
      <c r="CK224" s="38">
        <f t="shared" si="397"/>
        <v>22.9</v>
      </c>
      <c r="CL224" s="38">
        <f t="shared" si="398"/>
        <v>47.5</v>
      </c>
      <c r="CM224" s="38">
        <f t="shared" si="399"/>
        <v>16.649999999999999</v>
      </c>
      <c r="CN224" s="38">
        <f t="shared" si="400"/>
        <v>41.674999999999997</v>
      </c>
      <c r="CO224" s="38">
        <f t="shared" si="401"/>
        <v>5</v>
      </c>
      <c r="CP224" s="38">
        <f t="shared" si="402"/>
        <v>33.3333333333333</v>
      </c>
      <c r="CQ224" s="38">
        <f t="shared" si="403"/>
        <v>72.5</v>
      </c>
      <c r="CR224" s="38">
        <f t="shared" si="404"/>
        <v>22.9</v>
      </c>
      <c r="CS224" s="38">
        <f t="shared" si="405"/>
        <v>54.2</v>
      </c>
      <c r="CT224" s="38">
        <f t="shared" si="406"/>
        <v>5</v>
      </c>
      <c r="CU224" s="38">
        <f t="shared" si="407"/>
        <v>41.674999999999997</v>
      </c>
      <c r="CV224" s="38">
        <f t="shared" si="408"/>
        <v>90</v>
      </c>
      <c r="CW224" s="38">
        <f t="shared" si="409"/>
        <v>22.5</v>
      </c>
      <c r="CX224" s="38">
        <f t="shared" si="410"/>
        <v>72.5</v>
      </c>
      <c r="CY224" s="38">
        <f t="shared" si="411"/>
        <v>47.5</v>
      </c>
      <c r="CZ224" s="39">
        <f t="shared" si="412"/>
        <v>5</v>
      </c>
      <c r="DA224" s="39">
        <f t="shared" si="413"/>
        <v>22.5</v>
      </c>
      <c r="DB224" s="39">
        <f t="shared" si="414"/>
        <v>5</v>
      </c>
      <c r="DC224" s="39">
        <f t="shared" si="415"/>
        <v>47.5</v>
      </c>
      <c r="DD224" s="39">
        <f t="shared" si="416"/>
        <v>22.9</v>
      </c>
      <c r="DE224" s="39">
        <f t="shared" si="417"/>
        <v>5</v>
      </c>
      <c r="DF224" s="39">
        <f t="shared" si="418"/>
        <v>41.674999999999997</v>
      </c>
      <c r="DG224" s="39">
        <f t="shared" si="419"/>
        <v>16.649999999999999</v>
      </c>
      <c r="DH224" s="39">
        <f t="shared" si="420"/>
        <v>72.5</v>
      </c>
      <c r="DI224" s="39">
        <f t="shared" si="421"/>
        <v>33.3333333333333</v>
      </c>
      <c r="DJ224" s="39">
        <f t="shared" si="422"/>
        <v>5</v>
      </c>
      <c r="DK224" s="39">
        <f t="shared" si="423"/>
        <v>54.2</v>
      </c>
      <c r="DL224" s="39">
        <f t="shared" si="424"/>
        <v>22.9</v>
      </c>
      <c r="DM224" s="39">
        <f t="shared" si="425"/>
        <v>90</v>
      </c>
      <c r="DN224" s="39">
        <f t="shared" si="426"/>
        <v>41.674999999999997</v>
      </c>
      <c r="DO224" s="39">
        <f t="shared" si="427"/>
        <v>5</v>
      </c>
      <c r="DP224" s="39">
        <f t="shared" si="428"/>
        <v>72.5</v>
      </c>
      <c r="DQ224" s="39">
        <f t="shared" si="429"/>
        <v>22.5</v>
      </c>
      <c r="DR224" s="39">
        <f t="shared" si="430"/>
        <v>47.5</v>
      </c>
      <c r="DS224" s="40" t="e">
        <f t="shared" si="431"/>
        <v>#VALUE!</v>
      </c>
      <c r="DT224" s="40" t="e">
        <f t="shared" si="432"/>
        <v>#VALUE!</v>
      </c>
      <c r="DU224" s="40" t="e">
        <f t="shared" si="433"/>
        <v>#VALUE!</v>
      </c>
      <c r="DV224" s="40" t="e">
        <f t="shared" si="434"/>
        <v>#VALUE!</v>
      </c>
      <c r="DW224" s="40" t="e">
        <f t="shared" si="435"/>
        <v>#VALUE!</v>
      </c>
      <c r="DX224" s="40" t="e">
        <f t="shared" si="436"/>
        <v>#VALUE!</v>
      </c>
      <c r="DY224" s="40" t="e">
        <f t="shared" si="437"/>
        <v>#VALUE!</v>
      </c>
      <c r="DZ224" s="40" t="e">
        <f t="shared" si="438"/>
        <v>#VALUE!</v>
      </c>
      <c r="EA224" s="40" t="e">
        <f t="shared" si="439"/>
        <v>#VALUE!</v>
      </c>
      <c r="EB224" s="40" t="e">
        <f t="shared" si="440"/>
        <v>#VALUE!</v>
      </c>
      <c r="EC224" s="40" t="e">
        <f t="shared" si="441"/>
        <v>#VALUE!</v>
      </c>
      <c r="ED224" s="40" t="e">
        <f t="shared" si="442"/>
        <v>#VALUE!</v>
      </c>
      <c r="EE224" s="40" t="e">
        <f t="shared" si="443"/>
        <v>#VALUE!</v>
      </c>
      <c r="EF224" s="40" t="e">
        <f t="shared" si="444"/>
        <v>#VALUE!</v>
      </c>
      <c r="EG224" s="40" t="e">
        <f t="shared" si="445"/>
        <v>#VALUE!</v>
      </c>
      <c r="EH224" s="40" t="e">
        <f t="shared" si="446"/>
        <v>#VALUE!</v>
      </c>
      <c r="EI224" s="40" t="e">
        <f t="shared" si="447"/>
        <v>#VALUE!</v>
      </c>
      <c r="EJ224" s="40" t="e">
        <f t="shared" si="448"/>
        <v>#VALUE!</v>
      </c>
      <c r="EK224" s="40" t="e">
        <f t="shared" si="449"/>
        <v>#VALUE!</v>
      </c>
      <c r="EL224" s="1" t="e">
        <f t="shared" si="461"/>
        <v>#VALUE!</v>
      </c>
      <c r="EM224" s="2" t="e">
        <f t="shared" si="452"/>
        <v>#VALUE!</v>
      </c>
      <c r="EN224" s="42"/>
      <c r="EO224" s="42"/>
      <c r="EP224" s="43"/>
      <c r="EQ224" s="44"/>
      <c r="ER224" s="45"/>
      <c r="ES224" s="45"/>
      <c r="ET224" s="74"/>
      <c r="EU224" s="75"/>
      <c r="EV224" s="75"/>
      <c r="EW224" s="75"/>
      <c r="EX224" s="75"/>
    </row>
    <row r="225" spans="1:154" s="73" customFormat="1" ht="14">
      <c r="A225" s="96"/>
      <c r="B225" s="97"/>
      <c r="C225" s="98"/>
      <c r="D225" s="110" t="s">
        <v>87</v>
      </c>
      <c r="E225" s="110" t="s">
        <v>87</v>
      </c>
      <c r="F225" s="110" t="s">
        <v>87</v>
      </c>
      <c r="G225" s="107" t="e">
        <f t="shared" si="362"/>
        <v>#VALUE!</v>
      </c>
      <c r="H225" s="107" t="e">
        <f t="shared" si="363"/>
        <v>#VALUE!</v>
      </c>
      <c r="I225" s="107" t="e">
        <f t="shared" si="364"/>
        <v>#VALUE!</v>
      </c>
      <c r="J225" s="183" t="str">
        <f t="shared" si="365"/>
        <v>.</v>
      </c>
      <c r="K225" s="184" t="e">
        <f t="shared" si="366"/>
        <v>#VALUE!</v>
      </c>
      <c r="L225" s="184" t="e">
        <f t="shared" si="367"/>
        <v>#VALUE!</v>
      </c>
      <c r="M225" s="76" t="e">
        <f t="shared" si="462"/>
        <v>#VALUE!</v>
      </c>
      <c r="N225" s="77" t="e">
        <f t="shared" si="463"/>
        <v>#VALUE!</v>
      </c>
      <c r="O225" s="77" t="e">
        <f t="shared" si="464"/>
        <v>#VALUE!</v>
      </c>
      <c r="P225" s="78" t="e">
        <f t="shared" si="465"/>
        <v>#VALUE!</v>
      </c>
      <c r="Q225" s="79" t="e">
        <f t="shared" ca="1" si="450"/>
        <v>#VALUE!</v>
      </c>
      <c r="R225" s="86" t="e">
        <f t="shared" si="453"/>
        <v>#VALUE!</v>
      </c>
      <c r="S225" s="87" t="e">
        <f t="shared" si="454"/>
        <v>#VALUE!</v>
      </c>
      <c r="T225" s="87" t="e">
        <f t="shared" si="455"/>
        <v>#VALUE!</v>
      </c>
      <c r="U225" s="80" t="e">
        <f t="shared" si="456"/>
        <v>#VALUE!</v>
      </c>
      <c r="V225" s="81" t="e">
        <f t="shared" si="457"/>
        <v>#VALUE!</v>
      </c>
      <c r="W225" s="82" t="e">
        <f t="shared" si="458"/>
        <v>#VALUE!</v>
      </c>
      <c r="X225" s="92" t="e">
        <f t="shared" si="466"/>
        <v>#VALUE!</v>
      </c>
      <c r="Y225" s="93"/>
      <c r="Z225" s="72" t="e">
        <f t="shared" si="368"/>
        <v>#VALUE!</v>
      </c>
      <c r="AA225" s="72" t="e">
        <f t="shared" si="369"/>
        <v>#VALUE!</v>
      </c>
      <c r="AB225" s="72" t="e">
        <f t="shared" si="370"/>
        <v>#VALUE!</v>
      </c>
      <c r="AC225" s="72" t="e">
        <f t="shared" si="451"/>
        <v>#VALUE!</v>
      </c>
      <c r="AD225" s="72" t="e">
        <f t="shared" si="467"/>
        <v>#VALUE!</v>
      </c>
      <c r="AE225" s="33" t="e">
        <f t="shared" si="468"/>
        <v>#VALUE!</v>
      </c>
      <c r="AF225" s="33" t="e">
        <f t="shared" si="469"/>
        <v>#VALUE!</v>
      </c>
      <c r="AG225" s="33" t="e">
        <f t="shared" si="470"/>
        <v>#VALUE!</v>
      </c>
      <c r="AH225" s="34" t="e">
        <f t="shared" si="371"/>
        <v>#VALUE!</v>
      </c>
      <c r="AI225" s="35" t="e">
        <f t="shared" si="372"/>
        <v>#VALUE!</v>
      </c>
      <c r="AJ225" s="35" t="e">
        <f t="shared" si="373"/>
        <v>#VALUE!</v>
      </c>
      <c r="AK225" s="35">
        <v>0</v>
      </c>
      <c r="AL225" s="35">
        <v>-0.75645121485307587</v>
      </c>
      <c r="AM225" s="35">
        <v>-11.346768222796136</v>
      </c>
      <c r="AN225" s="35" t="e">
        <f t="shared" si="471"/>
        <v>#VALUE!</v>
      </c>
      <c r="AO225" s="35" t="e">
        <f t="shared" si="471"/>
        <v>#VALUE!</v>
      </c>
      <c r="AP225" s="35" t="e">
        <f t="shared" si="471"/>
        <v>#VALUE!</v>
      </c>
      <c r="AQ225" s="35">
        <v>57.375671196608707</v>
      </c>
      <c r="AR225" s="35">
        <v>5.7915837760921756</v>
      </c>
      <c r="AS225" s="35">
        <v>1.1079551571654598</v>
      </c>
      <c r="AT225" s="35" t="e">
        <f t="shared" si="472"/>
        <v>#VALUE!</v>
      </c>
      <c r="AU225" s="35" t="e">
        <f t="shared" si="472"/>
        <v>#VALUE!</v>
      </c>
      <c r="AV225" s="35" t="e">
        <f t="shared" si="472"/>
        <v>#VALUE!</v>
      </c>
      <c r="AW225" s="36">
        <f t="shared" si="473"/>
        <v>0</v>
      </c>
      <c r="AX225" s="36">
        <f t="shared" si="473"/>
        <v>0.75645121485307587</v>
      </c>
      <c r="AY225" s="36">
        <f t="shared" si="473"/>
        <v>11.346768222796136</v>
      </c>
      <c r="AZ225" s="36" t="e">
        <f t="shared" si="474"/>
        <v>#VALUE!</v>
      </c>
      <c r="BA225" s="36" t="e">
        <f t="shared" si="474"/>
        <v>#VALUE!</v>
      </c>
      <c r="BB225" s="36" t="e">
        <f t="shared" si="474"/>
        <v>#VALUE!</v>
      </c>
      <c r="BC225" s="35">
        <f t="shared" si="475"/>
        <v>57.375671196608707</v>
      </c>
      <c r="BD225" s="35">
        <f t="shared" si="475"/>
        <v>6.5480349909452515</v>
      </c>
      <c r="BE225" s="35">
        <f t="shared" si="475"/>
        <v>12.454723379961596</v>
      </c>
      <c r="BF225" s="36" t="e">
        <f t="shared" si="476"/>
        <v>#VALUE!</v>
      </c>
      <c r="BG225" s="36" t="e">
        <f t="shared" si="476"/>
        <v>#VALUE!</v>
      </c>
      <c r="BH225" s="36" t="e">
        <f t="shared" si="459"/>
        <v>#VALUE!</v>
      </c>
      <c r="BI225" s="35" t="e">
        <f t="shared" si="460"/>
        <v>#VALUE!</v>
      </c>
      <c r="BJ225" s="5"/>
      <c r="BK225" s="5"/>
      <c r="BL225" s="19"/>
      <c r="BM225" s="19"/>
      <c r="BN225" s="37">
        <f t="shared" si="374"/>
        <v>90</v>
      </c>
      <c r="BO225" s="37">
        <f t="shared" si="375"/>
        <v>72.5</v>
      </c>
      <c r="BP225" s="37">
        <f t="shared" si="376"/>
        <v>72.5</v>
      </c>
      <c r="BQ225" s="37">
        <f t="shared" si="377"/>
        <v>47.5</v>
      </c>
      <c r="BR225" s="37">
        <f t="shared" si="378"/>
        <v>54.2</v>
      </c>
      <c r="BS225" s="37">
        <f t="shared" si="379"/>
        <v>47.5</v>
      </c>
      <c r="BT225" s="37">
        <f t="shared" si="380"/>
        <v>41.674999999999997</v>
      </c>
      <c r="BU225" s="37">
        <f t="shared" si="381"/>
        <v>41.674999999999997</v>
      </c>
      <c r="BV225" s="37">
        <f t="shared" si="382"/>
        <v>22.5</v>
      </c>
      <c r="BW225" s="37">
        <f t="shared" si="383"/>
        <v>33.3333333333333</v>
      </c>
      <c r="BX225" s="37">
        <f t="shared" si="384"/>
        <v>22.5</v>
      </c>
      <c r="BY225" s="37">
        <f t="shared" si="385"/>
        <v>22.9</v>
      </c>
      <c r="BZ225" s="37">
        <f t="shared" si="386"/>
        <v>22.9</v>
      </c>
      <c r="CA225" s="37">
        <f t="shared" si="387"/>
        <v>5</v>
      </c>
      <c r="CB225" s="37">
        <f t="shared" si="388"/>
        <v>16.649999999999999</v>
      </c>
      <c r="CC225" s="37">
        <f t="shared" si="389"/>
        <v>5</v>
      </c>
      <c r="CD225" s="37">
        <f t="shared" si="390"/>
        <v>5</v>
      </c>
      <c r="CE225" s="37">
        <f t="shared" si="391"/>
        <v>5</v>
      </c>
      <c r="CF225" s="37">
        <f t="shared" si="392"/>
        <v>5</v>
      </c>
      <c r="CG225" s="38">
        <f t="shared" si="393"/>
        <v>5</v>
      </c>
      <c r="CH225" s="38">
        <f t="shared" si="394"/>
        <v>5</v>
      </c>
      <c r="CI225" s="38">
        <f t="shared" si="395"/>
        <v>22.5</v>
      </c>
      <c r="CJ225" s="38">
        <f t="shared" si="396"/>
        <v>5</v>
      </c>
      <c r="CK225" s="38">
        <f t="shared" si="397"/>
        <v>22.9</v>
      </c>
      <c r="CL225" s="38">
        <f t="shared" si="398"/>
        <v>47.5</v>
      </c>
      <c r="CM225" s="38">
        <f t="shared" si="399"/>
        <v>16.649999999999999</v>
      </c>
      <c r="CN225" s="38">
        <f t="shared" si="400"/>
        <v>41.674999999999997</v>
      </c>
      <c r="CO225" s="38">
        <f t="shared" si="401"/>
        <v>5</v>
      </c>
      <c r="CP225" s="38">
        <f t="shared" si="402"/>
        <v>33.3333333333333</v>
      </c>
      <c r="CQ225" s="38">
        <f t="shared" si="403"/>
        <v>72.5</v>
      </c>
      <c r="CR225" s="38">
        <f t="shared" si="404"/>
        <v>22.9</v>
      </c>
      <c r="CS225" s="38">
        <f t="shared" si="405"/>
        <v>54.2</v>
      </c>
      <c r="CT225" s="38">
        <f t="shared" si="406"/>
        <v>5</v>
      </c>
      <c r="CU225" s="38">
        <f t="shared" si="407"/>
        <v>41.674999999999997</v>
      </c>
      <c r="CV225" s="38">
        <f t="shared" si="408"/>
        <v>90</v>
      </c>
      <c r="CW225" s="38">
        <f t="shared" si="409"/>
        <v>22.5</v>
      </c>
      <c r="CX225" s="38">
        <f t="shared" si="410"/>
        <v>72.5</v>
      </c>
      <c r="CY225" s="38">
        <f t="shared" si="411"/>
        <v>47.5</v>
      </c>
      <c r="CZ225" s="39">
        <f t="shared" si="412"/>
        <v>5</v>
      </c>
      <c r="DA225" s="39">
        <f t="shared" si="413"/>
        <v>22.5</v>
      </c>
      <c r="DB225" s="39">
        <f t="shared" si="414"/>
        <v>5</v>
      </c>
      <c r="DC225" s="39">
        <f t="shared" si="415"/>
        <v>47.5</v>
      </c>
      <c r="DD225" s="39">
        <f t="shared" si="416"/>
        <v>22.9</v>
      </c>
      <c r="DE225" s="39">
        <f t="shared" si="417"/>
        <v>5</v>
      </c>
      <c r="DF225" s="39">
        <f t="shared" si="418"/>
        <v>41.674999999999997</v>
      </c>
      <c r="DG225" s="39">
        <f t="shared" si="419"/>
        <v>16.649999999999999</v>
      </c>
      <c r="DH225" s="39">
        <f t="shared" si="420"/>
        <v>72.5</v>
      </c>
      <c r="DI225" s="39">
        <f t="shared" si="421"/>
        <v>33.3333333333333</v>
      </c>
      <c r="DJ225" s="39">
        <f t="shared" si="422"/>
        <v>5</v>
      </c>
      <c r="DK225" s="39">
        <f t="shared" si="423"/>
        <v>54.2</v>
      </c>
      <c r="DL225" s="39">
        <f t="shared" si="424"/>
        <v>22.9</v>
      </c>
      <c r="DM225" s="39">
        <f t="shared" si="425"/>
        <v>90</v>
      </c>
      <c r="DN225" s="39">
        <f t="shared" si="426"/>
        <v>41.674999999999997</v>
      </c>
      <c r="DO225" s="39">
        <f t="shared" si="427"/>
        <v>5</v>
      </c>
      <c r="DP225" s="39">
        <f t="shared" si="428"/>
        <v>72.5</v>
      </c>
      <c r="DQ225" s="39">
        <f t="shared" si="429"/>
        <v>22.5</v>
      </c>
      <c r="DR225" s="39">
        <f t="shared" si="430"/>
        <v>47.5</v>
      </c>
      <c r="DS225" s="40" t="e">
        <f t="shared" si="431"/>
        <v>#VALUE!</v>
      </c>
      <c r="DT225" s="40" t="e">
        <f t="shared" si="432"/>
        <v>#VALUE!</v>
      </c>
      <c r="DU225" s="40" t="e">
        <f t="shared" si="433"/>
        <v>#VALUE!</v>
      </c>
      <c r="DV225" s="40" t="e">
        <f t="shared" si="434"/>
        <v>#VALUE!</v>
      </c>
      <c r="DW225" s="40" t="e">
        <f t="shared" si="435"/>
        <v>#VALUE!</v>
      </c>
      <c r="DX225" s="40" t="e">
        <f t="shared" si="436"/>
        <v>#VALUE!</v>
      </c>
      <c r="DY225" s="40" t="e">
        <f t="shared" si="437"/>
        <v>#VALUE!</v>
      </c>
      <c r="DZ225" s="40" t="e">
        <f t="shared" si="438"/>
        <v>#VALUE!</v>
      </c>
      <c r="EA225" s="40" t="e">
        <f t="shared" si="439"/>
        <v>#VALUE!</v>
      </c>
      <c r="EB225" s="40" t="e">
        <f t="shared" si="440"/>
        <v>#VALUE!</v>
      </c>
      <c r="EC225" s="40" t="e">
        <f t="shared" si="441"/>
        <v>#VALUE!</v>
      </c>
      <c r="ED225" s="40" t="e">
        <f t="shared" si="442"/>
        <v>#VALUE!</v>
      </c>
      <c r="EE225" s="40" t="e">
        <f t="shared" si="443"/>
        <v>#VALUE!</v>
      </c>
      <c r="EF225" s="40" t="e">
        <f t="shared" si="444"/>
        <v>#VALUE!</v>
      </c>
      <c r="EG225" s="40" t="e">
        <f t="shared" si="445"/>
        <v>#VALUE!</v>
      </c>
      <c r="EH225" s="40" t="e">
        <f t="shared" si="446"/>
        <v>#VALUE!</v>
      </c>
      <c r="EI225" s="40" t="e">
        <f t="shared" si="447"/>
        <v>#VALUE!</v>
      </c>
      <c r="EJ225" s="40" t="e">
        <f t="shared" si="448"/>
        <v>#VALUE!</v>
      </c>
      <c r="EK225" s="40" t="e">
        <f t="shared" si="449"/>
        <v>#VALUE!</v>
      </c>
      <c r="EL225" s="1" t="e">
        <f t="shared" si="461"/>
        <v>#VALUE!</v>
      </c>
      <c r="EM225" s="2" t="e">
        <f t="shared" si="452"/>
        <v>#VALUE!</v>
      </c>
      <c r="EN225" s="42"/>
      <c r="EO225" s="42"/>
      <c r="EP225" s="43"/>
      <c r="EQ225" s="44"/>
      <c r="ER225" s="45"/>
      <c r="ES225" s="45"/>
      <c r="ET225" s="74"/>
      <c r="EU225" s="75"/>
      <c r="EV225" s="75"/>
      <c r="EW225" s="75"/>
      <c r="EX225" s="75"/>
    </row>
    <row r="226" spans="1:154" s="73" customFormat="1" ht="14">
      <c r="A226" s="96"/>
      <c r="B226" s="97"/>
      <c r="C226" s="98"/>
      <c r="D226" s="110" t="s">
        <v>87</v>
      </c>
      <c r="E226" s="110" t="s">
        <v>87</v>
      </c>
      <c r="F226" s="110" t="s">
        <v>87</v>
      </c>
      <c r="G226" s="107" t="e">
        <f t="shared" si="362"/>
        <v>#VALUE!</v>
      </c>
      <c r="H226" s="107" t="e">
        <f t="shared" si="363"/>
        <v>#VALUE!</v>
      </c>
      <c r="I226" s="107" t="e">
        <f t="shared" si="364"/>
        <v>#VALUE!</v>
      </c>
      <c r="J226" s="183" t="str">
        <f t="shared" si="365"/>
        <v>.</v>
      </c>
      <c r="K226" s="184" t="e">
        <f t="shared" si="366"/>
        <v>#VALUE!</v>
      </c>
      <c r="L226" s="184" t="e">
        <f t="shared" si="367"/>
        <v>#VALUE!</v>
      </c>
      <c r="M226" s="76" t="e">
        <f t="shared" si="462"/>
        <v>#VALUE!</v>
      </c>
      <c r="N226" s="77" t="e">
        <f t="shared" si="463"/>
        <v>#VALUE!</v>
      </c>
      <c r="O226" s="77" t="e">
        <f t="shared" si="464"/>
        <v>#VALUE!</v>
      </c>
      <c r="P226" s="78" t="e">
        <f t="shared" si="465"/>
        <v>#VALUE!</v>
      </c>
      <c r="Q226" s="79" t="e">
        <f t="shared" ca="1" si="450"/>
        <v>#VALUE!</v>
      </c>
      <c r="R226" s="86" t="e">
        <f t="shared" si="453"/>
        <v>#VALUE!</v>
      </c>
      <c r="S226" s="87" t="e">
        <f t="shared" si="454"/>
        <v>#VALUE!</v>
      </c>
      <c r="T226" s="87" t="e">
        <f t="shared" si="455"/>
        <v>#VALUE!</v>
      </c>
      <c r="U226" s="80" t="e">
        <f t="shared" si="456"/>
        <v>#VALUE!</v>
      </c>
      <c r="V226" s="81" t="e">
        <f t="shared" si="457"/>
        <v>#VALUE!</v>
      </c>
      <c r="W226" s="82" t="e">
        <f t="shared" si="458"/>
        <v>#VALUE!</v>
      </c>
      <c r="X226" s="92" t="e">
        <f t="shared" si="466"/>
        <v>#VALUE!</v>
      </c>
      <c r="Y226" s="93"/>
      <c r="Z226" s="72" t="e">
        <f t="shared" si="368"/>
        <v>#VALUE!</v>
      </c>
      <c r="AA226" s="72" t="e">
        <f t="shared" si="369"/>
        <v>#VALUE!</v>
      </c>
      <c r="AB226" s="72" t="e">
        <f t="shared" si="370"/>
        <v>#VALUE!</v>
      </c>
      <c r="AC226" s="72" t="e">
        <f t="shared" si="451"/>
        <v>#VALUE!</v>
      </c>
      <c r="AD226" s="72" t="e">
        <f t="shared" si="467"/>
        <v>#VALUE!</v>
      </c>
      <c r="AE226" s="33" t="e">
        <f t="shared" si="468"/>
        <v>#VALUE!</v>
      </c>
      <c r="AF226" s="33" t="e">
        <f t="shared" si="469"/>
        <v>#VALUE!</v>
      </c>
      <c r="AG226" s="33" t="e">
        <f t="shared" si="470"/>
        <v>#VALUE!</v>
      </c>
      <c r="AH226" s="34" t="e">
        <f t="shared" si="371"/>
        <v>#VALUE!</v>
      </c>
      <c r="AI226" s="35" t="e">
        <f t="shared" si="372"/>
        <v>#VALUE!</v>
      </c>
      <c r="AJ226" s="35" t="e">
        <f t="shared" si="373"/>
        <v>#VALUE!</v>
      </c>
      <c r="AK226" s="35">
        <v>0</v>
      </c>
      <c r="AL226" s="35">
        <v>-0.75645121485307587</v>
      </c>
      <c r="AM226" s="35">
        <v>-11.346768222796136</v>
      </c>
      <c r="AN226" s="35" t="e">
        <f t="shared" si="471"/>
        <v>#VALUE!</v>
      </c>
      <c r="AO226" s="35" t="e">
        <f t="shared" si="471"/>
        <v>#VALUE!</v>
      </c>
      <c r="AP226" s="35" t="e">
        <f t="shared" si="471"/>
        <v>#VALUE!</v>
      </c>
      <c r="AQ226" s="35">
        <v>57.375671196608707</v>
      </c>
      <c r="AR226" s="35">
        <v>5.7915837760921756</v>
      </c>
      <c r="AS226" s="35">
        <v>1.1079551571654598</v>
      </c>
      <c r="AT226" s="35" t="e">
        <f t="shared" si="472"/>
        <v>#VALUE!</v>
      </c>
      <c r="AU226" s="35" t="e">
        <f t="shared" si="472"/>
        <v>#VALUE!</v>
      </c>
      <c r="AV226" s="35" t="e">
        <f t="shared" si="472"/>
        <v>#VALUE!</v>
      </c>
      <c r="AW226" s="36">
        <f t="shared" si="473"/>
        <v>0</v>
      </c>
      <c r="AX226" s="36">
        <f t="shared" si="473"/>
        <v>0.75645121485307587</v>
      </c>
      <c r="AY226" s="36">
        <f t="shared" si="473"/>
        <v>11.346768222796136</v>
      </c>
      <c r="AZ226" s="36" t="e">
        <f t="shared" si="474"/>
        <v>#VALUE!</v>
      </c>
      <c r="BA226" s="36" t="e">
        <f t="shared" si="474"/>
        <v>#VALUE!</v>
      </c>
      <c r="BB226" s="36" t="e">
        <f t="shared" si="474"/>
        <v>#VALUE!</v>
      </c>
      <c r="BC226" s="35">
        <f t="shared" si="475"/>
        <v>57.375671196608707</v>
      </c>
      <c r="BD226" s="35">
        <f t="shared" si="475"/>
        <v>6.5480349909452515</v>
      </c>
      <c r="BE226" s="35">
        <f t="shared" si="475"/>
        <v>12.454723379961596</v>
      </c>
      <c r="BF226" s="36" t="e">
        <f t="shared" si="476"/>
        <v>#VALUE!</v>
      </c>
      <c r="BG226" s="36" t="e">
        <f t="shared" si="476"/>
        <v>#VALUE!</v>
      </c>
      <c r="BH226" s="36" t="e">
        <f t="shared" si="459"/>
        <v>#VALUE!</v>
      </c>
      <c r="BI226" s="35" t="e">
        <f t="shared" si="460"/>
        <v>#VALUE!</v>
      </c>
      <c r="BJ226" s="5"/>
      <c r="BK226" s="5"/>
      <c r="BL226" s="19"/>
      <c r="BM226" s="19"/>
      <c r="BN226" s="37">
        <f t="shared" si="374"/>
        <v>90</v>
      </c>
      <c r="BO226" s="37">
        <f t="shared" si="375"/>
        <v>72.5</v>
      </c>
      <c r="BP226" s="37">
        <f t="shared" si="376"/>
        <v>72.5</v>
      </c>
      <c r="BQ226" s="37">
        <f t="shared" si="377"/>
        <v>47.5</v>
      </c>
      <c r="BR226" s="37">
        <f t="shared" si="378"/>
        <v>54.2</v>
      </c>
      <c r="BS226" s="37">
        <f t="shared" si="379"/>
        <v>47.5</v>
      </c>
      <c r="BT226" s="37">
        <f t="shared" si="380"/>
        <v>41.674999999999997</v>
      </c>
      <c r="BU226" s="37">
        <f t="shared" si="381"/>
        <v>41.674999999999997</v>
      </c>
      <c r="BV226" s="37">
        <f t="shared" si="382"/>
        <v>22.5</v>
      </c>
      <c r="BW226" s="37">
        <f t="shared" si="383"/>
        <v>33.3333333333333</v>
      </c>
      <c r="BX226" s="37">
        <f t="shared" si="384"/>
        <v>22.5</v>
      </c>
      <c r="BY226" s="37">
        <f t="shared" si="385"/>
        <v>22.9</v>
      </c>
      <c r="BZ226" s="37">
        <f t="shared" si="386"/>
        <v>22.9</v>
      </c>
      <c r="CA226" s="37">
        <f t="shared" si="387"/>
        <v>5</v>
      </c>
      <c r="CB226" s="37">
        <f t="shared" si="388"/>
        <v>16.649999999999999</v>
      </c>
      <c r="CC226" s="37">
        <f t="shared" si="389"/>
        <v>5</v>
      </c>
      <c r="CD226" s="37">
        <f t="shared" si="390"/>
        <v>5</v>
      </c>
      <c r="CE226" s="37">
        <f t="shared" si="391"/>
        <v>5</v>
      </c>
      <c r="CF226" s="37">
        <f t="shared" si="392"/>
        <v>5</v>
      </c>
      <c r="CG226" s="38">
        <f t="shared" si="393"/>
        <v>5</v>
      </c>
      <c r="CH226" s="38">
        <f t="shared" si="394"/>
        <v>5</v>
      </c>
      <c r="CI226" s="38">
        <f t="shared" si="395"/>
        <v>22.5</v>
      </c>
      <c r="CJ226" s="38">
        <f t="shared" si="396"/>
        <v>5</v>
      </c>
      <c r="CK226" s="38">
        <f t="shared" si="397"/>
        <v>22.9</v>
      </c>
      <c r="CL226" s="38">
        <f t="shared" si="398"/>
        <v>47.5</v>
      </c>
      <c r="CM226" s="38">
        <f t="shared" si="399"/>
        <v>16.649999999999999</v>
      </c>
      <c r="CN226" s="38">
        <f t="shared" si="400"/>
        <v>41.674999999999997</v>
      </c>
      <c r="CO226" s="38">
        <f t="shared" si="401"/>
        <v>5</v>
      </c>
      <c r="CP226" s="38">
        <f t="shared" si="402"/>
        <v>33.3333333333333</v>
      </c>
      <c r="CQ226" s="38">
        <f t="shared" si="403"/>
        <v>72.5</v>
      </c>
      <c r="CR226" s="38">
        <f t="shared" si="404"/>
        <v>22.9</v>
      </c>
      <c r="CS226" s="38">
        <f t="shared" si="405"/>
        <v>54.2</v>
      </c>
      <c r="CT226" s="38">
        <f t="shared" si="406"/>
        <v>5</v>
      </c>
      <c r="CU226" s="38">
        <f t="shared" si="407"/>
        <v>41.674999999999997</v>
      </c>
      <c r="CV226" s="38">
        <f t="shared" si="408"/>
        <v>90</v>
      </c>
      <c r="CW226" s="38">
        <f t="shared" si="409"/>
        <v>22.5</v>
      </c>
      <c r="CX226" s="38">
        <f t="shared" si="410"/>
        <v>72.5</v>
      </c>
      <c r="CY226" s="38">
        <f t="shared" si="411"/>
        <v>47.5</v>
      </c>
      <c r="CZ226" s="39">
        <f t="shared" si="412"/>
        <v>5</v>
      </c>
      <c r="DA226" s="39">
        <f t="shared" si="413"/>
        <v>22.5</v>
      </c>
      <c r="DB226" s="39">
        <f t="shared" si="414"/>
        <v>5</v>
      </c>
      <c r="DC226" s="39">
        <f t="shared" si="415"/>
        <v>47.5</v>
      </c>
      <c r="DD226" s="39">
        <f t="shared" si="416"/>
        <v>22.9</v>
      </c>
      <c r="DE226" s="39">
        <f t="shared" si="417"/>
        <v>5</v>
      </c>
      <c r="DF226" s="39">
        <f t="shared" si="418"/>
        <v>41.674999999999997</v>
      </c>
      <c r="DG226" s="39">
        <f t="shared" si="419"/>
        <v>16.649999999999999</v>
      </c>
      <c r="DH226" s="39">
        <f t="shared" si="420"/>
        <v>72.5</v>
      </c>
      <c r="DI226" s="39">
        <f t="shared" si="421"/>
        <v>33.3333333333333</v>
      </c>
      <c r="DJ226" s="39">
        <f t="shared" si="422"/>
        <v>5</v>
      </c>
      <c r="DK226" s="39">
        <f t="shared" si="423"/>
        <v>54.2</v>
      </c>
      <c r="DL226" s="39">
        <f t="shared" si="424"/>
        <v>22.9</v>
      </c>
      <c r="DM226" s="39">
        <f t="shared" si="425"/>
        <v>90</v>
      </c>
      <c r="DN226" s="39">
        <f t="shared" si="426"/>
        <v>41.674999999999997</v>
      </c>
      <c r="DO226" s="39">
        <f t="shared" si="427"/>
        <v>5</v>
      </c>
      <c r="DP226" s="39">
        <f t="shared" si="428"/>
        <v>72.5</v>
      </c>
      <c r="DQ226" s="39">
        <f t="shared" si="429"/>
        <v>22.5</v>
      </c>
      <c r="DR226" s="39">
        <f t="shared" si="430"/>
        <v>47.5</v>
      </c>
      <c r="DS226" s="40" t="e">
        <f t="shared" si="431"/>
        <v>#VALUE!</v>
      </c>
      <c r="DT226" s="40" t="e">
        <f t="shared" si="432"/>
        <v>#VALUE!</v>
      </c>
      <c r="DU226" s="40" t="e">
        <f t="shared" si="433"/>
        <v>#VALUE!</v>
      </c>
      <c r="DV226" s="40" t="e">
        <f t="shared" si="434"/>
        <v>#VALUE!</v>
      </c>
      <c r="DW226" s="40" t="e">
        <f t="shared" si="435"/>
        <v>#VALUE!</v>
      </c>
      <c r="DX226" s="40" t="e">
        <f t="shared" si="436"/>
        <v>#VALUE!</v>
      </c>
      <c r="DY226" s="40" t="e">
        <f t="shared" si="437"/>
        <v>#VALUE!</v>
      </c>
      <c r="DZ226" s="40" t="e">
        <f t="shared" si="438"/>
        <v>#VALUE!</v>
      </c>
      <c r="EA226" s="40" t="e">
        <f t="shared" si="439"/>
        <v>#VALUE!</v>
      </c>
      <c r="EB226" s="40" t="e">
        <f t="shared" si="440"/>
        <v>#VALUE!</v>
      </c>
      <c r="EC226" s="40" t="e">
        <f t="shared" si="441"/>
        <v>#VALUE!</v>
      </c>
      <c r="ED226" s="40" t="e">
        <f t="shared" si="442"/>
        <v>#VALUE!</v>
      </c>
      <c r="EE226" s="40" t="e">
        <f t="shared" si="443"/>
        <v>#VALUE!</v>
      </c>
      <c r="EF226" s="40" t="e">
        <f t="shared" si="444"/>
        <v>#VALUE!</v>
      </c>
      <c r="EG226" s="40" t="e">
        <f t="shared" si="445"/>
        <v>#VALUE!</v>
      </c>
      <c r="EH226" s="40" t="e">
        <f t="shared" si="446"/>
        <v>#VALUE!</v>
      </c>
      <c r="EI226" s="40" t="e">
        <f t="shared" si="447"/>
        <v>#VALUE!</v>
      </c>
      <c r="EJ226" s="40" t="e">
        <f t="shared" si="448"/>
        <v>#VALUE!</v>
      </c>
      <c r="EK226" s="40" t="e">
        <f t="shared" si="449"/>
        <v>#VALUE!</v>
      </c>
      <c r="EL226" s="1" t="e">
        <f t="shared" si="461"/>
        <v>#VALUE!</v>
      </c>
      <c r="EM226" s="2" t="e">
        <f t="shared" si="452"/>
        <v>#VALUE!</v>
      </c>
      <c r="EN226" s="42"/>
      <c r="EO226" s="42"/>
      <c r="EP226" s="43"/>
      <c r="EQ226" s="44"/>
      <c r="ER226" s="45"/>
      <c r="ES226" s="45"/>
      <c r="ET226" s="74"/>
      <c r="EU226" s="75"/>
      <c r="EV226" s="75"/>
      <c r="EW226" s="75"/>
      <c r="EX226" s="75"/>
    </row>
    <row r="227" spans="1:154" s="73" customFormat="1" ht="14">
      <c r="A227" s="96"/>
      <c r="B227" s="97"/>
      <c r="C227" s="98"/>
      <c r="D227" s="110" t="s">
        <v>87</v>
      </c>
      <c r="E227" s="110" t="s">
        <v>87</v>
      </c>
      <c r="F227" s="110" t="s">
        <v>87</v>
      </c>
      <c r="G227" s="107" t="e">
        <f t="shared" si="362"/>
        <v>#VALUE!</v>
      </c>
      <c r="H227" s="107" t="e">
        <f t="shared" si="363"/>
        <v>#VALUE!</v>
      </c>
      <c r="I227" s="107" t="e">
        <f t="shared" si="364"/>
        <v>#VALUE!</v>
      </c>
      <c r="J227" s="183" t="str">
        <f t="shared" si="365"/>
        <v>.</v>
      </c>
      <c r="K227" s="184" t="e">
        <f t="shared" si="366"/>
        <v>#VALUE!</v>
      </c>
      <c r="L227" s="184" t="e">
        <f t="shared" si="367"/>
        <v>#VALUE!</v>
      </c>
      <c r="M227" s="76" t="e">
        <f t="shared" si="462"/>
        <v>#VALUE!</v>
      </c>
      <c r="N227" s="77" t="e">
        <f t="shared" si="463"/>
        <v>#VALUE!</v>
      </c>
      <c r="O227" s="77" t="e">
        <f t="shared" si="464"/>
        <v>#VALUE!</v>
      </c>
      <c r="P227" s="78" t="e">
        <f t="shared" si="465"/>
        <v>#VALUE!</v>
      </c>
      <c r="Q227" s="79" t="e">
        <f t="shared" ca="1" si="450"/>
        <v>#VALUE!</v>
      </c>
      <c r="R227" s="86" t="e">
        <f t="shared" si="453"/>
        <v>#VALUE!</v>
      </c>
      <c r="S227" s="87" t="e">
        <f t="shared" si="454"/>
        <v>#VALUE!</v>
      </c>
      <c r="T227" s="87" t="e">
        <f t="shared" si="455"/>
        <v>#VALUE!</v>
      </c>
      <c r="U227" s="80" t="e">
        <f t="shared" si="456"/>
        <v>#VALUE!</v>
      </c>
      <c r="V227" s="81" t="e">
        <f t="shared" si="457"/>
        <v>#VALUE!</v>
      </c>
      <c r="W227" s="82" t="e">
        <f t="shared" si="458"/>
        <v>#VALUE!</v>
      </c>
      <c r="X227" s="92" t="e">
        <f t="shared" si="466"/>
        <v>#VALUE!</v>
      </c>
      <c r="Y227" s="93"/>
      <c r="Z227" s="72" t="e">
        <f t="shared" si="368"/>
        <v>#VALUE!</v>
      </c>
      <c r="AA227" s="72" t="e">
        <f t="shared" si="369"/>
        <v>#VALUE!</v>
      </c>
      <c r="AB227" s="72" t="e">
        <f t="shared" si="370"/>
        <v>#VALUE!</v>
      </c>
      <c r="AC227" s="72" t="e">
        <f t="shared" si="451"/>
        <v>#VALUE!</v>
      </c>
      <c r="AD227" s="72" t="e">
        <f t="shared" si="467"/>
        <v>#VALUE!</v>
      </c>
      <c r="AE227" s="33" t="e">
        <f t="shared" si="468"/>
        <v>#VALUE!</v>
      </c>
      <c r="AF227" s="33" t="e">
        <f t="shared" si="469"/>
        <v>#VALUE!</v>
      </c>
      <c r="AG227" s="33" t="e">
        <f t="shared" si="470"/>
        <v>#VALUE!</v>
      </c>
      <c r="AH227" s="34" t="e">
        <f t="shared" si="371"/>
        <v>#VALUE!</v>
      </c>
      <c r="AI227" s="35" t="e">
        <f t="shared" si="372"/>
        <v>#VALUE!</v>
      </c>
      <c r="AJ227" s="35" t="e">
        <f t="shared" si="373"/>
        <v>#VALUE!</v>
      </c>
      <c r="AK227" s="35">
        <v>0</v>
      </c>
      <c r="AL227" s="35">
        <v>-0.75645121485307587</v>
      </c>
      <c r="AM227" s="35">
        <v>-11.346768222796136</v>
      </c>
      <c r="AN227" s="35" t="e">
        <f t="shared" si="471"/>
        <v>#VALUE!</v>
      </c>
      <c r="AO227" s="35" t="e">
        <f t="shared" si="471"/>
        <v>#VALUE!</v>
      </c>
      <c r="AP227" s="35" t="e">
        <f t="shared" si="471"/>
        <v>#VALUE!</v>
      </c>
      <c r="AQ227" s="35">
        <v>57.375671196608707</v>
      </c>
      <c r="AR227" s="35">
        <v>5.7915837760921756</v>
      </c>
      <c r="AS227" s="35">
        <v>1.1079551571654598</v>
      </c>
      <c r="AT227" s="35" t="e">
        <f t="shared" si="472"/>
        <v>#VALUE!</v>
      </c>
      <c r="AU227" s="35" t="e">
        <f t="shared" si="472"/>
        <v>#VALUE!</v>
      </c>
      <c r="AV227" s="35" t="e">
        <f t="shared" si="472"/>
        <v>#VALUE!</v>
      </c>
      <c r="AW227" s="36">
        <f t="shared" si="473"/>
        <v>0</v>
      </c>
      <c r="AX227" s="36">
        <f t="shared" si="473"/>
        <v>0.75645121485307587</v>
      </c>
      <c r="AY227" s="36">
        <f t="shared" si="473"/>
        <v>11.346768222796136</v>
      </c>
      <c r="AZ227" s="36" t="e">
        <f t="shared" si="474"/>
        <v>#VALUE!</v>
      </c>
      <c r="BA227" s="36" t="e">
        <f t="shared" si="474"/>
        <v>#VALUE!</v>
      </c>
      <c r="BB227" s="36" t="e">
        <f t="shared" si="474"/>
        <v>#VALUE!</v>
      </c>
      <c r="BC227" s="35">
        <f t="shared" si="475"/>
        <v>57.375671196608707</v>
      </c>
      <c r="BD227" s="35">
        <f t="shared" si="475"/>
        <v>6.5480349909452515</v>
      </c>
      <c r="BE227" s="35">
        <f t="shared" si="475"/>
        <v>12.454723379961596</v>
      </c>
      <c r="BF227" s="36" t="e">
        <f t="shared" si="476"/>
        <v>#VALUE!</v>
      </c>
      <c r="BG227" s="36" t="e">
        <f t="shared" si="476"/>
        <v>#VALUE!</v>
      </c>
      <c r="BH227" s="36" t="e">
        <f t="shared" si="459"/>
        <v>#VALUE!</v>
      </c>
      <c r="BI227" s="35" t="e">
        <f t="shared" si="460"/>
        <v>#VALUE!</v>
      </c>
      <c r="BJ227" s="5"/>
      <c r="BK227" s="5"/>
      <c r="BL227" s="19"/>
      <c r="BM227" s="19"/>
      <c r="BN227" s="37">
        <f t="shared" si="374"/>
        <v>90</v>
      </c>
      <c r="BO227" s="37">
        <f t="shared" si="375"/>
        <v>72.5</v>
      </c>
      <c r="BP227" s="37">
        <f t="shared" si="376"/>
        <v>72.5</v>
      </c>
      <c r="BQ227" s="37">
        <f t="shared" si="377"/>
        <v>47.5</v>
      </c>
      <c r="BR227" s="37">
        <f t="shared" si="378"/>
        <v>54.2</v>
      </c>
      <c r="BS227" s="37">
        <f t="shared" si="379"/>
        <v>47.5</v>
      </c>
      <c r="BT227" s="37">
        <f t="shared" si="380"/>
        <v>41.674999999999997</v>
      </c>
      <c r="BU227" s="37">
        <f t="shared" si="381"/>
        <v>41.674999999999997</v>
      </c>
      <c r="BV227" s="37">
        <f t="shared" si="382"/>
        <v>22.5</v>
      </c>
      <c r="BW227" s="37">
        <f t="shared" si="383"/>
        <v>33.3333333333333</v>
      </c>
      <c r="BX227" s="37">
        <f t="shared" si="384"/>
        <v>22.5</v>
      </c>
      <c r="BY227" s="37">
        <f t="shared" si="385"/>
        <v>22.9</v>
      </c>
      <c r="BZ227" s="37">
        <f t="shared" si="386"/>
        <v>22.9</v>
      </c>
      <c r="CA227" s="37">
        <f t="shared" si="387"/>
        <v>5</v>
      </c>
      <c r="CB227" s="37">
        <f t="shared" si="388"/>
        <v>16.649999999999999</v>
      </c>
      <c r="CC227" s="37">
        <f t="shared" si="389"/>
        <v>5</v>
      </c>
      <c r="CD227" s="37">
        <f t="shared" si="390"/>
        <v>5</v>
      </c>
      <c r="CE227" s="37">
        <f t="shared" si="391"/>
        <v>5</v>
      </c>
      <c r="CF227" s="37">
        <f t="shared" si="392"/>
        <v>5</v>
      </c>
      <c r="CG227" s="38">
        <f t="shared" si="393"/>
        <v>5</v>
      </c>
      <c r="CH227" s="38">
        <f t="shared" si="394"/>
        <v>5</v>
      </c>
      <c r="CI227" s="38">
        <f t="shared" si="395"/>
        <v>22.5</v>
      </c>
      <c r="CJ227" s="38">
        <f t="shared" si="396"/>
        <v>5</v>
      </c>
      <c r="CK227" s="38">
        <f t="shared" si="397"/>
        <v>22.9</v>
      </c>
      <c r="CL227" s="38">
        <f t="shared" si="398"/>
        <v>47.5</v>
      </c>
      <c r="CM227" s="38">
        <f t="shared" si="399"/>
        <v>16.649999999999999</v>
      </c>
      <c r="CN227" s="38">
        <f t="shared" si="400"/>
        <v>41.674999999999997</v>
      </c>
      <c r="CO227" s="38">
        <f t="shared" si="401"/>
        <v>5</v>
      </c>
      <c r="CP227" s="38">
        <f t="shared" si="402"/>
        <v>33.3333333333333</v>
      </c>
      <c r="CQ227" s="38">
        <f t="shared" si="403"/>
        <v>72.5</v>
      </c>
      <c r="CR227" s="38">
        <f t="shared" si="404"/>
        <v>22.9</v>
      </c>
      <c r="CS227" s="38">
        <f t="shared" si="405"/>
        <v>54.2</v>
      </c>
      <c r="CT227" s="38">
        <f t="shared" si="406"/>
        <v>5</v>
      </c>
      <c r="CU227" s="38">
        <f t="shared" si="407"/>
        <v>41.674999999999997</v>
      </c>
      <c r="CV227" s="38">
        <f t="shared" si="408"/>
        <v>90</v>
      </c>
      <c r="CW227" s="38">
        <f t="shared" si="409"/>
        <v>22.5</v>
      </c>
      <c r="CX227" s="38">
        <f t="shared" si="410"/>
        <v>72.5</v>
      </c>
      <c r="CY227" s="38">
        <f t="shared" si="411"/>
        <v>47.5</v>
      </c>
      <c r="CZ227" s="39">
        <f t="shared" si="412"/>
        <v>5</v>
      </c>
      <c r="DA227" s="39">
        <f t="shared" si="413"/>
        <v>22.5</v>
      </c>
      <c r="DB227" s="39">
        <f t="shared" si="414"/>
        <v>5</v>
      </c>
      <c r="DC227" s="39">
        <f t="shared" si="415"/>
        <v>47.5</v>
      </c>
      <c r="DD227" s="39">
        <f t="shared" si="416"/>
        <v>22.9</v>
      </c>
      <c r="DE227" s="39">
        <f t="shared" si="417"/>
        <v>5</v>
      </c>
      <c r="DF227" s="39">
        <f t="shared" si="418"/>
        <v>41.674999999999997</v>
      </c>
      <c r="DG227" s="39">
        <f t="shared" si="419"/>
        <v>16.649999999999999</v>
      </c>
      <c r="DH227" s="39">
        <f t="shared" si="420"/>
        <v>72.5</v>
      </c>
      <c r="DI227" s="39">
        <f t="shared" si="421"/>
        <v>33.3333333333333</v>
      </c>
      <c r="DJ227" s="39">
        <f t="shared" si="422"/>
        <v>5</v>
      </c>
      <c r="DK227" s="39">
        <f t="shared" si="423"/>
        <v>54.2</v>
      </c>
      <c r="DL227" s="39">
        <f t="shared" si="424"/>
        <v>22.9</v>
      </c>
      <c r="DM227" s="39">
        <f t="shared" si="425"/>
        <v>90</v>
      </c>
      <c r="DN227" s="39">
        <f t="shared" si="426"/>
        <v>41.674999999999997</v>
      </c>
      <c r="DO227" s="39">
        <f t="shared" si="427"/>
        <v>5</v>
      </c>
      <c r="DP227" s="39">
        <f t="shared" si="428"/>
        <v>72.5</v>
      </c>
      <c r="DQ227" s="39">
        <f t="shared" si="429"/>
        <v>22.5</v>
      </c>
      <c r="DR227" s="39">
        <f t="shared" si="430"/>
        <v>47.5</v>
      </c>
      <c r="DS227" s="40" t="e">
        <f t="shared" si="431"/>
        <v>#VALUE!</v>
      </c>
      <c r="DT227" s="40" t="e">
        <f t="shared" si="432"/>
        <v>#VALUE!</v>
      </c>
      <c r="DU227" s="40" t="e">
        <f t="shared" si="433"/>
        <v>#VALUE!</v>
      </c>
      <c r="DV227" s="40" t="e">
        <f t="shared" si="434"/>
        <v>#VALUE!</v>
      </c>
      <c r="DW227" s="40" t="e">
        <f t="shared" si="435"/>
        <v>#VALUE!</v>
      </c>
      <c r="DX227" s="40" t="e">
        <f t="shared" si="436"/>
        <v>#VALUE!</v>
      </c>
      <c r="DY227" s="40" t="e">
        <f t="shared" si="437"/>
        <v>#VALUE!</v>
      </c>
      <c r="DZ227" s="40" t="e">
        <f t="shared" si="438"/>
        <v>#VALUE!</v>
      </c>
      <c r="EA227" s="40" t="e">
        <f t="shared" si="439"/>
        <v>#VALUE!</v>
      </c>
      <c r="EB227" s="40" t="e">
        <f t="shared" si="440"/>
        <v>#VALUE!</v>
      </c>
      <c r="EC227" s="40" t="e">
        <f t="shared" si="441"/>
        <v>#VALUE!</v>
      </c>
      <c r="ED227" s="40" t="e">
        <f t="shared" si="442"/>
        <v>#VALUE!</v>
      </c>
      <c r="EE227" s="40" t="e">
        <f t="shared" si="443"/>
        <v>#VALUE!</v>
      </c>
      <c r="EF227" s="40" t="e">
        <f t="shared" si="444"/>
        <v>#VALUE!</v>
      </c>
      <c r="EG227" s="40" t="e">
        <f t="shared" si="445"/>
        <v>#VALUE!</v>
      </c>
      <c r="EH227" s="40" t="e">
        <f t="shared" si="446"/>
        <v>#VALUE!</v>
      </c>
      <c r="EI227" s="40" t="e">
        <f t="shared" si="447"/>
        <v>#VALUE!</v>
      </c>
      <c r="EJ227" s="40" t="e">
        <f t="shared" si="448"/>
        <v>#VALUE!</v>
      </c>
      <c r="EK227" s="40" t="e">
        <f t="shared" si="449"/>
        <v>#VALUE!</v>
      </c>
      <c r="EL227" s="1" t="e">
        <f t="shared" si="461"/>
        <v>#VALUE!</v>
      </c>
      <c r="EM227" s="2" t="e">
        <f t="shared" si="452"/>
        <v>#VALUE!</v>
      </c>
      <c r="EN227" s="42"/>
      <c r="EO227" s="42"/>
      <c r="EP227" s="43"/>
      <c r="EQ227" s="44"/>
      <c r="ER227" s="45"/>
      <c r="ES227" s="45"/>
      <c r="ET227" s="74"/>
      <c r="EU227" s="75"/>
      <c r="EV227" s="75"/>
      <c r="EW227" s="75"/>
      <c r="EX227" s="75"/>
    </row>
    <row r="228" spans="1:154" s="73" customFormat="1" ht="14">
      <c r="A228" s="96"/>
      <c r="B228" s="97"/>
      <c r="C228" s="98"/>
      <c r="D228" s="110" t="s">
        <v>87</v>
      </c>
      <c r="E228" s="110" t="s">
        <v>87</v>
      </c>
      <c r="F228" s="110" t="s">
        <v>87</v>
      </c>
      <c r="G228" s="107" t="e">
        <f t="shared" si="362"/>
        <v>#VALUE!</v>
      </c>
      <c r="H228" s="107" t="e">
        <f t="shared" si="363"/>
        <v>#VALUE!</v>
      </c>
      <c r="I228" s="107" t="e">
        <f t="shared" si="364"/>
        <v>#VALUE!</v>
      </c>
      <c r="J228" s="183" t="str">
        <f t="shared" si="365"/>
        <v>.</v>
      </c>
      <c r="K228" s="184" t="e">
        <f t="shared" si="366"/>
        <v>#VALUE!</v>
      </c>
      <c r="L228" s="184" t="e">
        <f t="shared" si="367"/>
        <v>#VALUE!</v>
      </c>
      <c r="M228" s="76" t="e">
        <f t="shared" si="462"/>
        <v>#VALUE!</v>
      </c>
      <c r="N228" s="77" t="e">
        <f t="shared" si="463"/>
        <v>#VALUE!</v>
      </c>
      <c r="O228" s="77" t="e">
        <f t="shared" si="464"/>
        <v>#VALUE!</v>
      </c>
      <c r="P228" s="78" t="e">
        <f t="shared" si="465"/>
        <v>#VALUE!</v>
      </c>
      <c r="Q228" s="79" t="e">
        <f t="shared" ca="1" si="450"/>
        <v>#VALUE!</v>
      </c>
      <c r="R228" s="86" t="e">
        <f t="shared" si="453"/>
        <v>#VALUE!</v>
      </c>
      <c r="S228" s="87" t="e">
        <f t="shared" si="454"/>
        <v>#VALUE!</v>
      </c>
      <c r="T228" s="87" t="e">
        <f t="shared" si="455"/>
        <v>#VALUE!</v>
      </c>
      <c r="U228" s="80" t="e">
        <f t="shared" si="456"/>
        <v>#VALUE!</v>
      </c>
      <c r="V228" s="81" t="e">
        <f t="shared" si="457"/>
        <v>#VALUE!</v>
      </c>
      <c r="W228" s="82" t="e">
        <f t="shared" si="458"/>
        <v>#VALUE!</v>
      </c>
      <c r="X228" s="92" t="e">
        <f t="shared" si="466"/>
        <v>#VALUE!</v>
      </c>
      <c r="Y228" s="93"/>
      <c r="Z228" s="72" t="e">
        <f t="shared" si="368"/>
        <v>#VALUE!</v>
      </c>
      <c r="AA228" s="72" t="e">
        <f t="shared" si="369"/>
        <v>#VALUE!</v>
      </c>
      <c r="AB228" s="72" t="e">
        <f t="shared" si="370"/>
        <v>#VALUE!</v>
      </c>
      <c r="AC228" s="72" t="e">
        <f t="shared" si="451"/>
        <v>#VALUE!</v>
      </c>
      <c r="AD228" s="72" t="e">
        <f t="shared" si="467"/>
        <v>#VALUE!</v>
      </c>
      <c r="AE228" s="33" t="e">
        <f t="shared" si="468"/>
        <v>#VALUE!</v>
      </c>
      <c r="AF228" s="33" t="e">
        <f t="shared" si="469"/>
        <v>#VALUE!</v>
      </c>
      <c r="AG228" s="33" t="e">
        <f t="shared" si="470"/>
        <v>#VALUE!</v>
      </c>
      <c r="AH228" s="34" t="e">
        <f t="shared" si="371"/>
        <v>#VALUE!</v>
      </c>
      <c r="AI228" s="35" t="e">
        <f t="shared" si="372"/>
        <v>#VALUE!</v>
      </c>
      <c r="AJ228" s="35" t="e">
        <f t="shared" si="373"/>
        <v>#VALUE!</v>
      </c>
      <c r="AK228" s="35">
        <v>0</v>
      </c>
      <c r="AL228" s="35">
        <v>-0.75645121485307587</v>
      </c>
      <c r="AM228" s="35">
        <v>-11.346768222796136</v>
      </c>
      <c r="AN228" s="35" t="e">
        <f t="shared" si="471"/>
        <v>#VALUE!</v>
      </c>
      <c r="AO228" s="35" t="e">
        <f t="shared" si="471"/>
        <v>#VALUE!</v>
      </c>
      <c r="AP228" s="35" t="e">
        <f t="shared" si="471"/>
        <v>#VALUE!</v>
      </c>
      <c r="AQ228" s="35">
        <v>57.375671196608707</v>
      </c>
      <c r="AR228" s="35">
        <v>5.7915837760921756</v>
      </c>
      <c r="AS228" s="35">
        <v>1.1079551571654598</v>
      </c>
      <c r="AT228" s="35" t="e">
        <f t="shared" si="472"/>
        <v>#VALUE!</v>
      </c>
      <c r="AU228" s="35" t="e">
        <f t="shared" si="472"/>
        <v>#VALUE!</v>
      </c>
      <c r="AV228" s="35" t="e">
        <f t="shared" si="472"/>
        <v>#VALUE!</v>
      </c>
      <c r="AW228" s="36">
        <f t="shared" si="473"/>
        <v>0</v>
      </c>
      <c r="AX228" s="36">
        <f t="shared" si="473"/>
        <v>0.75645121485307587</v>
      </c>
      <c r="AY228" s="36">
        <f t="shared" si="473"/>
        <v>11.346768222796136</v>
      </c>
      <c r="AZ228" s="36" t="e">
        <f t="shared" si="474"/>
        <v>#VALUE!</v>
      </c>
      <c r="BA228" s="36" t="e">
        <f t="shared" si="474"/>
        <v>#VALUE!</v>
      </c>
      <c r="BB228" s="36" t="e">
        <f t="shared" si="474"/>
        <v>#VALUE!</v>
      </c>
      <c r="BC228" s="35">
        <f t="shared" si="475"/>
        <v>57.375671196608707</v>
      </c>
      <c r="BD228" s="35">
        <f t="shared" si="475"/>
        <v>6.5480349909452515</v>
      </c>
      <c r="BE228" s="35">
        <f t="shared" si="475"/>
        <v>12.454723379961596</v>
      </c>
      <c r="BF228" s="36" t="e">
        <f t="shared" si="476"/>
        <v>#VALUE!</v>
      </c>
      <c r="BG228" s="36" t="e">
        <f t="shared" si="476"/>
        <v>#VALUE!</v>
      </c>
      <c r="BH228" s="36" t="e">
        <f t="shared" si="459"/>
        <v>#VALUE!</v>
      </c>
      <c r="BI228" s="35" t="e">
        <f t="shared" si="460"/>
        <v>#VALUE!</v>
      </c>
      <c r="BJ228" s="5"/>
      <c r="BK228" s="5"/>
      <c r="BL228" s="19"/>
      <c r="BM228" s="19"/>
      <c r="BN228" s="37">
        <f t="shared" si="374"/>
        <v>90</v>
      </c>
      <c r="BO228" s="37">
        <f t="shared" si="375"/>
        <v>72.5</v>
      </c>
      <c r="BP228" s="37">
        <f t="shared" si="376"/>
        <v>72.5</v>
      </c>
      <c r="BQ228" s="37">
        <f t="shared" si="377"/>
        <v>47.5</v>
      </c>
      <c r="BR228" s="37">
        <f t="shared" si="378"/>
        <v>54.2</v>
      </c>
      <c r="BS228" s="37">
        <f t="shared" si="379"/>
        <v>47.5</v>
      </c>
      <c r="BT228" s="37">
        <f t="shared" si="380"/>
        <v>41.674999999999997</v>
      </c>
      <c r="BU228" s="37">
        <f t="shared" si="381"/>
        <v>41.674999999999997</v>
      </c>
      <c r="BV228" s="37">
        <f t="shared" si="382"/>
        <v>22.5</v>
      </c>
      <c r="BW228" s="37">
        <f t="shared" si="383"/>
        <v>33.3333333333333</v>
      </c>
      <c r="BX228" s="37">
        <f t="shared" si="384"/>
        <v>22.5</v>
      </c>
      <c r="BY228" s="37">
        <f t="shared" si="385"/>
        <v>22.9</v>
      </c>
      <c r="BZ228" s="37">
        <f t="shared" si="386"/>
        <v>22.9</v>
      </c>
      <c r="CA228" s="37">
        <f t="shared" si="387"/>
        <v>5</v>
      </c>
      <c r="CB228" s="37">
        <f t="shared" si="388"/>
        <v>16.649999999999999</v>
      </c>
      <c r="CC228" s="37">
        <f t="shared" si="389"/>
        <v>5</v>
      </c>
      <c r="CD228" s="37">
        <f t="shared" si="390"/>
        <v>5</v>
      </c>
      <c r="CE228" s="37">
        <f t="shared" si="391"/>
        <v>5</v>
      </c>
      <c r="CF228" s="37">
        <f t="shared" si="392"/>
        <v>5</v>
      </c>
      <c r="CG228" s="38">
        <f t="shared" si="393"/>
        <v>5</v>
      </c>
      <c r="CH228" s="38">
        <f t="shared" si="394"/>
        <v>5</v>
      </c>
      <c r="CI228" s="38">
        <f t="shared" si="395"/>
        <v>22.5</v>
      </c>
      <c r="CJ228" s="38">
        <f t="shared" si="396"/>
        <v>5</v>
      </c>
      <c r="CK228" s="38">
        <f t="shared" si="397"/>
        <v>22.9</v>
      </c>
      <c r="CL228" s="38">
        <f t="shared" si="398"/>
        <v>47.5</v>
      </c>
      <c r="CM228" s="38">
        <f t="shared" si="399"/>
        <v>16.649999999999999</v>
      </c>
      <c r="CN228" s="38">
        <f t="shared" si="400"/>
        <v>41.674999999999997</v>
      </c>
      <c r="CO228" s="38">
        <f t="shared" si="401"/>
        <v>5</v>
      </c>
      <c r="CP228" s="38">
        <f t="shared" si="402"/>
        <v>33.3333333333333</v>
      </c>
      <c r="CQ228" s="38">
        <f t="shared" si="403"/>
        <v>72.5</v>
      </c>
      <c r="CR228" s="38">
        <f t="shared" si="404"/>
        <v>22.9</v>
      </c>
      <c r="CS228" s="38">
        <f t="shared" si="405"/>
        <v>54.2</v>
      </c>
      <c r="CT228" s="38">
        <f t="shared" si="406"/>
        <v>5</v>
      </c>
      <c r="CU228" s="38">
        <f t="shared" si="407"/>
        <v>41.674999999999997</v>
      </c>
      <c r="CV228" s="38">
        <f t="shared" si="408"/>
        <v>90</v>
      </c>
      <c r="CW228" s="38">
        <f t="shared" si="409"/>
        <v>22.5</v>
      </c>
      <c r="CX228" s="38">
        <f t="shared" si="410"/>
        <v>72.5</v>
      </c>
      <c r="CY228" s="38">
        <f t="shared" si="411"/>
        <v>47.5</v>
      </c>
      <c r="CZ228" s="39">
        <f t="shared" si="412"/>
        <v>5</v>
      </c>
      <c r="DA228" s="39">
        <f t="shared" si="413"/>
        <v>22.5</v>
      </c>
      <c r="DB228" s="39">
        <f t="shared" si="414"/>
        <v>5</v>
      </c>
      <c r="DC228" s="39">
        <f t="shared" si="415"/>
        <v>47.5</v>
      </c>
      <c r="DD228" s="39">
        <f t="shared" si="416"/>
        <v>22.9</v>
      </c>
      <c r="DE228" s="39">
        <f t="shared" si="417"/>
        <v>5</v>
      </c>
      <c r="DF228" s="39">
        <f t="shared" si="418"/>
        <v>41.674999999999997</v>
      </c>
      <c r="DG228" s="39">
        <f t="shared" si="419"/>
        <v>16.649999999999999</v>
      </c>
      <c r="DH228" s="39">
        <f t="shared" si="420"/>
        <v>72.5</v>
      </c>
      <c r="DI228" s="39">
        <f t="shared" si="421"/>
        <v>33.3333333333333</v>
      </c>
      <c r="DJ228" s="39">
        <f t="shared" si="422"/>
        <v>5</v>
      </c>
      <c r="DK228" s="39">
        <f t="shared" si="423"/>
        <v>54.2</v>
      </c>
      <c r="DL228" s="39">
        <f t="shared" si="424"/>
        <v>22.9</v>
      </c>
      <c r="DM228" s="39">
        <f t="shared" si="425"/>
        <v>90</v>
      </c>
      <c r="DN228" s="39">
        <f t="shared" si="426"/>
        <v>41.674999999999997</v>
      </c>
      <c r="DO228" s="39">
        <f t="shared" si="427"/>
        <v>5</v>
      </c>
      <c r="DP228" s="39">
        <f t="shared" si="428"/>
        <v>72.5</v>
      </c>
      <c r="DQ228" s="39">
        <f t="shared" si="429"/>
        <v>22.5</v>
      </c>
      <c r="DR228" s="39">
        <f t="shared" si="430"/>
        <v>47.5</v>
      </c>
      <c r="DS228" s="40" t="e">
        <f t="shared" si="431"/>
        <v>#VALUE!</v>
      </c>
      <c r="DT228" s="40" t="e">
        <f t="shared" si="432"/>
        <v>#VALUE!</v>
      </c>
      <c r="DU228" s="40" t="e">
        <f t="shared" si="433"/>
        <v>#VALUE!</v>
      </c>
      <c r="DV228" s="40" t="e">
        <f t="shared" si="434"/>
        <v>#VALUE!</v>
      </c>
      <c r="DW228" s="40" t="e">
        <f t="shared" si="435"/>
        <v>#VALUE!</v>
      </c>
      <c r="DX228" s="40" t="e">
        <f t="shared" si="436"/>
        <v>#VALUE!</v>
      </c>
      <c r="DY228" s="40" t="e">
        <f t="shared" si="437"/>
        <v>#VALUE!</v>
      </c>
      <c r="DZ228" s="40" t="e">
        <f t="shared" si="438"/>
        <v>#VALUE!</v>
      </c>
      <c r="EA228" s="40" t="e">
        <f t="shared" si="439"/>
        <v>#VALUE!</v>
      </c>
      <c r="EB228" s="40" t="e">
        <f t="shared" si="440"/>
        <v>#VALUE!</v>
      </c>
      <c r="EC228" s="40" t="e">
        <f t="shared" si="441"/>
        <v>#VALUE!</v>
      </c>
      <c r="ED228" s="40" t="e">
        <f t="shared" si="442"/>
        <v>#VALUE!</v>
      </c>
      <c r="EE228" s="40" t="e">
        <f t="shared" si="443"/>
        <v>#VALUE!</v>
      </c>
      <c r="EF228" s="40" t="e">
        <f t="shared" si="444"/>
        <v>#VALUE!</v>
      </c>
      <c r="EG228" s="40" t="e">
        <f t="shared" si="445"/>
        <v>#VALUE!</v>
      </c>
      <c r="EH228" s="40" t="e">
        <f t="shared" si="446"/>
        <v>#VALUE!</v>
      </c>
      <c r="EI228" s="40" t="e">
        <f t="shared" si="447"/>
        <v>#VALUE!</v>
      </c>
      <c r="EJ228" s="40" t="e">
        <f t="shared" si="448"/>
        <v>#VALUE!</v>
      </c>
      <c r="EK228" s="40" t="e">
        <f t="shared" si="449"/>
        <v>#VALUE!</v>
      </c>
      <c r="EL228" s="1" t="e">
        <f t="shared" si="461"/>
        <v>#VALUE!</v>
      </c>
      <c r="EM228" s="2" t="e">
        <f t="shared" si="452"/>
        <v>#VALUE!</v>
      </c>
      <c r="EN228" s="42"/>
      <c r="EO228" s="42"/>
      <c r="EP228" s="43"/>
      <c r="EQ228" s="44"/>
      <c r="ER228" s="45"/>
      <c r="ES228" s="45"/>
      <c r="ET228" s="74"/>
      <c r="EU228" s="75"/>
      <c r="EV228" s="75"/>
      <c r="EW228" s="75"/>
      <c r="EX228" s="75"/>
    </row>
    <row r="229" spans="1:154" s="73" customFormat="1" ht="14">
      <c r="A229" s="96"/>
      <c r="B229" s="97"/>
      <c r="C229" s="98"/>
      <c r="D229" s="110" t="s">
        <v>87</v>
      </c>
      <c r="E229" s="110" t="s">
        <v>87</v>
      </c>
      <c r="F229" s="110" t="s">
        <v>87</v>
      </c>
      <c r="G229" s="107" t="e">
        <f t="shared" si="362"/>
        <v>#VALUE!</v>
      </c>
      <c r="H229" s="107" t="e">
        <f t="shared" si="363"/>
        <v>#VALUE!</v>
      </c>
      <c r="I229" s="107" t="e">
        <f t="shared" si="364"/>
        <v>#VALUE!</v>
      </c>
      <c r="J229" s="183" t="str">
        <f t="shared" si="365"/>
        <v>.</v>
      </c>
      <c r="K229" s="184" t="e">
        <f t="shared" si="366"/>
        <v>#VALUE!</v>
      </c>
      <c r="L229" s="184" t="e">
        <f t="shared" si="367"/>
        <v>#VALUE!</v>
      </c>
      <c r="M229" s="76" t="e">
        <f t="shared" si="462"/>
        <v>#VALUE!</v>
      </c>
      <c r="N229" s="77" t="e">
        <f t="shared" si="463"/>
        <v>#VALUE!</v>
      </c>
      <c r="O229" s="77" t="e">
        <f t="shared" si="464"/>
        <v>#VALUE!</v>
      </c>
      <c r="P229" s="78" t="e">
        <f t="shared" si="465"/>
        <v>#VALUE!</v>
      </c>
      <c r="Q229" s="79" t="e">
        <f t="shared" ca="1" si="450"/>
        <v>#VALUE!</v>
      </c>
      <c r="R229" s="86" t="e">
        <f t="shared" si="453"/>
        <v>#VALUE!</v>
      </c>
      <c r="S229" s="87" t="e">
        <f t="shared" si="454"/>
        <v>#VALUE!</v>
      </c>
      <c r="T229" s="87" t="e">
        <f t="shared" si="455"/>
        <v>#VALUE!</v>
      </c>
      <c r="U229" s="80" t="e">
        <f t="shared" si="456"/>
        <v>#VALUE!</v>
      </c>
      <c r="V229" s="81" t="e">
        <f t="shared" si="457"/>
        <v>#VALUE!</v>
      </c>
      <c r="W229" s="82" t="e">
        <f t="shared" si="458"/>
        <v>#VALUE!</v>
      </c>
      <c r="X229" s="92" t="e">
        <f t="shared" si="466"/>
        <v>#VALUE!</v>
      </c>
      <c r="Y229" s="93"/>
      <c r="Z229" s="72" t="e">
        <f t="shared" si="368"/>
        <v>#VALUE!</v>
      </c>
      <c r="AA229" s="72" t="e">
        <f t="shared" si="369"/>
        <v>#VALUE!</v>
      </c>
      <c r="AB229" s="72" t="e">
        <f t="shared" si="370"/>
        <v>#VALUE!</v>
      </c>
      <c r="AC229" s="72" t="e">
        <f t="shared" si="451"/>
        <v>#VALUE!</v>
      </c>
      <c r="AD229" s="72" t="e">
        <f t="shared" si="467"/>
        <v>#VALUE!</v>
      </c>
      <c r="AE229" s="33" t="e">
        <f t="shared" si="468"/>
        <v>#VALUE!</v>
      </c>
      <c r="AF229" s="33" t="e">
        <f t="shared" si="469"/>
        <v>#VALUE!</v>
      </c>
      <c r="AG229" s="33" t="e">
        <f t="shared" si="470"/>
        <v>#VALUE!</v>
      </c>
      <c r="AH229" s="34" t="e">
        <f t="shared" si="371"/>
        <v>#VALUE!</v>
      </c>
      <c r="AI229" s="35" t="e">
        <f t="shared" si="372"/>
        <v>#VALUE!</v>
      </c>
      <c r="AJ229" s="35" t="e">
        <f t="shared" si="373"/>
        <v>#VALUE!</v>
      </c>
      <c r="AK229" s="35">
        <v>0</v>
      </c>
      <c r="AL229" s="35">
        <v>-0.75645121485307587</v>
      </c>
      <c r="AM229" s="35">
        <v>-11.346768222796136</v>
      </c>
      <c r="AN229" s="35" t="e">
        <f t="shared" si="471"/>
        <v>#VALUE!</v>
      </c>
      <c r="AO229" s="35" t="e">
        <f t="shared" si="471"/>
        <v>#VALUE!</v>
      </c>
      <c r="AP229" s="35" t="e">
        <f t="shared" si="471"/>
        <v>#VALUE!</v>
      </c>
      <c r="AQ229" s="35">
        <v>57.375671196608707</v>
      </c>
      <c r="AR229" s="35">
        <v>5.7915837760921756</v>
      </c>
      <c r="AS229" s="35">
        <v>1.1079551571654598</v>
      </c>
      <c r="AT229" s="35" t="e">
        <f t="shared" si="472"/>
        <v>#VALUE!</v>
      </c>
      <c r="AU229" s="35" t="e">
        <f t="shared" si="472"/>
        <v>#VALUE!</v>
      </c>
      <c r="AV229" s="35" t="e">
        <f t="shared" si="472"/>
        <v>#VALUE!</v>
      </c>
      <c r="AW229" s="36">
        <f t="shared" si="473"/>
        <v>0</v>
      </c>
      <c r="AX229" s="36">
        <f t="shared" si="473"/>
        <v>0.75645121485307587</v>
      </c>
      <c r="AY229" s="36">
        <f t="shared" si="473"/>
        <v>11.346768222796136</v>
      </c>
      <c r="AZ229" s="36" t="e">
        <f t="shared" si="474"/>
        <v>#VALUE!</v>
      </c>
      <c r="BA229" s="36" t="e">
        <f t="shared" si="474"/>
        <v>#VALUE!</v>
      </c>
      <c r="BB229" s="36" t="e">
        <f t="shared" si="474"/>
        <v>#VALUE!</v>
      </c>
      <c r="BC229" s="35">
        <f t="shared" si="475"/>
        <v>57.375671196608707</v>
      </c>
      <c r="BD229" s="35">
        <f t="shared" si="475"/>
        <v>6.5480349909452515</v>
      </c>
      <c r="BE229" s="35">
        <f t="shared" si="475"/>
        <v>12.454723379961596</v>
      </c>
      <c r="BF229" s="36" t="e">
        <f t="shared" si="476"/>
        <v>#VALUE!</v>
      </c>
      <c r="BG229" s="36" t="e">
        <f t="shared" si="476"/>
        <v>#VALUE!</v>
      </c>
      <c r="BH229" s="36" t="e">
        <f t="shared" si="459"/>
        <v>#VALUE!</v>
      </c>
      <c r="BI229" s="35" t="e">
        <f t="shared" si="460"/>
        <v>#VALUE!</v>
      </c>
      <c r="BJ229" s="5"/>
      <c r="BK229" s="5"/>
      <c r="BL229" s="19"/>
      <c r="BM229" s="19"/>
      <c r="BN229" s="37">
        <f t="shared" si="374"/>
        <v>90</v>
      </c>
      <c r="BO229" s="37">
        <f t="shared" si="375"/>
        <v>72.5</v>
      </c>
      <c r="BP229" s="37">
        <f t="shared" si="376"/>
        <v>72.5</v>
      </c>
      <c r="BQ229" s="37">
        <f t="shared" si="377"/>
        <v>47.5</v>
      </c>
      <c r="BR229" s="37">
        <f t="shared" si="378"/>
        <v>54.2</v>
      </c>
      <c r="BS229" s="37">
        <f t="shared" si="379"/>
        <v>47.5</v>
      </c>
      <c r="BT229" s="37">
        <f t="shared" si="380"/>
        <v>41.674999999999997</v>
      </c>
      <c r="BU229" s="37">
        <f t="shared" si="381"/>
        <v>41.674999999999997</v>
      </c>
      <c r="BV229" s="37">
        <f t="shared" si="382"/>
        <v>22.5</v>
      </c>
      <c r="BW229" s="37">
        <f t="shared" si="383"/>
        <v>33.3333333333333</v>
      </c>
      <c r="BX229" s="37">
        <f t="shared" si="384"/>
        <v>22.5</v>
      </c>
      <c r="BY229" s="37">
        <f t="shared" si="385"/>
        <v>22.9</v>
      </c>
      <c r="BZ229" s="37">
        <f t="shared" si="386"/>
        <v>22.9</v>
      </c>
      <c r="CA229" s="37">
        <f t="shared" si="387"/>
        <v>5</v>
      </c>
      <c r="CB229" s="37">
        <f t="shared" si="388"/>
        <v>16.649999999999999</v>
      </c>
      <c r="CC229" s="37">
        <f t="shared" si="389"/>
        <v>5</v>
      </c>
      <c r="CD229" s="37">
        <f t="shared" si="390"/>
        <v>5</v>
      </c>
      <c r="CE229" s="37">
        <f t="shared" si="391"/>
        <v>5</v>
      </c>
      <c r="CF229" s="37">
        <f t="shared" si="392"/>
        <v>5</v>
      </c>
      <c r="CG229" s="38">
        <f t="shared" si="393"/>
        <v>5</v>
      </c>
      <c r="CH229" s="38">
        <f t="shared" si="394"/>
        <v>5</v>
      </c>
      <c r="CI229" s="38">
        <f t="shared" si="395"/>
        <v>22.5</v>
      </c>
      <c r="CJ229" s="38">
        <f t="shared" si="396"/>
        <v>5</v>
      </c>
      <c r="CK229" s="38">
        <f t="shared" si="397"/>
        <v>22.9</v>
      </c>
      <c r="CL229" s="38">
        <f t="shared" si="398"/>
        <v>47.5</v>
      </c>
      <c r="CM229" s="38">
        <f t="shared" si="399"/>
        <v>16.649999999999999</v>
      </c>
      <c r="CN229" s="38">
        <f t="shared" si="400"/>
        <v>41.674999999999997</v>
      </c>
      <c r="CO229" s="38">
        <f t="shared" si="401"/>
        <v>5</v>
      </c>
      <c r="CP229" s="38">
        <f t="shared" si="402"/>
        <v>33.3333333333333</v>
      </c>
      <c r="CQ229" s="38">
        <f t="shared" si="403"/>
        <v>72.5</v>
      </c>
      <c r="CR229" s="38">
        <f t="shared" si="404"/>
        <v>22.9</v>
      </c>
      <c r="CS229" s="38">
        <f t="shared" si="405"/>
        <v>54.2</v>
      </c>
      <c r="CT229" s="38">
        <f t="shared" si="406"/>
        <v>5</v>
      </c>
      <c r="CU229" s="38">
        <f t="shared" si="407"/>
        <v>41.674999999999997</v>
      </c>
      <c r="CV229" s="38">
        <f t="shared" si="408"/>
        <v>90</v>
      </c>
      <c r="CW229" s="38">
        <f t="shared" si="409"/>
        <v>22.5</v>
      </c>
      <c r="CX229" s="38">
        <f t="shared" si="410"/>
        <v>72.5</v>
      </c>
      <c r="CY229" s="38">
        <f t="shared" si="411"/>
        <v>47.5</v>
      </c>
      <c r="CZ229" s="39">
        <f t="shared" si="412"/>
        <v>5</v>
      </c>
      <c r="DA229" s="39">
        <f t="shared" si="413"/>
        <v>22.5</v>
      </c>
      <c r="DB229" s="39">
        <f t="shared" si="414"/>
        <v>5</v>
      </c>
      <c r="DC229" s="39">
        <f t="shared" si="415"/>
        <v>47.5</v>
      </c>
      <c r="DD229" s="39">
        <f t="shared" si="416"/>
        <v>22.9</v>
      </c>
      <c r="DE229" s="39">
        <f t="shared" si="417"/>
        <v>5</v>
      </c>
      <c r="DF229" s="39">
        <f t="shared" si="418"/>
        <v>41.674999999999997</v>
      </c>
      <c r="DG229" s="39">
        <f t="shared" si="419"/>
        <v>16.649999999999999</v>
      </c>
      <c r="DH229" s="39">
        <f t="shared" si="420"/>
        <v>72.5</v>
      </c>
      <c r="DI229" s="39">
        <f t="shared" si="421"/>
        <v>33.3333333333333</v>
      </c>
      <c r="DJ229" s="39">
        <f t="shared" si="422"/>
        <v>5</v>
      </c>
      <c r="DK229" s="39">
        <f t="shared" si="423"/>
        <v>54.2</v>
      </c>
      <c r="DL229" s="39">
        <f t="shared" si="424"/>
        <v>22.9</v>
      </c>
      <c r="DM229" s="39">
        <f t="shared" si="425"/>
        <v>90</v>
      </c>
      <c r="DN229" s="39">
        <f t="shared" si="426"/>
        <v>41.674999999999997</v>
      </c>
      <c r="DO229" s="39">
        <f t="shared" si="427"/>
        <v>5</v>
      </c>
      <c r="DP229" s="39">
        <f t="shared" si="428"/>
        <v>72.5</v>
      </c>
      <c r="DQ229" s="39">
        <f t="shared" si="429"/>
        <v>22.5</v>
      </c>
      <c r="DR229" s="39">
        <f t="shared" si="430"/>
        <v>47.5</v>
      </c>
      <c r="DS229" s="40" t="e">
        <f t="shared" si="431"/>
        <v>#VALUE!</v>
      </c>
      <c r="DT229" s="40" t="e">
        <f t="shared" si="432"/>
        <v>#VALUE!</v>
      </c>
      <c r="DU229" s="40" t="e">
        <f t="shared" si="433"/>
        <v>#VALUE!</v>
      </c>
      <c r="DV229" s="40" t="e">
        <f t="shared" si="434"/>
        <v>#VALUE!</v>
      </c>
      <c r="DW229" s="40" t="e">
        <f t="shared" si="435"/>
        <v>#VALUE!</v>
      </c>
      <c r="DX229" s="40" t="e">
        <f t="shared" si="436"/>
        <v>#VALUE!</v>
      </c>
      <c r="DY229" s="40" t="e">
        <f t="shared" si="437"/>
        <v>#VALUE!</v>
      </c>
      <c r="DZ229" s="40" t="e">
        <f t="shared" si="438"/>
        <v>#VALUE!</v>
      </c>
      <c r="EA229" s="40" t="e">
        <f t="shared" si="439"/>
        <v>#VALUE!</v>
      </c>
      <c r="EB229" s="40" t="e">
        <f t="shared" si="440"/>
        <v>#VALUE!</v>
      </c>
      <c r="EC229" s="40" t="e">
        <f t="shared" si="441"/>
        <v>#VALUE!</v>
      </c>
      <c r="ED229" s="40" t="e">
        <f t="shared" si="442"/>
        <v>#VALUE!</v>
      </c>
      <c r="EE229" s="40" t="e">
        <f t="shared" si="443"/>
        <v>#VALUE!</v>
      </c>
      <c r="EF229" s="40" t="e">
        <f t="shared" si="444"/>
        <v>#VALUE!</v>
      </c>
      <c r="EG229" s="40" t="e">
        <f t="shared" si="445"/>
        <v>#VALUE!</v>
      </c>
      <c r="EH229" s="40" t="e">
        <f t="shared" si="446"/>
        <v>#VALUE!</v>
      </c>
      <c r="EI229" s="40" t="e">
        <f t="shared" si="447"/>
        <v>#VALUE!</v>
      </c>
      <c r="EJ229" s="40" t="e">
        <f t="shared" si="448"/>
        <v>#VALUE!</v>
      </c>
      <c r="EK229" s="40" t="e">
        <f t="shared" si="449"/>
        <v>#VALUE!</v>
      </c>
      <c r="EL229" s="1" t="e">
        <f t="shared" si="461"/>
        <v>#VALUE!</v>
      </c>
      <c r="EM229" s="2" t="e">
        <f t="shared" si="452"/>
        <v>#VALUE!</v>
      </c>
      <c r="EN229" s="42"/>
      <c r="EO229" s="42"/>
      <c r="EP229" s="43"/>
      <c r="EQ229" s="44"/>
      <c r="ER229" s="45"/>
      <c r="ES229" s="45"/>
      <c r="ET229" s="74"/>
      <c r="EU229" s="75"/>
      <c r="EV229" s="75"/>
      <c r="EW229" s="75"/>
      <c r="EX229" s="75"/>
    </row>
    <row r="230" spans="1:154" s="73" customFormat="1" ht="14">
      <c r="A230" s="96"/>
      <c r="B230" s="97"/>
      <c r="C230" s="98"/>
      <c r="D230" s="110" t="s">
        <v>87</v>
      </c>
      <c r="E230" s="110" t="s">
        <v>87</v>
      </c>
      <c r="F230" s="110" t="s">
        <v>87</v>
      </c>
      <c r="G230" s="107" t="e">
        <f t="shared" si="362"/>
        <v>#VALUE!</v>
      </c>
      <c r="H230" s="107" t="e">
        <f t="shared" si="363"/>
        <v>#VALUE!</v>
      </c>
      <c r="I230" s="107" t="e">
        <f t="shared" si="364"/>
        <v>#VALUE!</v>
      </c>
      <c r="J230" s="183" t="str">
        <f t="shared" si="365"/>
        <v>.</v>
      </c>
      <c r="K230" s="184" t="e">
        <f t="shared" si="366"/>
        <v>#VALUE!</v>
      </c>
      <c r="L230" s="184" t="e">
        <f t="shared" si="367"/>
        <v>#VALUE!</v>
      </c>
      <c r="M230" s="76" t="e">
        <f t="shared" si="462"/>
        <v>#VALUE!</v>
      </c>
      <c r="N230" s="77" t="e">
        <f t="shared" si="463"/>
        <v>#VALUE!</v>
      </c>
      <c r="O230" s="77" t="e">
        <f t="shared" si="464"/>
        <v>#VALUE!</v>
      </c>
      <c r="P230" s="78" t="e">
        <f t="shared" si="465"/>
        <v>#VALUE!</v>
      </c>
      <c r="Q230" s="79" t="e">
        <f t="shared" ca="1" si="450"/>
        <v>#VALUE!</v>
      </c>
      <c r="R230" s="86" t="e">
        <f t="shared" si="453"/>
        <v>#VALUE!</v>
      </c>
      <c r="S230" s="87" t="e">
        <f t="shared" si="454"/>
        <v>#VALUE!</v>
      </c>
      <c r="T230" s="87" t="e">
        <f t="shared" si="455"/>
        <v>#VALUE!</v>
      </c>
      <c r="U230" s="80" t="e">
        <f t="shared" si="456"/>
        <v>#VALUE!</v>
      </c>
      <c r="V230" s="81" t="e">
        <f t="shared" si="457"/>
        <v>#VALUE!</v>
      </c>
      <c r="W230" s="82" t="e">
        <f t="shared" si="458"/>
        <v>#VALUE!</v>
      </c>
      <c r="X230" s="92" t="e">
        <f t="shared" si="466"/>
        <v>#VALUE!</v>
      </c>
      <c r="Y230" s="93"/>
      <c r="Z230" s="72" t="e">
        <f t="shared" si="368"/>
        <v>#VALUE!</v>
      </c>
      <c r="AA230" s="72" t="e">
        <f t="shared" si="369"/>
        <v>#VALUE!</v>
      </c>
      <c r="AB230" s="72" t="e">
        <f t="shared" si="370"/>
        <v>#VALUE!</v>
      </c>
      <c r="AC230" s="72" t="e">
        <f t="shared" si="451"/>
        <v>#VALUE!</v>
      </c>
      <c r="AD230" s="72" t="e">
        <f t="shared" si="467"/>
        <v>#VALUE!</v>
      </c>
      <c r="AE230" s="33" t="e">
        <f t="shared" si="468"/>
        <v>#VALUE!</v>
      </c>
      <c r="AF230" s="33" t="e">
        <f t="shared" si="469"/>
        <v>#VALUE!</v>
      </c>
      <c r="AG230" s="33" t="e">
        <f t="shared" si="470"/>
        <v>#VALUE!</v>
      </c>
      <c r="AH230" s="34" t="e">
        <f t="shared" si="371"/>
        <v>#VALUE!</v>
      </c>
      <c r="AI230" s="35" t="e">
        <f t="shared" si="372"/>
        <v>#VALUE!</v>
      </c>
      <c r="AJ230" s="35" t="e">
        <f t="shared" si="373"/>
        <v>#VALUE!</v>
      </c>
      <c r="AK230" s="35">
        <v>0</v>
      </c>
      <c r="AL230" s="35">
        <v>-0.75645121485307587</v>
      </c>
      <c r="AM230" s="35">
        <v>-11.346768222796136</v>
      </c>
      <c r="AN230" s="35" t="e">
        <f t="shared" si="471"/>
        <v>#VALUE!</v>
      </c>
      <c r="AO230" s="35" t="e">
        <f t="shared" si="471"/>
        <v>#VALUE!</v>
      </c>
      <c r="AP230" s="35" t="e">
        <f t="shared" si="471"/>
        <v>#VALUE!</v>
      </c>
      <c r="AQ230" s="35">
        <v>57.375671196608707</v>
      </c>
      <c r="AR230" s="35">
        <v>5.7915837760921756</v>
      </c>
      <c r="AS230" s="35">
        <v>1.1079551571654598</v>
      </c>
      <c r="AT230" s="35" t="e">
        <f t="shared" si="472"/>
        <v>#VALUE!</v>
      </c>
      <c r="AU230" s="35" t="e">
        <f t="shared" si="472"/>
        <v>#VALUE!</v>
      </c>
      <c r="AV230" s="35" t="e">
        <f t="shared" si="472"/>
        <v>#VALUE!</v>
      </c>
      <c r="AW230" s="36">
        <f t="shared" si="473"/>
        <v>0</v>
      </c>
      <c r="AX230" s="36">
        <f t="shared" si="473"/>
        <v>0.75645121485307587</v>
      </c>
      <c r="AY230" s="36">
        <f t="shared" si="473"/>
        <v>11.346768222796136</v>
      </c>
      <c r="AZ230" s="36" t="e">
        <f t="shared" si="474"/>
        <v>#VALUE!</v>
      </c>
      <c r="BA230" s="36" t="e">
        <f t="shared" si="474"/>
        <v>#VALUE!</v>
      </c>
      <c r="BB230" s="36" t="e">
        <f t="shared" si="474"/>
        <v>#VALUE!</v>
      </c>
      <c r="BC230" s="35">
        <f t="shared" si="475"/>
        <v>57.375671196608707</v>
      </c>
      <c r="BD230" s="35">
        <f t="shared" si="475"/>
        <v>6.5480349909452515</v>
      </c>
      <c r="BE230" s="35">
        <f t="shared" si="475"/>
        <v>12.454723379961596</v>
      </c>
      <c r="BF230" s="36" t="e">
        <f t="shared" si="476"/>
        <v>#VALUE!</v>
      </c>
      <c r="BG230" s="36" t="e">
        <f t="shared" si="476"/>
        <v>#VALUE!</v>
      </c>
      <c r="BH230" s="36" t="e">
        <f t="shared" si="459"/>
        <v>#VALUE!</v>
      </c>
      <c r="BI230" s="35" t="e">
        <f t="shared" si="460"/>
        <v>#VALUE!</v>
      </c>
      <c r="BJ230" s="5"/>
      <c r="BK230" s="5"/>
      <c r="BL230" s="19"/>
      <c r="BM230" s="19"/>
      <c r="BN230" s="37">
        <f t="shared" si="374"/>
        <v>90</v>
      </c>
      <c r="BO230" s="37">
        <f t="shared" si="375"/>
        <v>72.5</v>
      </c>
      <c r="BP230" s="37">
        <f t="shared" si="376"/>
        <v>72.5</v>
      </c>
      <c r="BQ230" s="37">
        <f t="shared" si="377"/>
        <v>47.5</v>
      </c>
      <c r="BR230" s="37">
        <f t="shared" si="378"/>
        <v>54.2</v>
      </c>
      <c r="BS230" s="37">
        <f t="shared" si="379"/>
        <v>47.5</v>
      </c>
      <c r="BT230" s="37">
        <f t="shared" si="380"/>
        <v>41.674999999999997</v>
      </c>
      <c r="BU230" s="37">
        <f t="shared" si="381"/>
        <v>41.674999999999997</v>
      </c>
      <c r="BV230" s="37">
        <f t="shared" si="382"/>
        <v>22.5</v>
      </c>
      <c r="BW230" s="37">
        <f t="shared" si="383"/>
        <v>33.3333333333333</v>
      </c>
      <c r="BX230" s="37">
        <f t="shared" si="384"/>
        <v>22.5</v>
      </c>
      <c r="BY230" s="37">
        <f t="shared" si="385"/>
        <v>22.9</v>
      </c>
      <c r="BZ230" s="37">
        <f t="shared" si="386"/>
        <v>22.9</v>
      </c>
      <c r="CA230" s="37">
        <f t="shared" si="387"/>
        <v>5</v>
      </c>
      <c r="CB230" s="37">
        <f t="shared" si="388"/>
        <v>16.649999999999999</v>
      </c>
      <c r="CC230" s="37">
        <f t="shared" si="389"/>
        <v>5</v>
      </c>
      <c r="CD230" s="37">
        <f t="shared" si="390"/>
        <v>5</v>
      </c>
      <c r="CE230" s="37">
        <f t="shared" si="391"/>
        <v>5</v>
      </c>
      <c r="CF230" s="37">
        <f t="shared" si="392"/>
        <v>5</v>
      </c>
      <c r="CG230" s="38">
        <f t="shared" si="393"/>
        <v>5</v>
      </c>
      <c r="CH230" s="38">
        <f t="shared" si="394"/>
        <v>5</v>
      </c>
      <c r="CI230" s="38">
        <f t="shared" si="395"/>
        <v>22.5</v>
      </c>
      <c r="CJ230" s="38">
        <f t="shared" si="396"/>
        <v>5</v>
      </c>
      <c r="CK230" s="38">
        <f t="shared" si="397"/>
        <v>22.9</v>
      </c>
      <c r="CL230" s="38">
        <f t="shared" si="398"/>
        <v>47.5</v>
      </c>
      <c r="CM230" s="38">
        <f t="shared" si="399"/>
        <v>16.649999999999999</v>
      </c>
      <c r="CN230" s="38">
        <f t="shared" si="400"/>
        <v>41.674999999999997</v>
      </c>
      <c r="CO230" s="38">
        <f t="shared" si="401"/>
        <v>5</v>
      </c>
      <c r="CP230" s="38">
        <f t="shared" si="402"/>
        <v>33.3333333333333</v>
      </c>
      <c r="CQ230" s="38">
        <f t="shared" si="403"/>
        <v>72.5</v>
      </c>
      <c r="CR230" s="38">
        <f t="shared" si="404"/>
        <v>22.9</v>
      </c>
      <c r="CS230" s="38">
        <f t="shared" si="405"/>
        <v>54.2</v>
      </c>
      <c r="CT230" s="38">
        <f t="shared" si="406"/>
        <v>5</v>
      </c>
      <c r="CU230" s="38">
        <f t="shared" si="407"/>
        <v>41.674999999999997</v>
      </c>
      <c r="CV230" s="38">
        <f t="shared" si="408"/>
        <v>90</v>
      </c>
      <c r="CW230" s="38">
        <f t="shared" si="409"/>
        <v>22.5</v>
      </c>
      <c r="CX230" s="38">
        <f t="shared" si="410"/>
        <v>72.5</v>
      </c>
      <c r="CY230" s="38">
        <f t="shared" si="411"/>
        <v>47.5</v>
      </c>
      <c r="CZ230" s="39">
        <f t="shared" si="412"/>
        <v>5</v>
      </c>
      <c r="DA230" s="39">
        <f t="shared" si="413"/>
        <v>22.5</v>
      </c>
      <c r="DB230" s="39">
        <f t="shared" si="414"/>
        <v>5</v>
      </c>
      <c r="DC230" s="39">
        <f t="shared" si="415"/>
        <v>47.5</v>
      </c>
      <c r="DD230" s="39">
        <f t="shared" si="416"/>
        <v>22.9</v>
      </c>
      <c r="DE230" s="39">
        <f t="shared" si="417"/>
        <v>5</v>
      </c>
      <c r="DF230" s="39">
        <f t="shared" si="418"/>
        <v>41.674999999999997</v>
      </c>
      <c r="DG230" s="39">
        <f t="shared" si="419"/>
        <v>16.649999999999999</v>
      </c>
      <c r="DH230" s="39">
        <f t="shared" si="420"/>
        <v>72.5</v>
      </c>
      <c r="DI230" s="39">
        <f t="shared" si="421"/>
        <v>33.3333333333333</v>
      </c>
      <c r="DJ230" s="39">
        <f t="shared" si="422"/>
        <v>5</v>
      </c>
      <c r="DK230" s="39">
        <f t="shared" si="423"/>
        <v>54.2</v>
      </c>
      <c r="DL230" s="39">
        <f t="shared" si="424"/>
        <v>22.9</v>
      </c>
      <c r="DM230" s="39">
        <f t="shared" si="425"/>
        <v>90</v>
      </c>
      <c r="DN230" s="39">
        <f t="shared" si="426"/>
        <v>41.674999999999997</v>
      </c>
      <c r="DO230" s="39">
        <f t="shared" si="427"/>
        <v>5</v>
      </c>
      <c r="DP230" s="39">
        <f t="shared" si="428"/>
        <v>72.5</v>
      </c>
      <c r="DQ230" s="39">
        <f t="shared" si="429"/>
        <v>22.5</v>
      </c>
      <c r="DR230" s="39">
        <f t="shared" si="430"/>
        <v>47.5</v>
      </c>
      <c r="DS230" s="40" t="e">
        <f t="shared" si="431"/>
        <v>#VALUE!</v>
      </c>
      <c r="DT230" s="40" t="e">
        <f t="shared" si="432"/>
        <v>#VALUE!</v>
      </c>
      <c r="DU230" s="40" t="e">
        <f t="shared" si="433"/>
        <v>#VALUE!</v>
      </c>
      <c r="DV230" s="40" t="e">
        <f t="shared" si="434"/>
        <v>#VALUE!</v>
      </c>
      <c r="DW230" s="40" t="e">
        <f t="shared" si="435"/>
        <v>#VALUE!</v>
      </c>
      <c r="DX230" s="40" t="e">
        <f t="shared" si="436"/>
        <v>#VALUE!</v>
      </c>
      <c r="DY230" s="40" t="e">
        <f t="shared" si="437"/>
        <v>#VALUE!</v>
      </c>
      <c r="DZ230" s="40" t="e">
        <f t="shared" si="438"/>
        <v>#VALUE!</v>
      </c>
      <c r="EA230" s="40" t="e">
        <f t="shared" si="439"/>
        <v>#VALUE!</v>
      </c>
      <c r="EB230" s="40" t="e">
        <f t="shared" si="440"/>
        <v>#VALUE!</v>
      </c>
      <c r="EC230" s="40" t="e">
        <f t="shared" si="441"/>
        <v>#VALUE!</v>
      </c>
      <c r="ED230" s="40" t="e">
        <f t="shared" si="442"/>
        <v>#VALUE!</v>
      </c>
      <c r="EE230" s="40" t="e">
        <f t="shared" si="443"/>
        <v>#VALUE!</v>
      </c>
      <c r="EF230" s="40" t="e">
        <f t="shared" si="444"/>
        <v>#VALUE!</v>
      </c>
      <c r="EG230" s="40" t="e">
        <f t="shared" si="445"/>
        <v>#VALUE!</v>
      </c>
      <c r="EH230" s="40" t="e">
        <f t="shared" si="446"/>
        <v>#VALUE!</v>
      </c>
      <c r="EI230" s="40" t="e">
        <f t="shared" si="447"/>
        <v>#VALUE!</v>
      </c>
      <c r="EJ230" s="40" t="e">
        <f t="shared" si="448"/>
        <v>#VALUE!</v>
      </c>
      <c r="EK230" s="40" t="e">
        <f t="shared" si="449"/>
        <v>#VALUE!</v>
      </c>
      <c r="EL230" s="1" t="e">
        <f t="shared" si="461"/>
        <v>#VALUE!</v>
      </c>
      <c r="EM230" s="2" t="e">
        <f t="shared" si="452"/>
        <v>#VALUE!</v>
      </c>
      <c r="EN230" s="42"/>
      <c r="EO230" s="42"/>
      <c r="EP230" s="43"/>
      <c r="EQ230" s="44"/>
      <c r="ER230" s="45"/>
      <c r="ES230" s="45"/>
      <c r="ET230" s="74"/>
      <c r="EU230" s="75"/>
      <c r="EV230" s="75"/>
      <c r="EW230" s="75"/>
      <c r="EX230" s="75"/>
    </row>
    <row r="231" spans="1:154" s="73" customFormat="1" ht="14">
      <c r="A231" s="96"/>
      <c r="B231" s="97"/>
      <c r="C231" s="98"/>
      <c r="D231" s="110" t="s">
        <v>87</v>
      </c>
      <c r="E231" s="110" t="s">
        <v>87</v>
      </c>
      <c r="F231" s="110" t="s">
        <v>87</v>
      </c>
      <c r="G231" s="107" t="e">
        <f t="shared" si="362"/>
        <v>#VALUE!</v>
      </c>
      <c r="H231" s="107" t="e">
        <f t="shared" si="363"/>
        <v>#VALUE!</v>
      </c>
      <c r="I231" s="107" t="e">
        <f t="shared" si="364"/>
        <v>#VALUE!</v>
      </c>
      <c r="J231" s="183" t="str">
        <f t="shared" si="365"/>
        <v>.</v>
      </c>
      <c r="K231" s="184" t="e">
        <f t="shared" si="366"/>
        <v>#VALUE!</v>
      </c>
      <c r="L231" s="184" t="e">
        <f t="shared" si="367"/>
        <v>#VALUE!</v>
      </c>
      <c r="M231" s="76" t="e">
        <f t="shared" si="462"/>
        <v>#VALUE!</v>
      </c>
      <c r="N231" s="77" t="e">
        <f t="shared" si="463"/>
        <v>#VALUE!</v>
      </c>
      <c r="O231" s="77" t="e">
        <f t="shared" si="464"/>
        <v>#VALUE!</v>
      </c>
      <c r="P231" s="78" t="e">
        <f t="shared" si="465"/>
        <v>#VALUE!</v>
      </c>
      <c r="Q231" s="79" t="e">
        <f t="shared" ca="1" si="450"/>
        <v>#VALUE!</v>
      </c>
      <c r="R231" s="86" t="e">
        <f t="shared" si="453"/>
        <v>#VALUE!</v>
      </c>
      <c r="S231" s="87" t="e">
        <f t="shared" si="454"/>
        <v>#VALUE!</v>
      </c>
      <c r="T231" s="87" t="e">
        <f t="shared" si="455"/>
        <v>#VALUE!</v>
      </c>
      <c r="U231" s="80" t="e">
        <f t="shared" si="456"/>
        <v>#VALUE!</v>
      </c>
      <c r="V231" s="81" t="e">
        <f t="shared" si="457"/>
        <v>#VALUE!</v>
      </c>
      <c r="W231" s="82" t="e">
        <f t="shared" si="458"/>
        <v>#VALUE!</v>
      </c>
      <c r="X231" s="92" t="e">
        <f t="shared" si="466"/>
        <v>#VALUE!</v>
      </c>
      <c r="Y231" s="93"/>
      <c r="Z231" s="72" t="e">
        <f t="shared" si="368"/>
        <v>#VALUE!</v>
      </c>
      <c r="AA231" s="72" t="e">
        <f t="shared" si="369"/>
        <v>#VALUE!</v>
      </c>
      <c r="AB231" s="72" t="e">
        <f t="shared" si="370"/>
        <v>#VALUE!</v>
      </c>
      <c r="AC231" s="72" t="e">
        <f t="shared" si="451"/>
        <v>#VALUE!</v>
      </c>
      <c r="AD231" s="72" t="e">
        <f t="shared" si="467"/>
        <v>#VALUE!</v>
      </c>
      <c r="AE231" s="33" t="e">
        <f t="shared" si="468"/>
        <v>#VALUE!</v>
      </c>
      <c r="AF231" s="33" t="e">
        <f t="shared" si="469"/>
        <v>#VALUE!</v>
      </c>
      <c r="AG231" s="33" t="e">
        <f t="shared" si="470"/>
        <v>#VALUE!</v>
      </c>
      <c r="AH231" s="34" t="e">
        <f t="shared" si="371"/>
        <v>#VALUE!</v>
      </c>
      <c r="AI231" s="35" t="e">
        <f t="shared" si="372"/>
        <v>#VALUE!</v>
      </c>
      <c r="AJ231" s="35" t="e">
        <f t="shared" si="373"/>
        <v>#VALUE!</v>
      </c>
      <c r="AK231" s="35">
        <v>0</v>
      </c>
      <c r="AL231" s="35">
        <v>-0.75645121485307587</v>
      </c>
      <c r="AM231" s="35">
        <v>-11.346768222796136</v>
      </c>
      <c r="AN231" s="35" t="e">
        <f t="shared" si="471"/>
        <v>#VALUE!</v>
      </c>
      <c r="AO231" s="35" t="e">
        <f t="shared" si="471"/>
        <v>#VALUE!</v>
      </c>
      <c r="AP231" s="35" t="e">
        <f t="shared" si="471"/>
        <v>#VALUE!</v>
      </c>
      <c r="AQ231" s="35">
        <v>57.375671196608707</v>
      </c>
      <c r="AR231" s="35">
        <v>5.7915837760921756</v>
      </c>
      <c r="AS231" s="35">
        <v>1.1079551571654598</v>
      </c>
      <c r="AT231" s="35" t="e">
        <f t="shared" si="472"/>
        <v>#VALUE!</v>
      </c>
      <c r="AU231" s="35" t="e">
        <f t="shared" si="472"/>
        <v>#VALUE!</v>
      </c>
      <c r="AV231" s="35" t="e">
        <f t="shared" si="472"/>
        <v>#VALUE!</v>
      </c>
      <c r="AW231" s="36">
        <f t="shared" si="473"/>
        <v>0</v>
      </c>
      <c r="AX231" s="36">
        <f t="shared" si="473"/>
        <v>0.75645121485307587</v>
      </c>
      <c r="AY231" s="36">
        <f t="shared" si="473"/>
        <v>11.346768222796136</v>
      </c>
      <c r="AZ231" s="36" t="e">
        <f t="shared" si="474"/>
        <v>#VALUE!</v>
      </c>
      <c r="BA231" s="36" t="e">
        <f t="shared" si="474"/>
        <v>#VALUE!</v>
      </c>
      <c r="BB231" s="36" t="e">
        <f t="shared" si="474"/>
        <v>#VALUE!</v>
      </c>
      <c r="BC231" s="35">
        <f t="shared" si="475"/>
        <v>57.375671196608707</v>
      </c>
      <c r="BD231" s="35">
        <f t="shared" si="475"/>
        <v>6.5480349909452515</v>
      </c>
      <c r="BE231" s="35">
        <f t="shared" si="475"/>
        <v>12.454723379961596</v>
      </c>
      <c r="BF231" s="36" t="e">
        <f t="shared" si="476"/>
        <v>#VALUE!</v>
      </c>
      <c r="BG231" s="36" t="e">
        <f t="shared" si="476"/>
        <v>#VALUE!</v>
      </c>
      <c r="BH231" s="36" t="e">
        <f t="shared" si="459"/>
        <v>#VALUE!</v>
      </c>
      <c r="BI231" s="35" t="e">
        <f t="shared" si="460"/>
        <v>#VALUE!</v>
      </c>
      <c r="BJ231" s="5"/>
      <c r="BK231" s="5"/>
      <c r="BL231" s="19"/>
      <c r="BM231" s="19"/>
      <c r="BN231" s="37">
        <f t="shared" si="374"/>
        <v>90</v>
      </c>
      <c r="BO231" s="37">
        <f t="shared" si="375"/>
        <v>72.5</v>
      </c>
      <c r="BP231" s="37">
        <f t="shared" si="376"/>
        <v>72.5</v>
      </c>
      <c r="BQ231" s="37">
        <f t="shared" si="377"/>
        <v>47.5</v>
      </c>
      <c r="BR231" s="37">
        <f t="shared" si="378"/>
        <v>54.2</v>
      </c>
      <c r="BS231" s="37">
        <f t="shared" si="379"/>
        <v>47.5</v>
      </c>
      <c r="BT231" s="37">
        <f t="shared" si="380"/>
        <v>41.674999999999997</v>
      </c>
      <c r="BU231" s="37">
        <f t="shared" si="381"/>
        <v>41.674999999999997</v>
      </c>
      <c r="BV231" s="37">
        <f t="shared" si="382"/>
        <v>22.5</v>
      </c>
      <c r="BW231" s="37">
        <f t="shared" si="383"/>
        <v>33.3333333333333</v>
      </c>
      <c r="BX231" s="37">
        <f t="shared" si="384"/>
        <v>22.5</v>
      </c>
      <c r="BY231" s="37">
        <f t="shared" si="385"/>
        <v>22.9</v>
      </c>
      <c r="BZ231" s="37">
        <f t="shared" si="386"/>
        <v>22.9</v>
      </c>
      <c r="CA231" s="37">
        <f t="shared" si="387"/>
        <v>5</v>
      </c>
      <c r="CB231" s="37">
        <f t="shared" si="388"/>
        <v>16.649999999999999</v>
      </c>
      <c r="CC231" s="37">
        <f t="shared" si="389"/>
        <v>5</v>
      </c>
      <c r="CD231" s="37">
        <f t="shared" si="390"/>
        <v>5</v>
      </c>
      <c r="CE231" s="37">
        <f t="shared" si="391"/>
        <v>5</v>
      </c>
      <c r="CF231" s="37">
        <f t="shared" si="392"/>
        <v>5</v>
      </c>
      <c r="CG231" s="38">
        <f t="shared" si="393"/>
        <v>5</v>
      </c>
      <c r="CH231" s="38">
        <f t="shared" si="394"/>
        <v>5</v>
      </c>
      <c r="CI231" s="38">
        <f t="shared" si="395"/>
        <v>22.5</v>
      </c>
      <c r="CJ231" s="38">
        <f t="shared" si="396"/>
        <v>5</v>
      </c>
      <c r="CK231" s="38">
        <f t="shared" si="397"/>
        <v>22.9</v>
      </c>
      <c r="CL231" s="38">
        <f t="shared" si="398"/>
        <v>47.5</v>
      </c>
      <c r="CM231" s="38">
        <f t="shared" si="399"/>
        <v>16.649999999999999</v>
      </c>
      <c r="CN231" s="38">
        <f t="shared" si="400"/>
        <v>41.674999999999997</v>
      </c>
      <c r="CO231" s="38">
        <f t="shared" si="401"/>
        <v>5</v>
      </c>
      <c r="CP231" s="38">
        <f t="shared" si="402"/>
        <v>33.3333333333333</v>
      </c>
      <c r="CQ231" s="38">
        <f t="shared" si="403"/>
        <v>72.5</v>
      </c>
      <c r="CR231" s="38">
        <f t="shared" si="404"/>
        <v>22.9</v>
      </c>
      <c r="CS231" s="38">
        <f t="shared" si="405"/>
        <v>54.2</v>
      </c>
      <c r="CT231" s="38">
        <f t="shared" si="406"/>
        <v>5</v>
      </c>
      <c r="CU231" s="38">
        <f t="shared" si="407"/>
        <v>41.674999999999997</v>
      </c>
      <c r="CV231" s="38">
        <f t="shared" si="408"/>
        <v>90</v>
      </c>
      <c r="CW231" s="38">
        <f t="shared" si="409"/>
        <v>22.5</v>
      </c>
      <c r="CX231" s="38">
        <f t="shared" si="410"/>
        <v>72.5</v>
      </c>
      <c r="CY231" s="38">
        <f t="shared" si="411"/>
        <v>47.5</v>
      </c>
      <c r="CZ231" s="39">
        <f t="shared" si="412"/>
        <v>5</v>
      </c>
      <c r="DA231" s="39">
        <f t="shared" si="413"/>
        <v>22.5</v>
      </c>
      <c r="DB231" s="39">
        <f t="shared" si="414"/>
        <v>5</v>
      </c>
      <c r="DC231" s="39">
        <f t="shared" si="415"/>
        <v>47.5</v>
      </c>
      <c r="DD231" s="39">
        <f t="shared" si="416"/>
        <v>22.9</v>
      </c>
      <c r="DE231" s="39">
        <f t="shared" si="417"/>
        <v>5</v>
      </c>
      <c r="DF231" s="39">
        <f t="shared" si="418"/>
        <v>41.674999999999997</v>
      </c>
      <c r="DG231" s="39">
        <f t="shared" si="419"/>
        <v>16.649999999999999</v>
      </c>
      <c r="DH231" s="39">
        <f t="shared" si="420"/>
        <v>72.5</v>
      </c>
      <c r="DI231" s="39">
        <f t="shared" si="421"/>
        <v>33.3333333333333</v>
      </c>
      <c r="DJ231" s="39">
        <f t="shared" si="422"/>
        <v>5</v>
      </c>
      <c r="DK231" s="39">
        <f t="shared" si="423"/>
        <v>54.2</v>
      </c>
      <c r="DL231" s="39">
        <f t="shared" si="424"/>
        <v>22.9</v>
      </c>
      <c r="DM231" s="39">
        <f t="shared" si="425"/>
        <v>90</v>
      </c>
      <c r="DN231" s="39">
        <f t="shared" si="426"/>
        <v>41.674999999999997</v>
      </c>
      <c r="DO231" s="39">
        <f t="shared" si="427"/>
        <v>5</v>
      </c>
      <c r="DP231" s="39">
        <f t="shared" si="428"/>
        <v>72.5</v>
      </c>
      <c r="DQ231" s="39">
        <f t="shared" si="429"/>
        <v>22.5</v>
      </c>
      <c r="DR231" s="39">
        <f t="shared" si="430"/>
        <v>47.5</v>
      </c>
      <c r="DS231" s="40" t="e">
        <f t="shared" si="431"/>
        <v>#VALUE!</v>
      </c>
      <c r="DT231" s="40" t="e">
        <f t="shared" si="432"/>
        <v>#VALUE!</v>
      </c>
      <c r="DU231" s="40" t="e">
        <f t="shared" si="433"/>
        <v>#VALUE!</v>
      </c>
      <c r="DV231" s="40" t="e">
        <f t="shared" si="434"/>
        <v>#VALUE!</v>
      </c>
      <c r="DW231" s="40" t="e">
        <f t="shared" si="435"/>
        <v>#VALUE!</v>
      </c>
      <c r="DX231" s="40" t="e">
        <f t="shared" si="436"/>
        <v>#VALUE!</v>
      </c>
      <c r="DY231" s="40" t="e">
        <f t="shared" si="437"/>
        <v>#VALUE!</v>
      </c>
      <c r="DZ231" s="40" t="e">
        <f t="shared" si="438"/>
        <v>#VALUE!</v>
      </c>
      <c r="EA231" s="40" t="e">
        <f t="shared" si="439"/>
        <v>#VALUE!</v>
      </c>
      <c r="EB231" s="40" t="e">
        <f t="shared" si="440"/>
        <v>#VALUE!</v>
      </c>
      <c r="EC231" s="40" t="e">
        <f t="shared" si="441"/>
        <v>#VALUE!</v>
      </c>
      <c r="ED231" s="40" t="e">
        <f t="shared" si="442"/>
        <v>#VALUE!</v>
      </c>
      <c r="EE231" s="40" t="e">
        <f t="shared" si="443"/>
        <v>#VALUE!</v>
      </c>
      <c r="EF231" s="40" t="e">
        <f t="shared" si="444"/>
        <v>#VALUE!</v>
      </c>
      <c r="EG231" s="40" t="e">
        <f t="shared" si="445"/>
        <v>#VALUE!</v>
      </c>
      <c r="EH231" s="40" t="e">
        <f t="shared" si="446"/>
        <v>#VALUE!</v>
      </c>
      <c r="EI231" s="40" t="e">
        <f t="shared" si="447"/>
        <v>#VALUE!</v>
      </c>
      <c r="EJ231" s="40" t="e">
        <f t="shared" si="448"/>
        <v>#VALUE!</v>
      </c>
      <c r="EK231" s="40" t="e">
        <f t="shared" si="449"/>
        <v>#VALUE!</v>
      </c>
      <c r="EL231" s="1" t="e">
        <f t="shared" si="461"/>
        <v>#VALUE!</v>
      </c>
      <c r="EM231" s="2" t="e">
        <f t="shared" si="452"/>
        <v>#VALUE!</v>
      </c>
      <c r="EN231" s="42"/>
      <c r="EO231" s="42"/>
      <c r="EP231" s="43"/>
      <c r="EQ231" s="44"/>
      <c r="ER231" s="45"/>
      <c r="ES231" s="45"/>
      <c r="ET231" s="74"/>
      <c r="EU231" s="75"/>
      <c r="EV231" s="75"/>
      <c r="EW231" s="75"/>
      <c r="EX231" s="75"/>
    </row>
    <row r="232" spans="1:154" s="73" customFormat="1" ht="14">
      <c r="A232" s="96"/>
      <c r="B232" s="97"/>
      <c r="C232" s="98"/>
      <c r="D232" s="110" t="s">
        <v>87</v>
      </c>
      <c r="E232" s="110" t="s">
        <v>87</v>
      </c>
      <c r="F232" s="110" t="s">
        <v>87</v>
      </c>
      <c r="G232" s="107" t="e">
        <f t="shared" si="362"/>
        <v>#VALUE!</v>
      </c>
      <c r="H232" s="107" t="e">
        <f t="shared" si="363"/>
        <v>#VALUE!</v>
      </c>
      <c r="I232" s="107" t="e">
        <f t="shared" si="364"/>
        <v>#VALUE!</v>
      </c>
      <c r="J232" s="183" t="str">
        <f t="shared" si="365"/>
        <v>.</v>
      </c>
      <c r="K232" s="184" t="e">
        <f t="shared" si="366"/>
        <v>#VALUE!</v>
      </c>
      <c r="L232" s="184" t="e">
        <f t="shared" si="367"/>
        <v>#VALUE!</v>
      </c>
      <c r="M232" s="76" t="e">
        <f t="shared" si="462"/>
        <v>#VALUE!</v>
      </c>
      <c r="N232" s="77" t="e">
        <f t="shared" si="463"/>
        <v>#VALUE!</v>
      </c>
      <c r="O232" s="77" t="e">
        <f t="shared" si="464"/>
        <v>#VALUE!</v>
      </c>
      <c r="P232" s="78" t="e">
        <f t="shared" si="465"/>
        <v>#VALUE!</v>
      </c>
      <c r="Q232" s="79" t="e">
        <f t="shared" ca="1" si="450"/>
        <v>#VALUE!</v>
      </c>
      <c r="R232" s="86" t="e">
        <f t="shared" si="453"/>
        <v>#VALUE!</v>
      </c>
      <c r="S232" s="87" t="e">
        <f t="shared" si="454"/>
        <v>#VALUE!</v>
      </c>
      <c r="T232" s="87" t="e">
        <f t="shared" si="455"/>
        <v>#VALUE!</v>
      </c>
      <c r="U232" s="80" t="e">
        <f t="shared" si="456"/>
        <v>#VALUE!</v>
      </c>
      <c r="V232" s="81" t="e">
        <f t="shared" si="457"/>
        <v>#VALUE!</v>
      </c>
      <c r="W232" s="82" t="e">
        <f t="shared" si="458"/>
        <v>#VALUE!</v>
      </c>
      <c r="X232" s="92" t="e">
        <f t="shared" si="466"/>
        <v>#VALUE!</v>
      </c>
      <c r="Y232" s="93"/>
      <c r="Z232" s="72" t="e">
        <f t="shared" si="368"/>
        <v>#VALUE!</v>
      </c>
      <c r="AA232" s="72" t="e">
        <f t="shared" si="369"/>
        <v>#VALUE!</v>
      </c>
      <c r="AB232" s="72" t="e">
        <f t="shared" si="370"/>
        <v>#VALUE!</v>
      </c>
      <c r="AC232" s="72" t="e">
        <f t="shared" si="451"/>
        <v>#VALUE!</v>
      </c>
      <c r="AD232" s="72" t="e">
        <f t="shared" si="467"/>
        <v>#VALUE!</v>
      </c>
      <c r="AE232" s="33" t="e">
        <f t="shared" si="468"/>
        <v>#VALUE!</v>
      </c>
      <c r="AF232" s="33" t="e">
        <f t="shared" si="469"/>
        <v>#VALUE!</v>
      </c>
      <c r="AG232" s="33" t="e">
        <f t="shared" si="470"/>
        <v>#VALUE!</v>
      </c>
      <c r="AH232" s="34" t="e">
        <f t="shared" si="371"/>
        <v>#VALUE!</v>
      </c>
      <c r="AI232" s="35" t="e">
        <f t="shared" si="372"/>
        <v>#VALUE!</v>
      </c>
      <c r="AJ232" s="35" t="e">
        <f t="shared" si="373"/>
        <v>#VALUE!</v>
      </c>
      <c r="AK232" s="35">
        <v>0</v>
      </c>
      <c r="AL232" s="35">
        <v>-0.75645121485307587</v>
      </c>
      <c r="AM232" s="35">
        <v>-11.346768222796136</v>
      </c>
      <c r="AN232" s="35" t="e">
        <f t="shared" si="471"/>
        <v>#VALUE!</v>
      </c>
      <c r="AO232" s="35" t="e">
        <f t="shared" si="471"/>
        <v>#VALUE!</v>
      </c>
      <c r="AP232" s="35" t="e">
        <f t="shared" si="471"/>
        <v>#VALUE!</v>
      </c>
      <c r="AQ232" s="35">
        <v>57.375671196608707</v>
      </c>
      <c r="AR232" s="35">
        <v>5.7915837760921756</v>
      </c>
      <c r="AS232" s="35">
        <v>1.1079551571654598</v>
      </c>
      <c r="AT232" s="35" t="e">
        <f t="shared" si="472"/>
        <v>#VALUE!</v>
      </c>
      <c r="AU232" s="35" t="e">
        <f t="shared" si="472"/>
        <v>#VALUE!</v>
      </c>
      <c r="AV232" s="35" t="e">
        <f t="shared" si="472"/>
        <v>#VALUE!</v>
      </c>
      <c r="AW232" s="36">
        <f t="shared" si="473"/>
        <v>0</v>
      </c>
      <c r="AX232" s="36">
        <f t="shared" si="473"/>
        <v>0.75645121485307587</v>
      </c>
      <c r="AY232" s="36">
        <f t="shared" si="473"/>
        <v>11.346768222796136</v>
      </c>
      <c r="AZ232" s="36" t="e">
        <f t="shared" si="474"/>
        <v>#VALUE!</v>
      </c>
      <c r="BA232" s="36" t="e">
        <f t="shared" si="474"/>
        <v>#VALUE!</v>
      </c>
      <c r="BB232" s="36" t="e">
        <f t="shared" si="474"/>
        <v>#VALUE!</v>
      </c>
      <c r="BC232" s="35">
        <f t="shared" si="475"/>
        <v>57.375671196608707</v>
      </c>
      <c r="BD232" s="35">
        <f t="shared" si="475"/>
        <v>6.5480349909452515</v>
      </c>
      <c r="BE232" s="35">
        <f t="shared" si="475"/>
        <v>12.454723379961596</v>
      </c>
      <c r="BF232" s="36" t="e">
        <f t="shared" si="476"/>
        <v>#VALUE!</v>
      </c>
      <c r="BG232" s="36" t="e">
        <f t="shared" si="476"/>
        <v>#VALUE!</v>
      </c>
      <c r="BH232" s="36" t="e">
        <f t="shared" si="459"/>
        <v>#VALUE!</v>
      </c>
      <c r="BI232" s="35" t="e">
        <f t="shared" si="460"/>
        <v>#VALUE!</v>
      </c>
      <c r="BJ232" s="5"/>
      <c r="BK232" s="5"/>
      <c r="BL232" s="19"/>
      <c r="BM232" s="19"/>
      <c r="BN232" s="37">
        <f t="shared" si="374"/>
        <v>90</v>
      </c>
      <c r="BO232" s="37">
        <f t="shared" si="375"/>
        <v>72.5</v>
      </c>
      <c r="BP232" s="37">
        <f t="shared" si="376"/>
        <v>72.5</v>
      </c>
      <c r="BQ232" s="37">
        <f t="shared" si="377"/>
        <v>47.5</v>
      </c>
      <c r="BR232" s="37">
        <f t="shared" si="378"/>
        <v>54.2</v>
      </c>
      <c r="BS232" s="37">
        <f t="shared" si="379"/>
        <v>47.5</v>
      </c>
      <c r="BT232" s="37">
        <f t="shared" si="380"/>
        <v>41.674999999999997</v>
      </c>
      <c r="BU232" s="37">
        <f t="shared" si="381"/>
        <v>41.674999999999997</v>
      </c>
      <c r="BV232" s="37">
        <f t="shared" si="382"/>
        <v>22.5</v>
      </c>
      <c r="BW232" s="37">
        <f t="shared" si="383"/>
        <v>33.3333333333333</v>
      </c>
      <c r="BX232" s="37">
        <f t="shared" si="384"/>
        <v>22.5</v>
      </c>
      <c r="BY232" s="37">
        <f t="shared" si="385"/>
        <v>22.9</v>
      </c>
      <c r="BZ232" s="37">
        <f t="shared" si="386"/>
        <v>22.9</v>
      </c>
      <c r="CA232" s="37">
        <f t="shared" si="387"/>
        <v>5</v>
      </c>
      <c r="CB232" s="37">
        <f t="shared" si="388"/>
        <v>16.649999999999999</v>
      </c>
      <c r="CC232" s="37">
        <f t="shared" si="389"/>
        <v>5</v>
      </c>
      <c r="CD232" s="37">
        <f t="shared" si="390"/>
        <v>5</v>
      </c>
      <c r="CE232" s="37">
        <f t="shared" si="391"/>
        <v>5</v>
      </c>
      <c r="CF232" s="37">
        <f t="shared" si="392"/>
        <v>5</v>
      </c>
      <c r="CG232" s="38">
        <f t="shared" si="393"/>
        <v>5</v>
      </c>
      <c r="CH232" s="38">
        <f t="shared" si="394"/>
        <v>5</v>
      </c>
      <c r="CI232" s="38">
        <f t="shared" si="395"/>
        <v>22.5</v>
      </c>
      <c r="CJ232" s="38">
        <f t="shared" si="396"/>
        <v>5</v>
      </c>
      <c r="CK232" s="38">
        <f t="shared" si="397"/>
        <v>22.9</v>
      </c>
      <c r="CL232" s="38">
        <f t="shared" si="398"/>
        <v>47.5</v>
      </c>
      <c r="CM232" s="38">
        <f t="shared" si="399"/>
        <v>16.649999999999999</v>
      </c>
      <c r="CN232" s="38">
        <f t="shared" si="400"/>
        <v>41.674999999999997</v>
      </c>
      <c r="CO232" s="38">
        <f t="shared" si="401"/>
        <v>5</v>
      </c>
      <c r="CP232" s="38">
        <f t="shared" si="402"/>
        <v>33.3333333333333</v>
      </c>
      <c r="CQ232" s="38">
        <f t="shared" si="403"/>
        <v>72.5</v>
      </c>
      <c r="CR232" s="38">
        <f t="shared" si="404"/>
        <v>22.9</v>
      </c>
      <c r="CS232" s="38">
        <f t="shared" si="405"/>
        <v>54.2</v>
      </c>
      <c r="CT232" s="38">
        <f t="shared" si="406"/>
        <v>5</v>
      </c>
      <c r="CU232" s="38">
        <f t="shared" si="407"/>
        <v>41.674999999999997</v>
      </c>
      <c r="CV232" s="38">
        <f t="shared" si="408"/>
        <v>90</v>
      </c>
      <c r="CW232" s="38">
        <f t="shared" si="409"/>
        <v>22.5</v>
      </c>
      <c r="CX232" s="38">
        <f t="shared" si="410"/>
        <v>72.5</v>
      </c>
      <c r="CY232" s="38">
        <f t="shared" si="411"/>
        <v>47.5</v>
      </c>
      <c r="CZ232" s="39">
        <f t="shared" si="412"/>
        <v>5</v>
      </c>
      <c r="DA232" s="39">
        <f t="shared" si="413"/>
        <v>22.5</v>
      </c>
      <c r="DB232" s="39">
        <f t="shared" si="414"/>
        <v>5</v>
      </c>
      <c r="DC232" s="39">
        <f t="shared" si="415"/>
        <v>47.5</v>
      </c>
      <c r="DD232" s="39">
        <f t="shared" si="416"/>
        <v>22.9</v>
      </c>
      <c r="DE232" s="39">
        <f t="shared" si="417"/>
        <v>5</v>
      </c>
      <c r="DF232" s="39">
        <f t="shared" si="418"/>
        <v>41.674999999999997</v>
      </c>
      <c r="DG232" s="39">
        <f t="shared" si="419"/>
        <v>16.649999999999999</v>
      </c>
      <c r="DH232" s="39">
        <f t="shared" si="420"/>
        <v>72.5</v>
      </c>
      <c r="DI232" s="39">
        <f t="shared" si="421"/>
        <v>33.3333333333333</v>
      </c>
      <c r="DJ232" s="39">
        <f t="shared" si="422"/>
        <v>5</v>
      </c>
      <c r="DK232" s="39">
        <f t="shared" si="423"/>
        <v>54.2</v>
      </c>
      <c r="DL232" s="39">
        <f t="shared" si="424"/>
        <v>22.9</v>
      </c>
      <c r="DM232" s="39">
        <f t="shared" si="425"/>
        <v>90</v>
      </c>
      <c r="DN232" s="39">
        <f t="shared" si="426"/>
        <v>41.674999999999997</v>
      </c>
      <c r="DO232" s="39">
        <f t="shared" si="427"/>
        <v>5</v>
      </c>
      <c r="DP232" s="39">
        <f t="shared" si="428"/>
        <v>72.5</v>
      </c>
      <c r="DQ232" s="39">
        <f t="shared" si="429"/>
        <v>22.5</v>
      </c>
      <c r="DR232" s="39">
        <f t="shared" si="430"/>
        <v>47.5</v>
      </c>
      <c r="DS232" s="40" t="e">
        <f t="shared" si="431"/>
        <v>#VALUE!</v>
      </c>
      <c r="DT232" s="40" t="e">
        <f t="shared" si="432"/>
        <v>#VALUE!</v>
      </c>
      <c r="DU232" s="40" t="e">
        <f t="shared" si="433"/>
        <v>#VALUE!</v>
      </c>
      <c r="DV232" s="40" t="e">
        <f t="shared" si="434"/>
        <v>#VALUE!</v>
      </c>
      <c r="DW232" s="40" t="e">
        <f t="shared" si="435"/>
        <v>#VALUE!</v>
      </c>
      <c r="DX232" s="40" t="e">
        <f t="shared" si="436"/>
        <v>#VALUE!</v>
      </c>
      <c r="DY232" s="40" t="e">
        <f t="shared" si="437"/>
        <v>#VALUE!</v>
      </c>
      <c r="DZ232" s="40" t="e">
        <f t="shared" si="438"/>
        <v>#VALUE!</v>
      </c>
      <c r="EA232" s="40" t="e">
        <f t="shared" si="439"/>
        <v>#VALUE!</v>
      </c>
      <c r="EB232" s="40" t="e">
        <f t="shared" si="440"/>
        <v>#VALUE!</v>
      </c>
      <c r="EC232" s="40" t="e">
        <f t="shared" si="441"/>
        <v>#VALUE!</v>
      </c>
      <c r="ED232" s="40" t="e">
        <f t="shared" si="442"/>
        <v>#VALUE!</v>
      </c>
      <c r="EE232" s="40" t="e">
        <f t="shared" si="443"/>
        <v>#VALUE!</v>
      </c>
      <c r="EF232" s="40" t="e">
        <f t="shared" si="444"/>
        <v>#VALUE!</v>
      </c>
      <c r="EG232" s="40" t="e">
        <f t="shared" si="445"/>
        <v>#VALUE!</v>
      </c>
      <c r="EH232" s="40" t="e">
        <f t="shared" si="446"/>
        <v>#VALUE!</v>
      </c>
      <c r="EI232" s="40" t="e">
        <f t="shared" si="447"/>
        <v>#VALUE!</v>
      </c>
      <c r="EJ232" s="40" t="e">
        <f t="shared" si="448"/>
        <v>#VALUE!</v>
      </c>
      <c r="EK232" s="40" t="e">
        <f t="shared" si="449"/>
        <v>#VALUE!</v>
      </c>
      <c r="EL232" s="1" t="e">
        <f t="shared" si="461"/>
        <v>#VALUE!</v>
      </c>
      <c r="EM232" s="2" t="e">
        <f t="shared" si="452"/>
        <v>#VALUE!</v>
      </c>
      <c r="EN232" s="42"/>
      <c r="EO232" s="42"/>
      <c r="EP232" s="43"/>
      <c r="EQ232" s="44"/>
      <c r="ER232" s="45"/>
      <c r="ES232" s="45"/>
      <c r="ET232" s="74"/>
      <c r="EU232" s="75"/>
      <c r="EV232" s="75"/>
      <c r="EW232" s="75"/>
      <c r="EX232" s="75"/>
    </row>
    <row r="233" spans="1:154" s="73" customFormat="1" ht="14">
      <c r="A233" s="96"/>
      <c r="B233" s="97"/>
      <c r="C233" s="98"/>
      <c r="D233" s="110" t="s">
        <v>87</v>
      </c>
      <c r="E233" s="110" t="s">
        <v>87</v>
      </c>
      <c r="F233" s="110" t="s">
        <v>87</v>
      </c>
      <c r="G233" s="107" t="e">
        <f t="shared" si="362"/>
        <v>#VALUE!</v>
      </c>
      <c r="H233" s="107" t="e">
        <f t="shared" si="363"/>
        <v>#VALUE!</v>
      </c>
      <c r="I233" s="107" t="e">
        <f t="shared" si="364"/>
        <v>#VALUE!</v>
      </c>
      <c r="J233" s="183" t="str">
        <f t="shared" si="365"/>
        <v>.</v>
      </c>
      <c r="K233" s="184" t="e">
        <f t="shared" si="366"/>
        <v>#VALUE!</v>
      </c>
      <c r="L233" s="184" t="e">
        <f t="shared" si="367"/>
        <v>#VALUE!</v>
      </c>
      <c r="M233" s="76" t="e">
        <f t="shared" si="462"/>
        <v>#VALUE!</v>
      </c>
      <c r="N233" s="77" t="e">
        <f t="shared" si="463"/>
        <v>#VALUE!</v>
      </c>
      <c r="O233" s="77" t="e">
        <f t="shared" si="464"/>
        <v>#VALUE!</v>
      </c>
      <c r="P233" s="78" t="e">
        <f t="shared" si="465"/>
        <v>#VALUE!</v>
      </c>
      <c r="Q233" s="79" t="e">
        <f t="shared" ca="1" si="450"/>
        <v>#VALUE!</v>
      </c>
      <c r="R233" s="86" t="e">
        <f t="shared" si="453"/>
        <v>#VALUE!</v>
      </c>
      <c r="S233" s="87" t="e">
        <f t="shared" si="454"/>
        <v>#VALUE!</v>
      </c>
      <c r="T233" s="87" t="e">
        <f t="shared" si="455"/>
        <v>#VALUE!</v>
      </c>
      <c r="U233" s="80" t="e">
        <f t="shared" si="456"/>
        <v>#VALUE!</v>
      </c>
      <c r="V233" s="81" t="e">
        <f t="shared" si="457"/>
        <v>#VALUE!</v>
      </c>
      <c r="W233" s="82" t="e">
        <f t="shared" si="458"/>
        <v>#VALUE!</v>
      </c>
      <c r="X233" s="92" t="e">
        <f t="shared" si="466"/>
        <v>#VALUE!</v>
      </c>
      <c r="Y233" s="93"/>
      <c r="Z233" s="72" t="e">
        <f t="shared" si="368"/>
        <v>#VALUE!</v>
      </c>
      <c r="AA233" s="72" t="e">
        <f t="shared" si="369"/>
        <v>#VALUE!</v>
      </c>
      <c r="AB233" s="72" t="e">
        <f t="shared" si="370"/>
        <v>#VALUE!</v>
      </c>
      <c r="AC233" s="72" t="e">
        <f t="shared" si="451"/>
        <v>#VALUE!</v>
      </c>
      <c r="AD233" s="72" t="e">
        <f t="shared" si="467"/>
        <v>#VALUE!</v>
      </c>
      <c r="AE233" s="33" t="e">
        <f t="shared" si="468"/>
        <v>#VALUE!</v>
      </c>
      <c r="AF233" s="33" t="e">
        <f t="shared" si="469"/>
        <v>#VALUE!</v>
      </c>
      <c r="AG233" s="33" t="e">
        <f t="shared" si="470"/>
        <v>#VALUE!</v>
      </c>
      <c r="AH233" s="34" t="e">
        <f t="shared" si="371"/>
        <v>#VALUE!</v>
      </c>
      <c r="AI233" s="35" t="e">
        <f t="shared" si="372"/>
        <v>#VALUE!</v>
      </c>
      <c r="AJ233" s="35" t="e">
        <f t="shared" si="373"/>
        <v>#VALUE!</v>
      </c>
      <c r="AK233" s="35">
        <v>0</v>
      </c>
      <c r="AL233" s="35">
        <v>-0.75645121485307587</v>
      </c>
      <c r="AM233" s="35">
        <v>-11.346768222796136</v>
      </c>
      <c r="AN233" s="35" t="e">
        <f t="shared" si="471"/>
        <v>#VALUE!</v>
      </c>
      <c r="AO233" s="35" t="e">
        <f t="shared" si="471"/>
        <v>#VALUE!</v>
      </c>
      <c r="AP233" s="35" t="e">
        <f t="shared" si="471"/>
        <v>#VALUE!</v>
      </c>
      <c r="AQ233" s="35">
        <v>57.375671196608707</v>
      </c>
      <c r="AR233" s="35">
        <v>5.7915837760921756</v>
      </c>
      <c r="AS233" s="35">
        <v>1.1079551571654598</v>
      </c>
      <c r="AT233" s="35" t="e">
        <f t="shared" si="472"/>
        <v>#VALUE!</v>
      </c>
      <c r="AU233" s="35" t="e">
        <f t="shared" si="472"/>
        <v>#VALUE!</v>
      </c>
      <c r="AV233" s="35" t="e">
        <f t="shared" si="472"/>
        <v>#VALUE!</v>
      </c>
      <c r="AW233" s="36">
        <f t="shared" si="473"/>
        <v>0</v>
      </c>
      <c r="AX233" s="36">
        <f t="shared" si="473"/>
        <v>0.75645121485307587</v>
      </c>
      <c r="AY233" s="36">
        <f t="shared" si="473"/>
        <v>11.346768222796136</v>
      </c>
      <c r="AZ233" s="36" t="e">
        <f t="shared" si="474"/>
        <v>#VALUE!</v>
      </c>
      <c r="BA233" s="36" t="e">
        <f t="shared" si="474"/>
        <v>#VALUE!</v>
      </c>
      <c r="BB233" s="36" t="e">
        <f t="shared" si="474"/>
        <v>#VALUE!</v>
      </c>
      <c r="BC233" s="35">
        <f t="shared" si="475"/>
        <v>57.375671196608707</v>
      </c>
      <c r="BD233" s="35">
        <f t="shared" si="475"/>
        <v>6.5480349909452515</v>
      </c>
      <c r="BE233" s="35">
        <f t="shared" si="475"/>
        <v>12.454723379961596</v>
      </c>
      <c r="BF233" s="36" t="e">
        <f t="shared" si="476"/>
        <v>#VALUE!</v>
      </c>
      <c r="BG233" s="36" t="e">
        <f t="shared" si="476"/>
        <v>#VALUE!</v>
      </c>
      <c r="BH233" s="36" t="e">
        <f t="shared" si="459"/>
        <v>#VALUE!</v>
      </c>
      <c r="BI233" s="35" t="e">
        <f t="shared" si="460"/>
        <v>#VALUE!</v>
      </c>
      <c r="BJ233" s="5"/>
      <c r="BK233" s="5"/>
      <c r="BL233" s="19"/>
      <c r="BM233" s="19"/>
      <c r="BN233" s="37">
        <f t="shared" si="374"/>
        <v>90</v>
      </c>
      <c r="BO233" s="37">
        <f t="shared" si="375"/>
        <v>72.5</v>
      </c>
      <c r="BP233" s="37">
        <f t="shared" si="376"/>
        <v>72.5</v>
      </c>
      <c r="BQ233" s="37">
        <f t="shared" si="377"/>
        <v>47.5</v>
      </c>
      <c r="BR233" s="37">
        <f t="shared" si="378"/>
        <v>54.2</v>
      </c>
      <c r="BS233" s="37">
        <f t="shared" si="379"/>
        <v>47.5</v>
      </c>
      <c r="BT233" s="37">
        <f t="shared" si="380"/>
        <v>41.674999999999997</v>
      </c>
      <c r="BU233" s="37">
        <f t="shared" si="381"/>
        <v>41.674999999999997</v>
      </c>
      <c r="BV233" s="37">
        <f t="shared" si="382"/>
        <v>22.5</v>
      </c>
      <c r="BW233" s="37">
        <f t="shared" si="383"/>
        <v>33.3333333333333</v>
      </c>
      <c r="BX233" s="37">
        <f t="shared" si="384"/>
        <v>22.5</v>
      </c>
      <c r="BY233" s="37">
        <f t="shared" si="385"/>
        <v>22.9</v>
      </c>
      <c r="BZ233" s="37">
        <f t="shared" si="386"/>
        <v>22.9</v>
      </c>
      <c r="CA233" s="37">
        <f t="shared" si="387"/>
        <v>5</v>
      </c>
      <c r="CB233" s="37">
        <f t="shared" si="388"/>
        <v>16.649999999999999</v>
      </c>
      <c r="CC233" s="37">
        <f t="shared" si="389"/>
        <v>5</v>
      </c>
      <c r="CD233" s="37">
        <f t="shared" si="390"/>
        <v>5</v>
      </c>
      <c r="CE233" s="37">
        <f t="shared" si="391"/>
        <v>5</v>
      </c>
      <c r="CF233" s="37">
        <f t="shared" si="392"/>
        <v>5</v>
      </c>
      <c r="CG233" s="38">
        <f t="shared" si="393"/>
        <v>5</v>
      </c>
      <c r="CH233" s="38">
        <f t="shared" si="394"/>
        <v>5</v>
      </c>
      <c r="CI233" s="38">
        <f t="shared" si="395"/>
        <v>22.5</v>
      </c>
      <c r="CJ233" s="38">
        <f t="shared" si="396"/>
        <v>5</v>
      </c>
      <c r="CK233" s="38">
        <f t="shared" si="397"/>
        <v>22.9</v>
      </c>
      <c r="CL233" s="38">
        <f t="shared" si="398"/>
        <v>47.5</v>
      </c>
      <c r="CM233" s="38">
        <f t="shared" si="399"/>
        <v>16.649999999999999</v>
      </c>
      <c r="CN233" s="38">
        <f t="shared" si="400"/>
        <v>41.674999999999997</v>
      </c>
      <c r="CO233" s="38">
        <f t="shared" si="401"/>
        <v>5</v>
      </c>
      <c r="CP233" s="38">
        <f t="shared" si="402"/>
        <v>33.3333333333333</v>
      </c>
      <c r="CQ233" s="38">
        <f t="shared" si="403"/>
        <v>72.5</v>
      </c>
      <c r="CR233" s="38">
        <f t="shared" si="404"/>
        <v>22.9</v>
      </c>
      <c r="CS233" s="38">
        <f t="shared" si="405"/>
        <v>54.2</v>
      </c>
      <c r="CT233" s="38">
        <f t="shared" si="406"/>
        <v>5</v>
      </c>
      <c r="CU233" s="38">
        <f t="shared" si="407"/>
        <v>41.674999999999997</v>
      </c>
      <c r="CV233" s="38">
        <f t="shared" si="408"/>
        <v>90</v>
      </c>
      <c r="CW233" s="38">
        <f t="shared" si="409"/>
        <v>22.5</v>
      </c>
      <c r="CX233" s="38">
        <f t="shared" si="410"/>
        <v>72.5</v>
      </c>
      <c r="CY233" s="38">
        <f t="shared" si="411"/>
        <v>47.5</v>
      </c>
      <c r="CZ233" s="39">
        <f t="shared" si="412"/>
        <v>5</v>
      </c>
      <c r="DA233" s="39">
        <f t="shared" si="413"/>
        <v>22.5</v>
      </c>
      <c r="DB233" s="39">
        <f t="shared" si="414"/>
        <v>5</v>
      </c>
      <c r="DC233" s="39">
        <f t="shared" si="415"/>
        <v>47.5</v>
      </c>
      <c r="DD233" s="39">
        <f t="shared" si="416"/>
        <v>22.9</v>
      </c>
      <c r="DE233" s="39">
        <f t="shared" si="417"/>
        <v>5</v>
      </c>
      <c r="DF233" s="39">
        <f t="shared" si="418"/>
        <v>41.674999999999997</v>
      </c>
      <c r="DG233" s="39">
        <f t="shared" si="419"/>
        <v>16.649999999999999</v>
      </c>
      <c r="DH233" s="39">
        <f t="shared" si="420"/>
        <v>72.5</v>
      </c>
      <c r="DI233" s="39">
        <f t="shared" si="421"/>
        <v>33.3333333333333</v>
      </c>
      <c r="DJ233" s="39">
        <f t="shared" si="422"/>
        <v>5</v>
      </c>
      <c r="DK233" s="39">
        <f t="shared" si="423"/>
        <v>54.2</v>
      </c>
      <c r="DL233" s="39">
        <f t="shared" si="424"/>
        <v>22.9</v>
      </c>
      <c r="DM233" s="39">
        <f t="shared" si="425"/>
        <v>90</v>
      </c>
      <c r="DN233" s="39">
        <f t="shared" si="426"/>
        <v>41.674999999999997</v>
      </c>
      <c r="DO233" s="39">
        <f t="shared" si="427"/>
        <v>5</v>
      </c>
      <c r="DP233" s="39">
        <f t="shared" si="428"/>
        <v>72.5</v>
      </c>
      <c r="DQ233" s="39">
        <f t="shared" si="429"/>
        <v>22.5</v>
      </c>
      <c r="DR233" s="39">
        <f t="shared" si="430"/>
        <v>47.5</v>
      </c>
      <c r="DS233" s="40" t="e">
        <f t="shared" si="431"/>
        <v>#VALUE!</v>
      </c>
      <c r="DT233" s="40" t="e">
        <f t="shared" si="432"/>
        <v>#VALUE!</v>
      </c>
      <c r="DU233" s="40" t="e">
        <f t="shared" si="433"/>
        <v>#VALUE!</v>
      </c>
      <c r="DV233" s="40" t="e">
        <f t="shared" si="434"/>
        <v>#VALUE!</v>
      </c>
      <c r="DW233" s="40" t="e">
        <f t="shared" si="435"/>
        <v>#VALUE!</v>
      </c>
      <c r="DX233" s="40" t="e">
        <f t="shared" si="436"/>
        <v>#VALUE!</v>
      </c>
      <c r="DY233" s="40" t="e">
        <f t="shared" si="437"/>
        <v>#VALUE!</v>
      </c>
      <c r="DZ233" s="40" t="e">
        <f t="shared" si="438"/>
        <v>#VALUE!</v>
      </c>
      <c r="EA233" s="40" t="e">
        <f t="shared" si="439"/>
        <v>#VALUE!</v>
      </c>
      <c r="EB233" s="40" t="e">
        <f t="shared" si="440"/>
        <v>#VALUE!</v>
      </c>
      <c r="EC233" s="40" t="e">
        <f t="shared" si="441"/>
        <v>#VALUE!</v>
      </c>
      <c r="ED233" s="40" t="e">
        <f t="shared" si="442"/>
        <v>#VALUE!</v>
      </c>
      <c r="EE233" s="40" t="e">
        <f t="shared" si="443"/>
        <v>#VALUE!</v>
      </c>
      <c r="EF233" s="40" t="e">
        <f t="shared" si="444"/>
        <v>#VALUE!</v>
      </c>
      <c r="EG233" s="40" t="e">
        <f t="shared" si="445"/>
        <v>#VALUE!</v>
      </c>
      <c r="EH233" s="40" t="e">
        <f t="shared" si="446"/>
        <v>#VALUE!</v>
      </c>
      <c r="EI233" s="40" t="e">
        <f t="shared" si="447"/>
        <v>#VALUE!</v>
      </c>
      <c r="EJ233" s="40" t="e">
        <f t="shared" si="448"/>
        <v>#VALUE!</v>
      </c>
      <c r="EK233" s="40" t="e">
        <f t="shared" si="449"/>
        <v>#VALUE!</v>
      </c>
      <c r="EL233" s="1" t="e">
        <f t="shared" si="461"/>
        <v>#VALUE!</v>
      </c>
      <c r="EM233" s="2" t="e">
        <f t="shared" si="452"/>
        <v>#VALUE!</v>
      </c>
      <c r="EN233" s="42"/>
      <c r="EO233" s="42"/>
      <c r="EP233" s="43"/>
      <c r="EQ233" s="44"/>
      <c r="ER233" s="45"/>
      <c r="ES233" s="45"/>
      <c r="ET233" s="74"/>
      <c r="EU233" s="75"/>
      <c r="EV233" s="75"/>
      <c r="EW233" s="75"/>
      <c r="EX233" s="75"/>
    </row>
    <row r="234" spans="1:154" s="73" customFormat="1" ht="14">
      <c r="A234" s="96"/>
      <c r="B234" s="97"/>
      <c r="C234" s="98"/>
      <c r="D234" s="110" t="s">
        <v>87</v>
      </c>
      <c r="E234" s="110" t="s">
        <v>87</v>
      </c>
      <c r="F234" s="110" t="s">
        <v>87</v>
      </c>
      <c r="G234" s="107" t="e">
        <f t="shared" si="362"/>
        <v>#VALUE!</v>
      </c>
      <c r="H234" s="107" t="e">
        <f t="shared" si="363"/>
        <v>#VALUE!</v>
      </c>
      <c r="I234" s="107" t="e">
        <f t="shared" si="364"/>
        <v>#VALUE!</v>
      </c>
      <c r="J234" s="183" t="str">
        <f t="shared" si="365"/>
        <v>.</v>
      </c>
      <c r="K234" s="184" t="e">
        <f t="shared" si="366"/>
        <v>#VALUE!</v>
      </c>
      <c r="L234" s="184" t="e">
        <f t="shared" si="367"/>
        <v>#VALUE!</v>
      </c>
      <c r="M234" s="76" t="e">
        <f t="shared" si="462"/>
        <v>#VALUE!</v>
      </c>
      <c r="N234" s="77" t="e">
        <f t="shared" si="463"/>
        <v>#VALUE!</v>
      </c>
      <c r="O234" s="77" t="e">
        <f t="shared" si="464"/>
        <v>#VALUE!</v>
      </c>
      <c r="P234" s="78" t="e">
        <f t="shared" si="465"/>
        <v>#VALUE!</v>
      </c>
      <c r="Q234" s="79" t="e">
        <f t="shared" ca="1" si="450"/>
        <v>#VALUE!</v>
      </c>
      <c r="R234" s="86" t="e">
        <f t="shared" si="453"/>
        <v>#VALUE!</v>
      </c>
      <c r="S234" s="87" t="e">
        <f t="shared" si="454"/>
        <v>#VALUE!</v>
      </c>
      <c r="T234" s="87" t="e">
        <f t="shared" si="455"/>
        <v>#VALUE!</v>
      </c>
      <c r="U234" s="80" t="e">
        <f t="shared" si="456"/>
        <v>#VALUE!</v>
      </c>
      <c r="V234" s="81" t="e">
        <f t="shared" si="457"/>
        <v>#VALUE!</v>
      </c>
      <c r="W234" s="82" t="e">
        <f t="shared" si="458"/>
        <v>#VALUE!</v>
      </c>
      <c r="X234" s="92" t="e">
        <f t="shared" si="466"/>
        <v>#VALUE!</v>
      </c>
      <c r="Y234" s="93"/>
      <c r="Z234" s="72" t="e">
        <f t="shared" si="368"/>
        <v>#VALUE!</v>
      </c>
      <c r="AA234" s="72" t="e">
        <f t="shared" si="369"/>
        <v>#VALUE!</v>
      </c>
      <c r="AB234" s="72" t="e">
        <f t="shared" si="370"/>
        <v>#VALUE!</v>
      </c>
      <c r="AC234" s="72" t="e">
        <f t="shared" si="451"/>
        <v>#VALUE!</v>
      </c>
      <c r="AD234" s="72" t="e">
        <f t="shared" si="467"/>
        <v>#VALUE!</v>
      </c>
      <c r="AE234" s="33" t="e">
        <f t="shared" si="468"/>
        <v>#VALUE!</v>
      </c>
      <c r="AF234" s="33" t="e">
        <f t="shared" si="469"/>
        <v>#VALUE!</v>
      </c>
      <c r="AG234" s="33" t="e">
        <f t="shared" si="470"/>
        <v>#VALUE!</v>
      </c>
      <c r="AH234" s="34" t="e">
        <f t="shared" si="371"/>
        <v>#VALUE!</v>
      </c>
      <c r="AI234" s="35" t="e">
        <f t="shared" si="372"/>
        <v>#VALUE!</v>
      </c>
      <c r="AJ234" s="35" t="e">
        <f t="shared" si="373"/>
        <v>#VALUE!</v>
      </c>
      <c r="AK234" s="35">
        <v>0</v>
      </c>
      <c r="AL234" s="35">
        <v>-0.75645121485307587</v>
      </c>
      <c r="AM234" s="35">
        <v>-11.346768222796136</v>
      </c>
      <c r="AN234" s="35" t="e">
        <f t="shared" si="471"/>
        <v>#VALUE!</v>
      </c>
      <c r="AO234" s="35" t="e">
        <f t="shared" si="471"/>
        <v>#VALUE!</v>
      </c>
      <c r="AP234" s="35" t="e">
        <f t="shared" si="471"/>
        <v>#VALUE!</v>
      </c>
      <c r="AQ234" s="35">
        <v>57.375671196608707</v>
      </c>
      <c r="AR234" s="35">
        <v>5.7915837760921756</v>
      </c>
      <c r="AS234" s="35">
        <v>1.1079551571654598</v>
      </c>
      <c r="AT234" s="35" t="e">
        <f t="shared" si="472"/>
        <v>#VALUE!</v>
      </c>
      <c r="AU234" s="35" t="e">
        <f t="shared" si="472"/>
        <v>#VALUE!</v>
      </c>
      <c r="AV234" s="35" t="e">
        <f t="shared" si="472"/>
        <v>#VALUE!</v>
      </c>
      <c r="AW234" s="36">
        <f t="shared" si="473"/>
        <v>0</v>
      </c>
      <c r="AX234" s="36">
        <f t="shared" si="473"/>
        <v>0.75645121485307587</v>
      </c>
      <c r="AY234" s="36">
        <f t="shared" si="473"/>
        <v>11.346768222796136</v>
      </c>
      <c r="AZ234" s="36" t="e">
        <f t="shared" si="474"/>
        <v>#VALUE!</v>
      </c>
      <c r="BA234" s="36" t="e">
        <f t="shared" si="474"/>
        <v>#VALUE!</v>
      </c>
      <c r="BB234" s="36" t="e">
        <f t="shared" si="474"/>
        <v>#VALUE!</v>
      </c>
      <c r="BC234" s="35">
        <f t="shared" si="475"/>
        <v>57.375671196608707</v>
      </c>
      <c r="BD234" s="35">
        <f t="shared" si="475"/>
        <v>6.5480349909452515</v>
      </c>
      <c r="BE234" s="35">
        <f t="shared" si="475"/>
        <v>12.454723379961596</v>
      </c>
      <c r="BF234" s="36" t="e">
        <f t="shared" si="476"/>
        <v>#VALUE!</v>
      </c>
      <c r="BG234" s="36" t="e">
        <f t="shared" si="476"/>
        <v>#VALUE!</v>
      </c>
      <c r="BH234" s="36" t="e">
        <f t="shared" si="459"/>
        <v>#VALUE!</v>
      </c>
      <c r="BI234" s="35" t="e">
        <f t="shared" si="460"/>
        <v>#VALUE!</v>
      </c>
      <c r="BJ234" s="5"/>
      <c r="BK234" s="5"/>
      <c r="BL234" s="19"/>
      <c r="BM234" s="19"/>
      <c r="BN234" s="37">
        <f t="shared" si="374"/>
        <v>90</v>
      </c>
      <c r="BO234" s="37">
        <f t="shared" si="375"/>
        <v>72.5</v>
      </c>
      <c r="BP234" s="37">
        <f t="shared" si="376"/>
        <v>72.5</v>
      </c>
      <c r="BQ234" s="37">
        <f t="shared" si="377"/>
        <v>47.5</v>
      </c>
      <c r="BR234" s="37">
        <f t="shared" si="378"/>
        <v>54.2</v>
      </c>
      <c r="BS234" s="37">
        <f t="shared" si="379"/>
        <v>47.5</v>
      </c>
      <c r="BT234" s="37">
        <f t="shared" si="380"/>
        <v>41.674999999999997</v>
      </c>
      <c r="BU234" s="37">
        <f t="shared" si="381"/>
        <v>41.674999999999997</v>
      </c>
      <c r="BV234" s="37">
        <f t="shared" si="382"/>
        <v>22.5</v>
      </c>
      <c r="BW234" s="37">
        <f t="shared" si="383"/>
        <v>33.3333333333333</v>
      </c>
      <c r="BX234" s="37">
        <f t="shared" si="384"/>
        <v>22.5</v>
      </c>
      <c r="BY234" s="37">
        <f t="shared" si="385"/>
        <v>22.9</v>
      </c>
      <c r="BZ234" s="37">
        <f t="shared" si="386"/>
        <v>22.9</v>
      </c>
      <c r="CA234" s="37">
        <f t="shared" si="387"/>
        <v>5</v>
      </c>
      <c r="CB234" s="37">
        <f t="shared" si="388"/>
        <v>16.649999999999999</v>
      </c>
      <c r="CC234" s="37">
        <f t="shared" si="389"/>
        <v>5</v>
      </c>
      <c r="CD234" s="37">
        <f t="shared" si="390"/>
        <v>5</v>
      </c>
      <c r="CE234" s="37">
        <f t="shared" si="391"/>
        <v>5</v>
      </c>
      <c r="CF234" s="37">
        <f t="shared" si="392"/>
        <v>5</v>
      </c>
      <c r="CG234" s="38">
        <f t="shared" si="393"/>
        <v>5</v>
      </c>
      <c r="CH234" s="38">
        <f t="shared" si="394"/>
        <v>5</v>
      </c>
      <c r="CI234" s="38">
        <f t="shared" si="395"/>
        <v>22.5</v>
      </c>
      <c r="CJ234" s="38">
        <f t="shared" si="396"/>
        <v>5</v>
      </c>
      <c r="CK234" s="38">
        <f t="shared" si="397"/>
        <v>22.9</v>
      </c>
      <c r="CL234" s="38">
        <f t="shared" si="398"/>
        <v>47.5</v>
      </c>
      <c r="CM234" s="38">
        <f t="shared" si="399"/>
        <v>16.649999999999999</v>
      </c>
      <c r="CN234" s="38">
        <f t="shared" si="400"/>
        <v>41.674999999999997</v>
      </c>
      <c r="CO234" s="38">
        <f t="shared" si="401"/>
        <v>5</v>
      </c>
      <c r="CP234" s="38">
        <f t="shared" si="402"/>
        <v>33.3333333333333</v>
      </c>
      <c r="CQ234" s="38">
        <f t="shared" si="403"/>
        <v>72.5</v>
      </c>
      <c r="CR234" s="38">
        <f t="shared" si="404"/>
        <v>22.9</v>
      </c>
      <c r="CS234" s="38">
        <f t="shared" si="405"/>
        <v>54.2</v>
      </c>
      <c r="CT234" s="38">
        <f t="shared" si="406"/>
        <v>5</v>
      </c>
      <c r="CU234" s="38">
        <f t="shared" si="407"/>
        <v>41.674999999999997</v>
      </c>
      <c r="CV234" s="38">
        <f t="shared" si="408"/>
        <v>90</v>
      </c>
      <c r="CW234" s="38">
        <f t="shared" si="409"/>
        <v>22.5</v>
      </c>
      <c r="CX234" s="38">
        <f t="shared" si="410"/>
        <v>72.5</v>
      </c>
      <c r="CY234" s="38">
        <f t="shared" si="411"/>
        <v>47.5</v>
      </c>
      <c r="CZ234" s="39">
        <f t="shared" si="412"/>
        <v>5</v>
      </c>
      <c r="DA234" s="39">
        <f t="shared" si="413"/>
        <v>22.5</v>
      </c>
      <c r="DB234" s="39">
        <f t="shared" si="414"/>
        <v>5</v>
      </c>
      <c r="DC234" s="39">
        <f t="shared" si="415"/>
        <v>47.5</v>
      </c>
      <c r="DD234" s="39">
        <f t="shared" si="416"/>
        <v>22.9</v>
      </c>
      <c r="DE234" s="39">
        <f t="shared" si="417"/>
        <v>5</v>
      </c>
      <c r="DF234" s="39">
        <f t="shared" si="418"/>
        <v>41.674999999999997</v>
      </c>
      <c r="DG234" s="39">
        <f t="shared" si="419"/>
        <v>16.649999999999999</v>
      </c>
      <c r="DH234" s="39">
        <f t="shared" si="420"/>
        <v>72.5</v>
      </c>
      <c r="DI234" s="39">
        <f t="shared" si="421"/>
        <v>33.3333333333333</v>
      </c>
      <c r="DJ234" s="39">
        <f t="shared" si="422"/>
        <v>5</v>
      </c>
      <c r="DK234" s="39">
        <f t="shared" si="423"/>
        <v>54.2</v>
      </c>
      <c r="DL234" s="39">
        <f t="shared" si="424"/>
        <v>22.9</v>
      </c>
      <c r="DM234" s="39">
        <f t="shared" si="425"/>
        <v>90</v>
      </c>
      <c r="DN234" s="39">
        <f t="shared" si="426"/>
        <v>41.674999999999997</v>
      </c>
      <c r="DO234" s="39">
        <f t="shared" si="427"/>
        <v>5</v>
      </c>
      <c r="DP234" s="39">
        <f t="shared" si="428"/>
        <v>72.5</v>
      </c>
      <c r="DQ234" s="39">
        <f t="shared" si="429"/>
        <v>22.5</v>
      </c>
      <c r="DR234" s="39">
        <f t="shared" si="430"/>
        <v>47.5</v>
      </c>
      <c r="DS234" s="40" t="e">
        <f t="shared" si="431"/>
        <v>#VALUE!</v>
      </c>
      <c r="DT234" s="40" t="e">
        <f t="shared" si="432"/>
        <v>#VALUE!</v>
      </c>
      <c r="DU234" s="40" t="e">
        <f t="shared" si="433"/>
        <v>#VALUE!</v>
      </c>
      <c r="DV234" s="40" t="e">
        <f t="shared" si="434"/>
        <v>#VALUE!</v>
      </c>
      <c r="DW234" s="40" t="e">
        <f t="shared" si="435"/>
        <v>#VALUE!</v>
      </c>
      <c r="DX234" s="40" t="e">
        <f t="shared" si="436"/>
        <v>#VALUE!</v>
      </c>
      <c r="DY234" s="40" t="e">
        <f t="shared" si="437"/>
        <v>#VALUE!</v>
      </c>
      <c r="DZ234" s="40" t="e">
        <f t="shared" si="438"/>
        <v>#VALUE!</v>
      </c>
      <c r="EA234" s="40" t="e">
        <f t="shared" si="439"/>
        <v>#VALUE!</v>
      </c>
      <c r="EB234" s="40" t="e">
        <f t="shared" si="440"/>
        <v>#VALUE!</v>
      </c>
      <c r="EC234" s="40" t="e">
        <f t="shared" si="441"/>
        <v>#VALUE!</v>
      </c>
      <c r="ED234" s="40" t="e">
        <f t="shared" si="442"/>
        <v>#VALUE!</v>
      </c>
      <c r="EE234" s="40" t="e">
        <f t="shared" si="443"/>
        <v>#VALUE!</v>
      </c>
      <c r="EF234" s="40" t="e">
        <f t="shared" si="444"/>
        <v>#VALUE!</v>
      </c>
      <c r="EG234" s="40" t="e">
        <f t="shared" si="445"/>
        <v>#VALUE!</v>
      </c>
      <c r="EH234" s="40" t="e">
        <f t="shared" si="446"/>
        <v>#VALUE!</v>
      </c>
      <c r="EI234" s="40" t="e">
        <f t="shared" si="447"/>
        <v>#VALUE!</v>
      </c>
      <c r="EJ234" s="40" t="e">
        <f t="shared" si="448"/>
        <v>#VALUE!</v>
      </c>
      <c r="EK234" s="40" t="e">
        <f t="shared" si="449"/>
        <v>#VALUE!</v>
      </c>
      <c r="EL234" s="1" t="e">
        <f t="shared" si="461"/>
        <v>#VALUE!</v>
      </c>
      <c r="EM234" s="2" t="e">
        <f t="shared" si="452"/>
        <v>#VALUE!</v>
      </c>
      <c r="EN234" s="42"/>
      <c r="EO234" s="42"/>
      <c r="EP234" s="43"/>
      <c r="EQ234" s="44"/>
      <c r="ER234" s="45"/>
      <c r="ES234" s="45"/>
      <c r="ET234" s="74"/>
      <c r="EU234" s="75"/>
      <c r="EV234" s="75"/>
      <c r="EW234" s="75"/>
      <c r="EX234" s="75"/>
    </row>
    <row r="235" spans="1:154" s="73" customFormat="1" ht="14">
      <c r="A235" s="96"/>
      <c r="B235" s="97"/>
      <c r="C235" s="98"/>
      <c r="D235" s="110" t="s">
        <v>87</v>
      </c>
      <c r="E235" s="110" t="s">
        <v>87</v>
      </c>
      <c r="F235" s="110" t="s">
        <v>87</v>
      </c>
      <c r="G235" s="107" t="e">
        <f t="shared" si="362"/>
        <v>#VALUE!</v>
      </c>
      <c r="H235" s="107" t="e">
        <f t="shared" si="363"/>
        <v>#VALUE!</v>
      </c>
      <c r="I235" s="107" t="e">
        <f t="shared" si="364"/>
        <v>#VALUE!</v>
      </c>
      <c r="J235" s="183" t="str">
        <f t="shared" si="365"/>
        <v>.</v>
      </c>
      <c r="K235" s="184" t="e">
        <f t="shared" si="366"/>
        <v>#VALUE!</v>
      </c>
      <c r="L235" s="184" t="e">
        <f t="shared" si="367"/>
        <v>#VALUE!</v>
      </c>
      <c r="M235" s="76" t="e">
        <f t="shared" si="462"/>
        <v>#VALUE!</v>
      </c>
      <c r="N235" s="77" t="e">
        <f t="shared" si="463"/>
        <v>#VALUE!</v>
      </c>
      <c r="O235" s="77" t="e">
        <f t="shared" si="464"/>
        <v>#VALUE!</v>
      </c>
      <c r="P235" s="78" t="e">
        <f t="shared" si="465"/>
        <v>#VALUE!</v>
      </c>
      <c r="Q235" s="79" t="e">
        <f t="shared" ca="1" si="450"/>
        <v>#VALUE!</v>
      </c>
      <c r="R235" s="86" t="e">
        <f t="shared" si="453"/>
        <v>#VALUE!</v>
      </c>
      <c r="S235" s="87" t="e">
        <f t="shared" si="454"/>
        <v>#VALUE!</v>
      </c>
      <c r="T235" s="87" t="e">
        <f t="shared" si="455"/>
        <v>#VALUE!</v>
      </c>
      <c r="U235" s="80" t="e">
        <f t="shared" si="456"/>
        <v>#VALUE!</v>
      </c>
      <c r="V235" s="81" t="e">
        <f t="shared" si="457"/>
        <v>#VALUE!</v>
      </c>
      <c r="W235" s="82" t="e">
        <f t="shared" si="458"/>
        <v>#VALUE!</v>
      </c>
      <c r="X235" s="92" t="e">
        <f t="shared" si="466"/>
        <v>#VALUE!</v>
      </c>
      <c r="Y235" s="93"/>
      <c r="Z235" s="72" t="e">
        <f t="shared" si="368"/>
        <v>#VALUE!</v>
      </c>
      <c r="AA235" s="72" t="e">
        <f t="shared" si="369"/>
        <v>#VALUE!</v>
      </c>
      <c r="AB235" s="72" t="e">
        <f t="shared" si="370"/>
        <v>#VALUE!</v>
      </c>
      <c r="AC235" s="72" t="e">
        <f t="shared" si="451"/>
        <v>#VALUE!</v>
      </c>
      <c r="AD235" s="72" t="e">
        <f t="shared" si="467"/>
        <v>#VALUE!</v>
      </c>
      <c r="AE235" s="33" t="e">
        <f t="shared" si="468"/>
        <v>#VALUE!</v>
      </c>
      <c r="AF235" s="33" t="e">
        <f t="shared" si="469"/>
        <v>#VALUE!</v>
      </c>
      <c r="AG235" s="33" t="e">
        <f t="shared" si="470"/>
        <v>#VALUE!</v>
      </c>
      <c r="AH235" s="34" t="e">
        <f t="shared" si="371"/>
        <v>#VALUE!</v>
      </c>
      <c r="AI235" s="35" t="e">
        <f t="shared" si="372"/>
        <v>#VALUE!</v>
      </c>
      <c r="AJ235" s="35" t="e">
        <f t="shared" si="373"/>
        <v>#VALUE!</v>
      </c>
      <c r="AK235" s="35">
        <v>0</v>
      </c>
      <c r="AL235" s="35">
        <v>-0.75645121485307587</v>
      </c>
      <c r="AM235" s="35">
        <v>-11.346768222796136</v>
      </c>
      <c r="AN235" s="35" t="e">
        <f t="shared" si="471"/>
        <v>#VALUE!</v>
      </c>
      <c r="AO235" s="35" t="e">
        <f t="shared" si="471"/>
        <v>#VALUE!</v>
      </c>
      <c r="AP235" s="35" t="e">
        <f t="shared" si="471"/>
        <v>#VALUE!</v>
      </c>
      <c r="AQ235" s="35">
        <v>57.375671196608707</v>
      </c>
      <c r="AR235" s="35">
        <v>5.7915837760921756</v>
      </c>
      <c r="AS235" s="35">
        <v>1.1079551571654598</v>
      </c>
      <c r="AT235" s="35" t="e">
        <f t="shared" si="472"/>
        <v>#VALUE!</v>
      </c>
      <c r="AU235" s="35" t="e">
        <f t="shared" si="472"/>
        <v>#VALUE!</v>
      </c>
      <c r="AV235" s="35" t="e">
        <f t="shared" si="472"/>
        <v>#VALUE!</v>
      </c>
      <c r="AW235" s="36">
        <f t="shared" si="473"/>
        <v>0</v>
      </c>
      <c r="AX235" s="36">
        <f t="shared" si="473"/>
        <v>0.75645121485307587</v>
      </c>
      <c r="AY235" s="36">
        <f t="shared" si="473"/>
        <v>11.346768222796136</v>
      </c>
      <c r="AZ235" s="36" t="e">
        <f t="shared" si="474"/>
        <v>#VALUE!</v>
      </c>
      <c r="BA235" s="36" t="e">
        <f t="shared" si="474"/>
        <v>#VALUE!</v>
      </c>
      <c r="BB235" s="36" t="e">
        <f t="shared" si="474"/>
        <v>#VALUE!</v>
      </c>
      <c r="BC235" s="35">
        <f t="shared" si="475"/>
        <v>57.375671196608707</v>
      </c>
      <c r="BD235" s="35">
        <f t="shared" si="475"/>
        <v>6.5480349909452515</v>
      </c>
      <c r="BE235" s="35">
        <f t="shared" si="475"/>
        <v>12.454723379961596</v>
      </c>
      <c r="BF235" s="36" t="e">
        <f t="shared" si="476"/>
        <v>#VALUE!</v>
      </c>
      <c r="BG235" s="36" t="e">
        <f t="shared" si="476"/>
        <v>#VALUE!</v>
      </c>
      <c r="BH235" s="36" t="e">
        <f t="shared" si="459"/>
        <v>#VALUE!</v>
      </c>
      <c r="BI235" s="35" t="e">
        <f t="shared" si="460"/>
        <v>#VALUE!</v>
      </c>
      <c r="BJ235" s="5"/>
      <c r="BK235" s="5"/>
      <c r="BL235" s="19"/>
      <c r="BM235" s="19"/>
      <c r="BN235" s="37">
        <f t="shared" si="374"/>
        <v>90</v>
      </c>
      <c r="BO235" s="37">
        <f t="shared" si="375"/>
        <v>72.5</v>
      </c>
      <c r="BP235" s="37">
        <f t="shared" si="376"/>
        <v>72.5</v>
      </c>
      <c r="BQ235" s="37">
        <f t="shared" si="377"/>
        <v>47.5</v>
      </c>
      <c r="BR235" s="37">
        <f t="shared" si="378"/>
        <v>54.2</v>
      </c>
      <c r="BS235" s="37">
        <f t="shared" si="379"/>
        <v>47.5</v>
      </c>
      <c r="BT235" s="37">
        <f t="shared" si="380"/>
        <v>41.674999999999997</v>
      </c>
      <c r="BU235" s="37">
        <f t="shared" si="381"/>
        <v>41.674999999999997</v>
      </c>
      <c r="BV235" s="37">
        <f t="shared" si="382"/>
        <v>22.5</v>
      </c>
      <c r="BW235" s="37">
        <f t="shared" si="383"/>
        <v>33.3333333333333</v>
      </c>
      <c r="BX235" s="37">
        <f t="shared" si="384"/>
        <v>22.5</v>
      </c>
      <c r="BY235" s="37">
        <f t="shared" si="385"/>
        <v>22.9</v>
      </c>
      <c r="BZ235" s="37">
        <f t="shared" si="386"/>
        <v>22.9</v>
      </c>
      <c r="CA235" s="37">
        <f t="shared" si="387"/>
        <v>5</v>
      </c>
      <c r="CB235" s="37">
        <f t="shared" si="388"/>
        <v>16.649999999999999</v>
      </c>
      <c r="CC235" s="37">
        <f t="shared" si="389"/>
        <v>5</v>
      </c>
      <c r="CD235" s="37">
        <f t="shared" si="390"/>
        <v>5</v>
      </c>
      <c r="CE235" s="37">
        <f t="shared" si="391"/>
        <v>5</v>
      </c>
      <c r="CF235" s="37">
        <f t="shared" si="392"/>
        <v>5</v>
      </c>
      <c r="CG235" s="38">
        <f t="shared" si="393"/>
        <v>5</v>
      </c>
      <c r="CH235" s="38">
        <f t="shared" si="394"/>
        <v>5</v>
      </c>
      <c r="CI235" s="38">
        <f t="shared" si="395"/>
        <v>22.5</v>
      </c>
      <c r="CJ235" s="38">
        <f t="shared" si="396"/>
        <v>5</v>
      </c>
      <c r="CK235" s="38">
        <f t="shared" si="397"/>
        <v>22.9</v>
      </c>
      <c r="CL235" s="38">
        <f t="shared" si="398"/>
        <v>47.5</v>
      </c>
      <c r="CM235" s="38">
        <f t="shared" si="399"/>
        <v>16.649999999999999</v>
      </c>
      <c r="CN235" s="38">
        <f t="shared" si="400"/>
        <v>41.674999999999997</v>
      </c>
      <c r="CO235" s="38">
        <f t="shared" si="401"/>
        <v>5</v>
      </c>
      <c r="CP235" s="38">
        <f t="shared" si="402"/>
        <v>33.3333333333333</v>
      </c>
      <c r="CQ235" s="38">
        <f t="shared" si="403"/>
        <v>72.5</v>
      </c>
      <c r="CR235" s="38">
        <f t="shared" si="404"/>
        <v>22.9</v>
      </c>
      <c r="CS235" s="38">
        <f t="shared" si="405"/>
        <v>54.2</v>
      </c>
      <c r="CT235" s="38">
        <f t="shared" si="406"/>
        <v>5</v>
      </c>
      <c r="CU235" s="38">
        <f t="shared" si="407"/>
        <v>41.674999999999997</v>
      </c>
      <c r="CV235" s="38">
        <f t="shared" si="408"/>
        <v>90</v>
      </c>
      <c r="CW235" s="38">
        <f t="shared" si="409"/>
        <v>22.5</v>
      </c>
      <c r="CX235" s="38">
        <f t="shared" si="410"/>
        <v>72.5</v>
      </c>
      <c r="CY235" s="38">
        <f t="shared" si="411"/>
        <v>47.5</v>
      </c>
      <c r="CZ235" s="39">
        <f t="shared" si="412"/>
        <v>5</v>
      </c>
      <c r="DA235" s="39">
        <f t="shared" si="413"/>
        <v>22.5</v>
      </c>
      <c r="DB235" s="39">
        <f t="shared" si="414"/>
        <v>5</v>
      </c>
      <c r="DC235" s="39">
        <f t="shared" si="415"/>
        <v>47.5</v>
      </c>
      <c r="DD235" s="39">
        <f t="shared" si="416"/>
        <v>22.9</v>
      </c>
      <c r="DE235" s="39">
        <f t="shared" si="417"/>
        <v>5</v>
      </c>
      <c r="DF235" s="39">
        <f t="shared" si="418"/>
        <v>41.674999999999997</v>
      </c>
      <c r="DG235" s="39">
        <f t="shared" si="419"/>
        <v>16.649999999999999</v>
      </c>
      <c r="DH235" s="39">
        <f t="shared" si="420"/>
        <v>72.5</v>
      </c>
      <c r="DI235" s="39">
        <f t="shared" si="421"/>
        <v>33.3333333333333</v>
      </c>
      <c r="DJ235" s="39">
        <f t="shared" si="422"/>
        <v>5</v>
      </c>
      <c r="DK235" s="39">
        <f t="shared" si="423"/>
        <v>54.2</v>
      </c>
      <c r="DL235" s="39">
        <f t="shared" si="424"/>
        <v>22.9</v>
      </c>
      <c r="DM235" s="39">
        <f t="shared" si="425"/>
        <v>90</v>
      </c>
      <c r="DN235" s="39">
        <f t="shared" si="426"/>
        <v>41.674999999999997</v>
      </c>
      <c r="DO235" s="39">
        <f t="shared" si="427"/>
        <v>5</v>
      </c>
      <c r="DP235" s="39">
        <f t="shared" si="428"/>
        <v>72.5</v>
      </c>
      <c r="DQ235" s="39">
        <f t="shared" si="429"/>
        <v>22.5</v>
      </c>
      <c r="DR235" s="39">
        <f t="shared" si="430"/>
        <v>47.5</v>
      </c>
      <c r="DS235" s="40" t="e">
        <f t="shared" si="431"/>
        <v>#VALUE!</v>
      </c>
      <c r="DT235" s="40" t="e">
        <f t="shared" si="432"/>
        <v>#VALUE!</v>
      </c>
      <c r="DU235" s="40" t="e">
        <f t="shared" si="433"/>
        <v>#VALUE!</v>
      </c>
      <c r="DV235" s="40" t="e">
        <f t="shared" si="434"/>
        <v>#VALUE!</v>
      </c>
      <c r="DW235" s="40" t="e">
        <f t="shared" si="435"/>
        <v>#VALUE!</v>
      </c>
      <c r="DX235" s="40" t="e">
        <f t="shared" si="436"/>
        <v>#VALUE!</v>
      </c>
      <c r="DY235" s="40" t="e">
        <f t="shared" si="437"/>
        <v>#VALUE!</v>
      </c>
      <c r="DZ235" s="40" t="e">
        <f t="shared" si="438"/>
        <v>#VALUE!</v>
      </c>
      <c r="EA235" s="40" t="e">
        <f t="shared" si="439"/>
        <v>#VALUE!</v>
      </c>
      <c r="EB235" s="40" t="e">
        <f t="shared" si="440"/>
        <v>#VALUE!</v>
      </c>
      <c r="EC235" s="40" t="e">
        <f t="shared" si="441"/>
        <v>#VALUE!</v>
      </c>
      <c r="ED235" s="40" t="e">
        <f t="shared" si="442"/>
        <v>#VALUE!</v>
      </c>
      <c r="EE235" s="40" t="e">
        <f t="shared" si="443"/>
        <v>#VALUE!</v>
      </c>
      <c r="EF235" s="40" t="e">
        <f t="shared" si="444"/>
        <v>#VALUE!</v>
      </c>
      <c r="EG235" s="40" t="e">
        <f t="shared" si="445"/>
        <v>#VALUE!</v>
      </c>
      <c r="EH235" s="40" t="e">
        <f t="shared" si="446"/>
        <v>#VALUE!</v>
      </c>
      <c r="EI235" s="40" t="e">
        <f t="shared" si="447"/>
        <v>#VALUE!</v>
      </c>
      <c r="EJ235" s="40" t="e">
        <f t="shared" si="448"/>
        <v>#VALUE!</v>
      </c>
      <c r="EK235" s="40" t="e">
        <f t="shared" si="449"/>
        <v>#VALUE!</v>
      </c>
      <c r="EL235" s="1" t="e">
        <f t="shared" si="461"/>
        <v>#VALUE!</v>
      </c>
      <c r="EM235" s="2" t="e">
        <f t="shared" si="452"/>
        <v>#VALUE!</v>
      </c>
      <c r="EN235" s="42"/>
      <c r="EO235" s="42"/>
      <c r="EP235" s="43"/>
      <c r="EQ235" s="44"/>
      <c r="ER235" s="45"/>
      <c r="ES235" s="45"/>
      <c r="ET235" s="74"/>
      <c r="EU235" s="75"/>
      <c r="EV235" s="75"/>
      <c r="EW235" s="75"/>
      <c r="EX235" s="75"/>
    </row>
    <row r="236" spans="1:154" s="73" customFormat="1" ht="14">
      <c r="A236" s="96"/>
      <c r="B236" s="97"/>
      <c r="C236" s="98"/>
      <c r="D236" s="110" t="s">
        <v>87</v>
      </c>
      <c r="E236" s="110" t="s">
        <v>87</v>
      </c>
      <c r="F236" s="110" t="s">
        <v>87</v>
      </c>
      <c r="G236" s="107" t="e">
        <f t="shared" si="362"/>
        <v>#VALUE!</v>
      </c>
      <c r="H236" s="107" t="e">
        <f t="shared" si="363"/>
        <v>#VALUE!</v>
      </c>
      <c r="I236" s="107" t="e">
        <f t="shared" si="364"/>
        <v>#VALUE!</v>
      </c>
      <c r="J236" s="183" t="str">
        <f t="shared" si="365"/>
        <v>.</v>
      </c>
      <c r="K236" s="184" t="e">
        <f t="shared" si="366"/>
        <v>#VALUE!</v>
      </c>
      <c r="L236" s="184" t="e">
        <f t="shared" si="367"/>
        <v>#VALUE!</v>
      </c>
      <c r="M236" s="76" t="e">
        <f t="shared" si="462"/>
        <v>#VALUE!</v>
      </c>
      <c r="N236" s="77" t="e">
        <f t="shared" si="463"/>
        <v>#VALUE!</v>
      </c>
      <c r="O236" s="77" t="e">
        <f t="shared" si="464"/>
        <v>#VALUE!</v>
      </c>
      <c r="P236" s="78" t="e">
        <f t="shared" si="465"/>
        <v>#VALUE!</v>
      </c>
      <c r="Q236" s="79" t="e">
        <f t="shared" ca="1" si="450"/>
        <v>#VALUE!</v>
      </c>
      <c r="R236" s="86" t="e">
        <f t="shared" si="453"/>
        <v>#VALUE!</v>
      </c>
      <c r="S236" s="87" t="e">
        <f t="shared" si="454"/>
        <v>#VALUE!</v>
      </c>
      <c r="T236" s="87" t="e">
        <f t="shared" si="455"/>
        <v>#VALUE!</v>
      </c>
      <c r="U236" s="80" t="e">
        <f t="shared" si="456"/>
        <v>#VALUE!</v>
      </c>
      <c r="V236" s="81" t="e">
        <f t="shared" si="457"/>
        <v>#VALUE!</v>
      </c>
      <c r="W236" s="82" t="e">
        <f t="shared" si="458"/>
        <v>#VALUE!</v>
      </c>
      <c r="X236" s="92" t="e">
        <f t="shared" si="466"/>
        <v>#VALUE!</v>
      </c>
      <c r="Y236" s="93"/>
      <c r="Z236" s="72" t="e">
        <f t="shared" si="368"/>
        <v>#VALUE!</v>
      </c>
      <c r="AA236" s="72" t="e">
        <f t="shared" si="369"/>
        <v>#VALUE!</v>
      </c>
      <c r="AB236" s="72" t="e">
        <f t="shared" si="370"/>
        <v>#VALUE!</v>
      </c>
      <c r="AC236" s="72" t="e">
        <f t="shared" si="451"/>
        <v>#VALUE!</v>
      </c>
      <c r="AD236" s="72" t="e">
        <f t="shared" si="467"/>
        <v>#VALUE!</v>
      </c>
      <c r="AE236" s="33" t="e">
        <f t="shared" si="468"/>
        <v>#VALUE!</v>
      </c>
      <c r="AF236" s="33" t="e">
        <f t="shared" si="469"/>
        <v>#VALUE!</v>
      </c>
      <c r="AG236" s="33" t="e">
        <f t="shared" si="470"/>
        <v>#VALUE!</v>
      </c>
      <c r="AH236" s="34" t="e">
        <f t="shared" si="371"/>
        <v>#VALUE!</v>
      </c>
      <c r="AI236" s="35" t="e">
        <f t="shared" si="372"/>
        <v>#VALUE!</v>
      </c>
      <c r="AJ236" s="35" t="e">
        <f t="shared" si="373"/>
        <v>#VALUE!</v>
      </c>
      <c r="AK236" s="35">
        <v>0</v>
      </c>
      <c r="AL236" s="35">
        <v>-0.75645121485307587</v>
      </c>
      <c r="AM236" s="35">
        <v>-11.346768222796136</v>
      </c>
      <c r="AN236" s="35" t="e">
        <f t="shared" si="471"/>
        <v>#VALUE!</v>
      </c>
      <c r="AO236" s="35" t="e">
        <f t="shared" si="471"/>
        <v>#VALUE!</v>
      </c>
      <c r="AP236" s="35" t="e">
        <f t="shared" si="471"/>
        <v>#VALUE!</v>
      </c>
      <c r="AQ236" s="35">
        <v>57.375671196608707</v>
      </c>
      <c r="AR236" s="35">
        <v>5.7915837760921756</v>
      </c>
      <c r="AS236" s="35">
        <v>1.1079551571654598</v>
      </c>
      <c r="AT236" s="35" t="e">
        <f t="shared" si="472"/>
        <v>#VALUE!</v>
      </c>
      <c r="AU236" s="35" t="e">
        <f t="shared" si="472"/>
        <v>#VALUE!</v>
      </c>
      <c r="AV236" s="35" t="e">
        <f t="shared" si="472"/>
        <v>#VALUE!</v>
      </c>
      <c r="AW236" s="36">
        <f t="shared" si="473"/>
        <v>0</v>
      </c>
      <c r="AX236" s="36">
        <f t="shared" si="473"/>
        <v>0.75645121485307587</v>
      </c>
      <c r="AY236" s="36">
        <f t="shared" si="473"/>
        <v>11.346768222796136</v>
      </c>
      <c r="AZ236" s="36" t="e">
        <f t="shared" si="474"/>
        <v>#VALUE!</v>
      </c>
      <c r="BA236" s="36" t="e">
        <f t="shared" si="474"/>
        <v>#VALUE!</v>
      </c>
      <c r="BB236" s="36" t="e">
        <f t="shared" si="474"/>
        <v>#VALUE!</v>
      </c>
      <c r="BC236" s="35">
        <f t="shared" si="475"/>
        <v>57.375671196608707</v>
      </c>
      <c r="BD236" s="35">
        <f t="shared" si="475"/>
        <v>6.5480349909452515</v>
      </c>
      <c r="BE236" s="35">
        <f t="shared" si="475"/>
        <v>12.454723379961596</v>
      </c>
      <c r="BF236" s="36" t="e">
        <f t="shared" si="476"/>
        <v>#VALUE!</v>
      </c>
      <c r="BG236" s="36" t="e">
        <f t="shared" si="476"/>
        <v>#VALUE!</v>
      </c>
      <c r="BH236" s="36" t="e">
        <f t="shared" si="459"/>
        <v>#VALUE!</v>
      </c>
      <c r="BI236" s="35" t="e">
        <f t="shared" si="460"/>
        <v>#VALUE!</v>
      </c>
      <c r="BJ236" s="5"/>
      <c r="BK236" s="5"/>
      <c r="BL236" s="19"/>
      <c r="BM236" s="19"/>
      <c r="BN236" s="37">
        <f t="shared" si="374"/>
        <v>90</v>
      </c>
      <c r="BO236" s="37">
        <f t="shared" si="375"/>
        <v>72.5</v>
      </c>
      <c r="BP236" s="37">
        <f t="shared" si="376"/>
        <v>72.5</v>
      </c>
      <c r="BQ236" s="37">
        <f t="shared" si="377"/>
        <v>47.5</v>
      </c>
      <c r="BR236" s="37">
        <f t="shared" si="378"/>
        <v>54.2</v>
      </c>
      <c r="BS236" s="37">
        <f t="shared" si="379"/>
        <v>47.5</v>
      </c>
      <c r="BT236" s="37">
        <f t="shared" si="380"/>
        <v>41.674999999999997</v>
      </c>
      <c r="BU236" s="37">
        <f t="shared" si="381"/>
        <v>41.674999999999997</v>
      </c>
      <c r="BV236" s="37">
        <f t="shared" si="382"/>
        <v>22.5</v>
      </c>
      <c r="BW236" s="37">
        <f t="shared" si="383"/>
        <v>33.3333333333333</v>
      </c>
      <c r="BX236" s="37">
        <f t="shared" si="384"/>
        <v>22.5</v>
      </c>
      <c r="BY236" s="37">
        <f t="shared" si="385"/>
        <v>22.9</v>
      </c>
      <c r="BZ236" s="37">
        <f t="shared" si="386"/>
        <v>22.9</v>
      </c>
      <c r="CA236" s="37">
        <f t="shared" si="387"/>
        <v>5</v>
      </c>
      <c r="CB236" s="37">
        <f t="shared" si="388"/>
        <v>16.649999999999999</v>
      </c>
      <c r="CC236" s="37">
        <f t="shared" si="389"/>
        <v>5</v>
      </c>
      <c r="CD236" s="37">
        <f t="shared" si="390"/>
        <v>5</v>
      </c>
      <c r="CE236" s="37">
        <f t="shared" si="391"/>
        <v>5</v>
      </c>
      <c r="CF236" s="37">
        <f t="shared" si="392"/>
        <v>5</v>
      </c>
      <c r="CG236" s="38">
        <f t="shared" si="393"/>
        <v>5</v>
      </c>
      <c r="CH236" s="38">
        <f t="shared" si="394"/>
        <v>5</v>
      </c>
      <c r="CI236" s="38">
        <f t="shared" si="395"/>
        <v>22.5</v>
      </c>
      <c r="CJ236" s="38">
        <f t="shared" si="396"/>
        <v>5</v>
      </c>
      <c r="CK236" s="38">
        <f t="shared" si="397"/>
        <v>22.9</v>
      </c>
      <c r="CL236" s="38">
        <f t="shared" si="398"/>
        <v>47.5</v>
      </c>
      <c r="CM236" s="38">
        <f t="shared" si="399"/>
        <v>16.649999999999999</v>
      </c>
      <c r="CN236" s="38">
        <f t="shared" si="400"/>
        <v>41.674999999999997</v>
      </c>
      <c r="CO236" s="38">
        <f t="shared" si="401"/>
        <v>5</v>
      </c>
      <c r="CP236" s="38">
        <f t="shared" si="402"/>
        <v>33.3333333333333</v>
      </c>
      <c r="CQ236" s="38">
        <f t="shared" si="403"/>
        <v>72.5</v>
      </c>
      <c r="CR236" s="38">
        <f t="shared" si="404"/>
        <v>22.9</v>
      </c>
      <c r="CS236" s="38">
        <f t="shared" si="405"/>
        <v>54.2</v>
      </c>
      <c r="CT236" s="38">
        <f t="shared" si="406"/>
        <v>5</v>
      </c>
      <c r="CU236" s="38">
        <f t="shared" si="407"/>
        <v>41.674999999999997</v>
      </c>
      <c r="CV236" s="38">
        <f t="shared" si="408"/>
        <v>90</v>
      </c>
      <c r="CW236" s="38">
        <f t="shared" si="409"/>
        <v>22.5</v>
      </c>
      <c r="CX236" s="38">
        <f t="shared" si="410"/>
        <v>72.5</v>
      </c>
      <c r="CY236" s="38">
        <f t="shared" si="411"/>
        <v>47.5</v>
      </c>
      <c r="CZ236" s="39">
        <f t="shared" si="412"/>
        <v>5</v>
      </c>
      <c r="DA236" s="39">
        <f t="shared" si="413"/>
        <v>22.5</v>
      </c>
      <c r="DB236" s="39">
        <f t="shared" si="414"/>
        <v>5</v>
      </c>
      <c r="DC236" s="39">
        <f t="shared" si="415"/>
        <v>47.5</v>
      </c>
      <c r="DD236" s="39">
        <f t="shared" si="416"/>
        <v>22.9</v>
      </c>
      <c r="DE236" s="39">
        <f t="shared" si="417"/>
        <v>5</v>
      </c>
      <c r="DF236" s="39">
        <f t="shared" si="418"/>
        <v>41.674999999999997</v>
      </c>
      <c r="DG236" s="39">
        <f t="shared" si="419"/>
        <v>16.649999999999999</v>
      </c>
      <c r="DH236" s="39">
        <f t="shared" si="420"/>
        <v>72.5</v>
      </c>
      <c r="DI236" s="39">
        <f t="shared" si="421"/>
        <v>33.3333333333333</v>
      </c>
      <c r="DJ236" s="39">
        <f t="shared" si="422"/>
        <v>5</v>
      </c>
      <c r="DK236" s="39">
        <f t="shared" si="423"/>
        <v>54.2</v>
      </c>
      <c r="DL236" s="39">
        <f t="shared" si="424"/>
        <v>22.9</v>
      </c>
      <c r="DM236" s="39">
        <f t="shared" si="425"/>
        <v>90</v>
      </c>
      <c r="DN236" s="39">
        <f t="shared" si="426"/>
        <v>41.674999999999997</v>
      </c>
      <c r="DO236" s="39">
        <f t="shared" si="427"/>
        <v>5</v>
      </c>
      <c r="DP236" s="39">
        <f t="shared" si="428"/>
        <v>72.5</v>
      </c>
      <c r="DQ236" s="39">
        <f t="shared" si="429"/>
        <v>22.5</v>
      </c>
      <c r="DR236" s="39">
        <f t="shared" si="430"/>
        <v>47.5</v>
      </c>
      <c r="DS236" s="40" t="e">
        <f t="shared" si="431"/>
        <v>#VALUE!</v>
      </c>
      <c r="DT236" s="40" t="e">
        <f t="shared" si="432"/>
        <v>#VALUE!</v>
      </c>
      <c r="DU236" s="40" t="e">
        <f t="shared" si="433"/>
        <v>#VALUE!</v>
      </c>
      <c r="DV236" s="40" t="e">
        <f t="shared" si="434"/>
        <v>#VALUE!</v>
      </c>
      <c r="DW236" s="40" t="e">
        <f t="shared" si="435"/>
        <v>#VALUE!</v>
      </c>
      <c r="DX236" s="40" t="e">
        <f t="shared" si="436"/>
        <v>#VALUE!</v>
      </c>
      <c r="DY236" s="40" t="e">
        <f t="shared" si="437"/>
        <v>#VALUE!</v>
      </c>
      <c r="DZ236" s="40" t="e">
        <f t="shared" si="438"/>
        <v>#VALUE!</v>
      </c>
      <c r="EA236" s="40" t="e">
        <f t="shared" si="439"/>
        <v>#VALUE!</v>
      </c>
      <c r="EB236" s="40" t="e">
        <f t="shared" si="440"/>
        <v>#VALUE!</v>
      </c>
      <c r="EC236" s="40" t="e">
        <f t="shared" si="441"/>
        <v>#VALUE!</v>
      </c>
      <c r="ED236" s="40" t="e">
        <f t="shared" si="442"/>
        <v>#VALUE!</v>
      </c>
      <c r="EE236" s="40" t="e">
        <f t="shared" si="443"/>
        <v>#VALUE!</v>
      </c>
      <c r="EF236" s="40" t="e">
        <f t="shared" si="444"/>
        <v>#VALUE!</v>
      </c>
      <c r="EG236" s="40" t="e">
        <f t="shared" si="445"/>
        <v>#VALUE!</v>
      </c>
      <c r="EH236" s="40" t="e">
        <f t="shared" si="446"/>
        <v>#VALUE!</v>
      </c>
      <c r="EI236" s="40" t="e">
        <f t="shared" si="447"/>
        <v>#VALUE!</v>
      </c>
      <c r="EJ236" s="40" t="e">
        <f t="shared" si="448"/>
        <v>#VALUE!</v>
      </c>
      <c r="EK236" s="40" t="e">
        <f t="shared" si="449"/>
        <v>#VALUE!</v>
      </c>
      <c r="EL236" s="1" t="e">
        <f t="shared" si="461"/>
        <v>#VALUE!</v>
      </c>
      <c r="EM236" s="2" t="e">
        <f t="shared" si="452"/>
        <v>#VALUE!</v>
      </c>
      <c r="EN236" s="42"/>
      <c r="EO236" s="42"/>
      <c r="EP236" s="43"/>
      <c r="EQ236" s="44"/>
      <c r="ER236" s="45"/>
      <c r="ES236" s="45"/>
      <c r="ET236" s="74"/>
      <c r="EU236" s="75"/>
      <c r="EV236" s="75"/>
      <c r="EW236" s="75"/>
      <c r="EX236" s="75"/>
    </row>
    <row r="237" spans="1:154" s="73" customFormat="1" ht="14">
      <c r="A237" s="96"/>
      <c r="B237" s="97"/>
      <c r="C237" s="98"/>
      <c r="D237" s="110" t="s">
        <v>87</v>
      </c>
      <c r="E237" s="110" t="s">
        <v>87</v>
      </c>
      <c r="F237" s="110" t="s">
        <v>87</v>
      </c>
      <c r="G237" s="107" t="e">
        <f t="shared" si="362"/>
        <v>#VALUE!</v>
      </c>
      <c r="H237" s="107" t="e">
        <f t="shared" si="363"/>
        <v>#VALUE!</v>
      </c>
      <c r="I237" s="107" t="e">
        <f t="shared" si="364"/>
        <v>#VALUE!</v>
      </c>
      <c r="J237" s="183" t="str">
        <f t="shared" si="365"/>
        <v>.</v>
      </c>
      <c r="K237" s="184" t="e">
        <f t="shared" si="366"/>
        <v>#VALUE!</v>
      </c>
      <c r="L237" s="184" t="e">
        <f t="shared" si="367"/>
        <v>#VALUE!</v>
      </c>
      <c r="M237" s="76" t="e">
        <f t="shared" si="462"/>
        <v>#VALUE!</v>
      </c>
      <c r="N237" s="77" t="e">
        <f t="shared" si="463"/>
        <v>#VALUE!</v>
      </c>
      <c r="O237" s="77" t="e">
        <f t="shared" si="464"/>
        <v>#VALUE!</v>
      </c>
      <c r="P237" s="78" t="e">
        <f t="shared" si="465"/>
        <v>#VALUE!</v>
      </c>
      <c r="Q237" s="79" t="e">
        <f t="shared" ca="1" si="450"/>
        <v>#VALUE!</v>
      </c>
      <c r="R237" s="86" t="e">
        <f t="shared" si="453"/>
        <v>#VALUE!</v>
      </c>
      <c r="S237" s="87" t="e">
        <f t="shared" si="454"/>
        <v>#VALUE!</v>
      </c>
      <c r="T237" s="87" t="e">
        <f t="shared" si="455"/>
        <v>#VALUE!</v>
      </c>
      <c r="U237" s="80" t="e">
        <f t="shared" si="456"/>
        <v>#VALUE!</v>
      </c>
      <c r="V237" s="81" t="e">
        <f t="shared" si="457"/>
        <v>#VALUE!</v>
      </c>
      <c r="W237" s="82" t="e">
        <f t="shared" si="458"/>
        <v>#VALUE!</v>
      </c>
      <c r="X237" s="92" t="e">
        <f t="shared" si="466"/>
        <v>#VALUE!</v>
      </c>
      <c r="Y237" s="93"/>
      <c r="Z237" s="72" t="e">
        <f t="shared" si="368"/>
        <v>#VALUE!</v>
      </c>
      <c r="AA237" s="72" t="e">
        <f t="shared" si="369"/>
        <v>#VALUE!</v>
      </c>
      <c r="AB237" s="72" t="e">
        <f t="shared" si="370"/>
        <v>#VALUE!</v>
      </c>
      <c r="AC237" s="72" t="e">
        <f t="shared" si="451"/>
        <v>#VALUE!</v>
      </c>
      <c r="AD237" s="72" t="e">
        <f t="shared" si="467"/>
        <v>#VALUE!</v>
      </c>
      <c r="AE237" s="33" t="e">
        <f t="shared" si="468"/>
        <v>#VALUE!</v>
      </c>
      <c r="AF237" s="33" t="e">
        <f t="shared" si="469"/>
        <v>#VALUE!</v>
      </c>
      <c r="AG237" s="33" t="e">
        <f t="shared" si="470"/>
        <v>#VALUE!</v>
      </c>
      <c r="AH237" s="34" t="e">
        <f t="shared" si="371"/>
        <v>#VALUE!</v>
      </c>
      <c r="AI237" s="35" t="e">
        <f t="shared" si="372"/>
        <v>#VALUE!</v>
      </c>
      <c r="AJ237" s="35" t="e">
        <f t="shared" si="373"/>
        <v>#VALUE!</v>
      </c>
      <c r="AK237" s="35">
        <v>0</v>
      </c>
      <c r="AL237" s="35">
        <v>-0.75645121485307587</v>
      </c>
      <c r="AM237" s="35">
        <v>-11.346768222796136</v>
      </c>
      <c r="AN237" s="35" t="e">
        <f t="shared" si="471"/>
        <v>#VALUE!</v>
      </c>
      <c r="AO237" s="35" t="e">
        <f t="shared" si="471"/>
        <v>#VALUE!</v>
      </c>
      <c r="AP237" s="35" t="e">
        <f t="shared" si="471"/>
        <v>#VALUE!</v>
      </c>
      <c r="AQ237" s="35">
        <v>57.375671196608707</v>
      </c>
      <c r="AR237" s="35">
        <v>5.7915837760921756</v>
      </c>
      <c r="AS237" s="35">
        <v>1.1079551571654598</v>
      </c>
      <c r="AT237" s="35" t="e">
        <f t="shared" si="472"/>
        <v>#VALUE!</v>
      </c>
      <c r="AU237" s="35" t="e">
        <f t="shared" si="472"/>
        <v>#VALUE!</v>
      </c>
      <c r="AV237" s="35" t="e">
        <f t="shared" si="472"/>
        <v>#VALUE!</v>
      </c>
      <c r="AW237" s="36">
        <f t="shared" si="473"/>
        <v>0</v>
      </c>
      <c r="AX237" s="36">
        <f t="shared" si="473"/>
        <v>0.75645121485307587</v>
      </c>
      <c r="AY237" s="36">
        <f t="shared" si="473"/>
        <v>11.346768222796136</v>
      </c>
      <c r="AZ237" s="36" t="e">
        <f t="shared" si="474"/>
        <v>#VALUE!</v>
      </c>
      <c r="BA237" s="36" t="e">
        <f t="shared" si="474"/>
        <v>#VALUE!</v>
      </c>
      <c r="BB237" s="36" t="e">
        <f t="shared" si="474"/>
        <v>#VALUE!</v>
      </c>
      <c r="BC237" s="35">
        <f t="shared" si="475"/>
        <v>57.375671196608707</v>
      </c>
      <c r="BD237" s="35">
        <f t="shared" si="475"/>
        <v>6.5480349909452515</v>
      </c>
      <c r="BE237" s="35">
        <f t="shared" si="475"/>
        <v>12.454723379961596</v>
      </c>
      <c r="BF237" s="36" t="e">
        <f t="shared" si="476"/>
        <v>#VALUE!</v>
      </c>
      <c r="BG237" s="36" t="e">
        <f t="shared" si="476"/>
        <v>#VALUE!</v>
      </c>
      <c r="BH237" s="36" t="e">
        <f t="shared" si="459"/>
        <v>#VALUE!</v>
      </c>
      <c r="BI237" s="35" t="e">
        <f t="shared" si="460"/>
        <v>#VALUE!</v>
      </c>
      <c r="BJ237" s="5"/>
      <c r="BK237" s="5"/>
      <c r="BL237" s="19"/>
      <c r="BM237" s="19"/>
      <c r="BN237" s="37">
        <f t="shared" si="374"/>
        <v>90</v>
      </c>
      <c r="BO237" s="37">
        <f t="shared" si="375"/>
        <v>72.5</v>
      </c>
      <c r="BP237" s="37">
        <f t="shared" si="376"/>
        <v>72.5</v>
      </c>
      <c r="BQ237" s="37">
        <f t="shared" si="377"/>
        <v>47.5</v>
      </c>
      <c r="BR237" s="37">
        <f t="shared" si="378"/>
        <v>54.2</v>
      </c>
      <c r="BS237" s="37">
        <f t="shared" si="379"/>
        <v>47.5</v>
      </c>
      <c r="BT237" s="37">
        <f t="shared" si="380"/>
        <v>41.674999999999997</v>
      </c>
      <c r="BU237" s="37">
        <f t="shared" si="381"/>
        <v>41.674999999999997</v>
      </c>
      <c r="BV237" s="37">
        <f t="shared" si="382"/>
        <v>22.5</v>
      </c>
      <c r="BW237" s="37">
        <f t="shared" si="383"/>
        <v>33.3333333333333</v>
      </c>
      <c r="BX237" s="37">
        <f t="shared" si="384"/>
        <v>22.5</v>
      </c>
      <c r="BY237" s="37">
        <f t="shared" si="385"/>
        <v>22.9</v>
      </c>
      <c r="BZ237" s="37">
        <f t="shared" si="386"/>
        <v>22.9</v>
      </c>
      <c r="CA237" s="37">
        <f t="shared" si="387"/>
        <v>5</v>
      </c>
      <c r="CB237" s="37">
        <f t="shared" si="388"/>
        <v>16.649999999999999</v>
      </c>
      <c r="CC237" s="37">
        <f t="shared" si="389"/>
        <v>5</v>
      </c>
      <c r="CD237" s="37">
        <f t="shared" si="390"/>
        <v>5</v>
      </c>
      <c r="CE237" s="37">
        <f t="shared" si="391"/>
        <v>5</v>
      </c>
      <c r="CF237" s="37">
        <f t="shared" si="392"/>
        <v>5</v>
      </c>
      <c r="CG237" s="38">
        <f t="shared" si="393"/>
        <v>5</v>
      </c>
      <c r="CH237" s="38">
        <f t="shared" si="394"/>
        <v>5</v>
      </c>
      <c r="CI237" s="38">
        <f t="shared" si="395"/>
        <v>22.5</v>
      </c>
      <c r="CJ237" s="38">
        <f t="shared" si="396"/>
        <v>5</v>
      </c>
      <c r="CK237" s="38">
        <f t="shared" si="397"/>
        <v>22.9</v>
      </c>
      <c r="CL237" s="38">
        <f t="shared" si="398"/>
        <v>47.5</v>
      </c>
      <c r="CM237" s="38">
        <f t="shared" si="399"/>
        <v>16.649999999999999</v>
      </c>
      <c r="CN237" s="38">
        <f t="shared" si="400"/>
        <v>41.674999999999997</v>
      </c>
      <c r="CO237" s="38">
        <f t="shared" si="401"/>
        <v>5</v>
      </c>
      <c r="CP237" s="38">
        <f t="shared" si="402"/>
        <v>33.3333333333333</v>
      </c>
      <c r="CQ237" s="38">
        <f t="shared" si="403"/>
        <v>72.5</v>
      </c>
      <c r="CR237" s="38">
        <f t="shared" si="404"/>
        <v>22.9</v>
      </c>
      <c r="CS237" s="38">
        <f t="shared" si="405"/>
        <v>54.2</v>
      </c>
      <c r="CT237" s="38">
        <f t="shared" si="406"/>
        <v>5</v>
      </c>
      <c r="CU237" s="38">
        <f t="shared" si="407"/>
        <v>41.674999999999997</v>
      </c>
      <c r="CV237" s="38">
        <f t="shared" si="408"/>
        <v>90</v>
      </c>
      <c r="CW237" s="38">
        <f t="shared" si="409"/>
        <v>22.5</v>
      </c>
      <c r="CX237" s="38">
        <f t="shared" si="410"/>
        <v>72.5</v>
      </c>
      <c r="CY237" s="38">
        <f t="shared" si="411"/>
        <v>47.5</v>
      </c>
      <c r="CZ237" s="39">
        <f t="shared" si="412"/>
        <v>5</v>
      </c>
      <c r="DA237" s="39">
        <f t="shared" si="413"/>
        <v>22.5</v>
      </c>
      <c r="DB237" s="39">
        <f t="shared" si="414"/>
        <v>5</v>
      </c>
      <c r="DC237" s="39">
        <f t="shared" si="415"/>
        <v>47.5</v>
      </c>
      <c r="DD237" s="39">
        <f t="shared" si="416"/>
        <v>22.9</v>
      </c>
      <c r="DE237" s="39">
        <f t="shared" si="417"/>
        <v>5</v>
      </c>
      <c r="DF237" s="39">
        <f t="shared" si="418"/>
        <v>41.674999999999997</v>
      </c>
      <c r="DG237" s="39">
        <f t="shared" si="419"/>
        <v>16.649999999999999</v>
      </c>
      <c r="DH237" s="39">
        <f t="shared" si="420"/>
        <v>72.5</v>
      </c>
      <c r="DI237" s="39">
        <f t="shared" si="421"/>
        <v>33.3333333333333</v>
      </c>
      <c r="DJ237" s="39">
        <f t="shared" si="422"/>
        <v>5</v>
      </c>
      <c r="DK237" s="39">
        <f t="shared" si="423"/>
        <v>54.2</v>
      </c>
      <c r="DL237" s="39">
        <f t="shared" si="424"/>
        <v>22.9</v>
      </c>
      <c r="DM237" s="39">
        <f t="shared" si="425"/>
        <v>90</v>
      </c>
      <c r="DN237" s="39">
        <f t="shared" si="426"/>
        <v>41.674999999999997</v>
      </c>
      <c r="DO237" s="39">
        <f t="shared" si="427"/>
        <v>5</v>
      </c>
      <c r="DP237" s="39">
        <f t="shared" si="428"/>
        <v>72.5</v>
      </c>
      <c r="DQ237" s="39">
        <f t="shared" si="429"/>
        <v>22.5</v>
      </c>
      <c r="DR237" s="39">
        <f t="shared" si="430"/>
        <v>47.5</v>
      </c>
      <c r="DS237" s="40" t="e">
        <f t="shared" si="431"/>
        <v>#VALUE!</v>
      </c>
      <c r="DT237" s="40" t="e">
        <f t="shared" si="432"/>
        <v>#VALUE!</v>
      </c>
      <c r="DU237" s="40" t="e">
        <f t="shared" si="433"/>
        <v>#VALUE!</v>
      </c>
      <c r="DV237" s="40" t="e">
        <f t="shared" si="434"/>
        <v>#VALUE!</v>
      </c>
      <c r="DW237" s="40" t="e">
        <f t="shared" si="435"/>
        <v>#VALUE!</v>
      </c>
      <c r="DX237" s="40" t="e">
        <f t="shared" si="436"/>
        <v>#VALUE!</v>
      </c>
      <c r="DY237" s="40" t="e">
        <f t="shared" si="437"/>
        <v>#VALUE!</v>
      </c>
      <c r="DZ237" s="40" t="e">
        <f t="shared" si="438"/>
        <v>#VALUE!</v>
      </c>
      <c r="EA237" s="40" t="e">
        <f t="shared" si="439"/>
        <v>#VALUE!</v>
      </c>
      <c r="EB237" s="40" t="e">
        <f t="shared" si="440"/>
        <v>#VALUE!</v>
      </c>
      <c r="EC237" s="40" t="e">
        <f t="shared" si="441"/>
        <v>#VALUE!</v>
      </c>
      <c r="ED237" s="40" t="e">
        <f t="shared" si="442"/>
        <v>#VALUE!</v>
      </c>
      <c r="EE237" s="40" t="e">
        <f t="shared" si="443"/>
        <v>#VALUE!</v>
      </c>
      <c r="EF237" s="40" t="e">
        <f t="shared" si="444"/>
        <v>#VALUE!</v>
      </c>
      <c r="EG237" s="40" t="e">
        <f t="shared" si="445"/>
        <v>#VALUE!</v>
      </c>
      <c r="EH237" s="40" t="e">
        <f t="shared" si="446"/>
        <v>#VALUE!</v>
      </c>
      <c r="EI237" s="40" t="e">
        <f t="shared" si="447"/>
        <v>#VALUE!</v>
      </c>
      <c r="EJ237" s="40" t="e">
        <f t="shared" si="448"/>
        <v>#VALUE!</v>
      </c>
      <c r="EK237" s="40" t="e">
        <f t="shared" si="449"/>
        <v>#VALUE!</v>
      </c>
      <c r="EL237" s="1" t="e">
        <f t="shared" si="461"/>
        <v>#VALUE!</v>
      </c>
      <c r="EM237" s="2" t="e">
        <f t="shared" si="452"/>
        <v>#VALUE!</v>
      </c>
      <c r="EN237" s="42"/>
      <c r="EO237" s="42"/>
      <c r="EP237" s="43"/>
      <c r="EQ237" s="44"/>
      <c r="ER237" s="45"/>
      <c r="ES237" s="45"/>
      <c r="ET237" s="74"/>
      <c r="EU237" s="75"/>
      <c r="EV237" s="75"/>
      <c r="EW237" s="75"/>
      <c r="EX237" s="75"/>
    </row>
    <row r="238" spans="1:154" s="73" customFormat="1" ht="14">
      <c r="A238" s="96"/>
      <c r="B238" s="97"/>
      <c r="C238" s="98"/>
      <c r="D238" s="110" t="s">
        <v>87</v>
      </c>
      <c r="E238" s="110" t="s">
        <v>87</v>
      </c>
      <c r="F238" s="110" t="s">
        <v>87</v>
      </c>
      <c r="G238" s="107" t="e">
        <f t="shared" si="362"/>
        <v>#VALUE!</v>
      </c>
      <c r="H238" s="107" t="e">
        <f t="shared" si="363"/>
        <v>#VALUE!</v>
      </c>
      <c r="I238" s="107" t="e">
        <f t="shared" si="364"/>
        <v>#VALUE!</v>
      </c>
      <c r="J238" s="183" t="str">
        <f t="shared" si="365"/>
        <v>.</v>
      </c>
      <c r="K238" s="184" t="e">
        <f t="shared" si="366"/>
        <v>#VALUE!</v>
      </c>
      <c r="L238" s="184" t="e">
        <f t="shared" si="367"/>
        <v>#VALUE!</v>
      </c>
      <c r="M238" s="76" t="e">
        <f t="shared" si="462"/>
        <v>#VALUE!</v>
      </c>
      <c r="N238" s="77" t="e">
        <f t="shared" si="463"/>
        <v>#VALUE!</v>
      </c>
      <c r="O238" s="77" t="e">
        <f t="shared" si="464"/>
        <v>#VALUE!</v>
      </c>
      <c r="P238" s="78" t="e">
        <f t="shared" si="465"/>
        <v>#VALUE!</v>
      </c>
      <c r="Q238" s="79" t="e">
        <f t="shared" ca="1" si="450"/>
        <v>#VALUE!</v>
      </c>
      <c r="R238" s="86" t="e">
        <f t="shared" si="453"/>
        <v>#VALUE!</v>
      </c>
      <c r="S238" s="87" t="e">
        <f t="shared" si="454"/>
        <v>#VALUE!</v>
      </c>
      <c r="T238" s="87" t="e">
        <f t="shared" si="455"/>
        <v>#VALUE!</v>
      </c>
      <c r="U238" s="80" t="e">
        <f t="shared" si="456"/>
        <v>#VALUE!</v>
      </c>
      <c r="V238" s="81" t="e">
        <f t="shared" si="457"/>
        <v>#VALUE!</v>
      </c>
      <c r="W238" s="82" t="e">
        <f t="shared" si="458"/>
        <v>#VALUE!</v>
      </c>
      <c r="X238" s="92" t="e">
        <f t="shared" si="466"/>
        <v>#VALUE!</v>
      </c>
      <c r="Y238" s="93"/>
      <c r="Z238" s="72" t="e">
        <f t="shared" si="368"/>
        <v>#VALUE!</v>
      </c>
      <c r="AA238" s="72" t="e">
        <f t="shared" si="369"/>
        <v>#VALUE!</v>
      </c>
      <c r="AB238" s="72" t="e">
        <f t="shared" si="370"/>
        <v>#VALUE!</v>
      </c>
      <c r="AC238" s="72" t="e">
        <f t="shared" si="451"/>
        <v>#VALUE!</v>
      </c>
      <c r="AD238" s="72" t="e">
        <f t="shared" si="467"/>
        <v>#VALUE!</v>
      </c>
      <c r="AE238" s="33" t="e">
        <f t="shared" si="468"/>
        <v>#VALUE!</v>
      </c>
      <c r="AF238" s="33" t="e">
        <f t="shared" si="469"/>
        <v>#VALUE!</v>
      </c>
      <c r="AG238" s="33" t="e">
        <f t="shared" si="470"/>
        <v>#VALUE!</v>
      </c>
      <c r="AH238" s="34" t="e">
        <f t="shared" si="371"/>
        <v>#VALUE!</v>
      </c>
      <c r="AI238" s="35" t="e">
        <f t="shared" si="372"/>
        <v>#VALUE!</v>
      </c>
      <c r="AJ238" s="35" t="e">
        <f t="shared" si="373"/>
        <v>#VALUE!</v>
      </c>
      <c r="AK238" s="35">
        <v>0</v>
      </c>
      <c r="AL238" s="35">
        <v>-0.75645121485307587</v>
      </c>
      <c r="AM238" s="35">
        <v>-11.346768222796136</v>
      </c>
      <c r="AN238" s="35" t="e">
        <f t="shared" si="471"/>
        <v>#VALUE!</v>
      </c>
      <c r="AO238" s="35" t="e">
        <f t="shared" si="471"/>
        <v>#VALUE!</v>
      </c>
      <c r="AP238" s="35" t="e">
        <f t="shared" si="471"/>
        <v>#VALUE!</v>
      </c>
      <c r="AQ238" s="35">
        <v>57.375671196608707</v>
      </c>
      <c r="AR238" s="35">
        <v>5.7915837760921756</v>
      </c>
      <c r="AS238" s="35">
        <v>1.1079551571654598</v>
      </c>
      <c r="AT238" s="35" t="e">
        <f t="shared" si="472"/>
        <v>#VALUE!</v>
      </c>
      <c r="AU238" s="35" t="e">
        <f t="shared" si="472"/>
        <v>#VALUE!</v>
      </c>
      <c r="AV238" s="35" t="e">
        <f t="shared" si="472"/>
        <v>#VALUE!</v>
      </c>
      <c r="AW238" s="36">
        <f t="shared" si="473"/>
        <v>0</v>
      </c>
      <c r="AX238" s="36">
        <f t="shared" si="473"/>
        <v>0.75645121485307587</v>
      </c>
      <c r="AY238" s="36">
        <f t="shared" si="473"/>
        <v>11.346768222796136</v>
      </c>
      <c r="AZ238" s="36" t="e">
        <f t="shared" si="474"/>
        <v>#VALUE!</v>
      </c>
      <c r="BA238" s="36" t="e">
        <f t="shared" si="474"/>
        <v>#VALUE!</v>
      </c>
      <c r="BB238" s="36" t="e">
        <f t="shared" si="474"/>
        <v>#VALUE!</v>
      </c>
      <c r="BC238" s="35">
        <f t="shared" si="475"/>
        <v>57.375671196608707</v>
      </c>
      <c r="BD238" s="35">
        <f t="shared" si="475"/>
        <v>6.5480349909452515</v>
      </c>
      <c r="BE238" s="35">
        <f t="shared" si="475"/>
        <v>12.454723379961596</v>
      </c>
      <c r="BF238" s="36" t="e">
        <f t="shared" si="476"/>
        <v>#VALUE!</v>
      </c>
      <c r="BG238" s="36" t="e">
        <f t="shared" si="476"/>
        <v>#VALUE!</v>
      </c>
      <c r="BH238" s="36" t="e">
        <f t="shared" si="459"/>
        <v>#VALUE!</v>
      </c>
      <c r="BI238" s="35" t="e">
        <f t="shared" si="460"/>
        <v>#VALUE!</v>
      </c>
      <c r="BJ238" s="5"/>
      <c r="BK238" s="5"/>
      <c r="BL238" s="19"/>
      <c r="BM238" s="19"/>
      <c r="BN238" s="37">
        <f t="shared" si="374"/>
        <v>90</v>
      </c>
      <c r="BO238" s="37">
        <f t="shared" si="375"/>
        <v>72.5</v>
      </c>
      <c r="BP238" s="37">
        <f t="shared" si="376"/>
        <v>72.5</v>
      </c>
      <c r="BQ238" s="37">
        <f t="shared" si="377"/>
        <v>47.5</v>
      </c>
      <c r="BR238" s="37">
        <f t="shared" si="378"/>
        <v>54.2</v>
      </c>
      <c r="BS238" s="37">
        <f t="shared" si="379"/>
        <v>47.5</v>
      </c>
      <c r="BT238" s="37">
        <f t="shared" si="380"/>
        <v>41.674999999999997</v>
      </c>
      <c r="BU238" s="37">
        <f t="shared" si="381"/>
        <v>41.674999999999997</v>
      </c>
      <c r="BV238" s="37">
        <f t="shared" si="382"/>
        <v>22.5</v>
      </c>
      <c r="BW238" s="37">
        <f t="shared" si="383"/>
        <v>33.3333333333333</v>
      </c>
      <c r="BX238" s="37">
        <f t="shared" si="384"/>
        <v>22.5</v>
      </c>
      <c r="BY238" s="37">
        <f t="shared" si="385"/>
        <v>22.9</v>
      </c>
      <c r="BZ238" s="37">
        <f t="shared" si="386"/>
        <v>22.9</v>
      </c>
      <c r="CA238" s="37">
        <f t="shared" si="387"/>
        <v>5</v>
      </c>
      <c r="CB238" s="37">
        <f t="shared" si="388"/>
        <v>16.649999999999999</v>
      </c>
      <c r="CC238" s="37">
        <f t="shared" si="389"/>
        <v>5</v>
      </c>
      <c r="CD238" s="37">
        <f t="shared" si="390"/>
        <v>5</v>
      </c>
      <c r="CE238" s="37">
        <f t="shared" si="391"/>
        <v>5</v>
      </c>
      <c r="CF238" s="37">
        <f t="shared" si="392"/>
        <v>5</v>
      </c>
      <c r="CG238" s="38">
        <f t="shared" si="393"/>
        <v>5</v>
      </c>
      <c r="CH238" s="38">
        <f t="shared" si="394"/>
        <v>5</v>
      </c>
      <c r="CI238" s="38">
        <f t="shared" si="395"/>
        <v>22.5</v>
      </c>
      <c r="CJ238" s="38">
        <f t="shared" si="396"/>
        <v>5</v>
      </c>
      <c r="CK238" s="38">
        <f t="shared" si="397"/>
        <v>22.9</v>
      </c>
      <c r="CL238" s="38">
        <f t="shared" si="398"/>
        <v>47.5</v>
      </c>
      <c r="CM238" s="38">
        <f t="shared" si="399"/>
        <v>16.649999999999999</v>
      </c>
      <c r="CN238" s="38">
        <f t="shared" si="400"/>
        <v>41.674999999999997</v>
      </c>
      <c r="CO238" s="38">
        <f t="shared" si="401"/>
        <v>5</v>
      </c>
      <c r="CP238" s="38">
        <f t="shared" si="402"/>
        <v>33.3333333333333</v>
      </c>
      <c r="CQ238" s="38">
        <f t="shared" si="403"/>
        <v>72.5</v>
      </c>
      <c r="CR238" s="38">
        <f t="shared" si="404"/>
        <v>22.9</v>
      </c>
      <c r="CS238" s="38">
        <f t="shared" si="405"/>
        <v>54.2</v>
      </c>
      <c r="CT238" s="38">
        <f t="shared" si="406"/>
        <v>5</v>
      </c>
      <c r="CU238" s="38">
        <f t="shared" si="407"/>
        <v>41.674999999999997</v>
      </c>
      <c r="CV238" s="38">
        <f t="shared" si="408"/>
        <v>90</v>
      </c>
      <c r="CW238" s="38">
        <f t="shared" si="409"/>
        <v>22.5</v>
      </c>
      <c r="CX238" s="38">
        <f t="shared" si="410"/>
        <v>72.5</v>
      </c>
      <c r="CY238" s="38">
        <f t="shared" si="411"/>
        <v>47.5</v>
      </c>
      <c r="CZ238" s="39">
        <f t="shared" si="412"/>
        <v>5</v>
      </c>
      <c r="DA238" s="39">
        <f t="shared" si="413"/>
        <v>22.5</v>
      </c>
      <c r="DB238" s="39">
        <f t="shared" si="414"/>
        <v>5</v>
      </c>
      <c r="DC238" s="39">
        <f t="shared" si="415"/>
        <v>47.5</v>
      </c>
      <c r="DD238" s="39">
        <f t="shared" si="416"/>
        <v>22.9</v>
      </c>
      <c r="DE238" s="39">
        <f t="shared" si="417"/>
        <v>5</v>
      </c>
      <c r="DF238" s="39">
        <f t="shared" si="418"/>
        <v>41.674999999999997</v>
      </c>
      <c r="DG238" s="39">
        <f t="shared" si="419"/>
        <v>16.649999999999999</v>
      </c>
      <c r="DH238" s="39">
        <f t="shared" si="420"/>
        <v>72.5</v>
      </c>
      <c r="DI238" s="39">
        <f t="shared" si="421"/>
        <v>33.3333333333333</v>
      </c>
      <c r="DJ238" s="39">
        <f t="shared" si="422"/>
        <v>5</v>
      </c>
      <c r="DK238" s="39">
        <f t="shared" si="423"/>
        <v>54.2</v>
      </c>
      <c r="DL238" s="39">
        <f t="shared" si="424"/>
        <v>22.9</v>
      </c>
      <c r="DM238" s="39">
        <f t="shared" si="425"/>
        <v>90</v>
      </c>
      <c r="DN238" s="39">
        <f t="shared" si="426"/>
        <v>41.674999999999997</v>
      </c>
      <c r="DO238" s="39">
        <f t="shared" si="427"/>
        <v>5</v>
      </c>
      <c r="DP238" s="39">
        <f t="shared" si="428"/>
        <v>72.5</v>
      </c>
      <c r="DQ238" s="39">
        <f t="shared" si="429"/>
        <v>22.5</v>
      </c>
      <c r="DR238" s="39">
        <f t="shared" si="430"/>
        <v>47.5</v>
      </c>
      <c r="DS238" s="40" t="e">
        <f t="shared" si="431"/>
        <v>#VALUE!</v>
      </c>
      <c r="DT238" s="40" t="e">
        <f t="shared" si="432"/>
        <v>#VALUE!</v>
      </c>
      <c r="DU238" s="40" t="e">
        <f t="shared" si="433"/>
        <v>#VALUE!</v>
      </c>
      <c r="DV238" s="40" t="e">
        <f t="shared" si="434"/>
        <v>#VALUE!</v>
      </c>
      <c r="DW238" s="40" t="e">
        <f t="shared" si="435"/>
        <v>#VALUE!</v>
      </c>
      <c r="DX238" s="40" t="e">
        <f t="shared" si="436"/>
        <v>#VALUE!</v>
      </c>
      <c r="DY238" s="40" t="e">
        <f t="shared" si="437"/>
        <v>#VALUE!</v>
      </c>
      <c r="DZ238" s="40" t="e">
        <f t="shared" si="438"/>
        <v>#VALUE!</v>
      </c>
      <c r="EA238" s="40" t="e">
        <f t="shared" si="439"/>
        <v>#VALUE!</v>
      </c>
      <c r="EB238" s="40" t="e">
        <f t="shared" si="440"/>
        <v>#VALUE!</v>
      </c>
      <c r="EC238" s="40" t="e">
        <f t="shared" si="441"/>
        <v>#VALUE!</v>
      </c>
      <c r="ED238" s="40" t="e">
        <f t="shared" si="442"/>
        <v>#VALUE!</v>
      </c>
      <c r="EE238" s="40" t="e">
        <f t="shared" si="443"/>
        <v>#VALUE!</v>
      </c>
      <c r="EF238" s="40" t="e">
        <f t="shared" si="444"/>
        <v>#VALUE!</v>
      </c>
      <c r="EG238" s="40" t="e">
        <f t="shared" si="445"/>
        <v>#VALUE!</v>
      </c>
      <c r="EH238" s="40" t="e">
        <f t="shared" si="446"/>
        <v>#VALUE!</v>
      </c>
      <c r="EI238" s="40" t="e">
        <f t="shared" si="447"/>
        <v>#VALUE!</v>
      </c>
      <c r="EJ238" s="40" t="e">
        <f t="shared" si="448"/>
        <v>#VALUE!</v>
      </c>
      <c r="EK238" s="40" t="e">
        <f t="shared" si="449"/>
        <v>#VALUE!</v>
      </c>
      <c r="EL238" s="1" t="e">
        <f t="shared" si="461"/>
        <v>#VALUE!</v>
      </c>
      <c r="EM238" s="2" t="e">
        <f t="shared" si="452"/>
        <v>#VALUE!</v>
      </c>
      <c r="EN238" s="42"/>
      <c r="EO238" s="42"/>
      <c r="EP238" s="43"/>
      <c r="EQ238" s="44"/>
      <c r="ER238" s="45"/>
      <c r="ES238" s="45"/>
      <c r="ET238" s="74"/>
      <c r="EU238" s="75"/>
      <c r="EV238" s="75"/>
      <c r="EW238" s="75"/>
      <c r="EX238" s="75"/>
    </row>
    <row r="239" spans="1:154" s="73" customFormat="1" ht="14">
      <c r="A239" s="96"/>
      <c r="B239" s="97"/>
      <c r="C239" s="98"/>
      <c r="D239" s="110" t="s">
        <v>87</v>
      </c>
      <c r="E239" s="110" t="s">
        <v>87</v>
      </c>
      <c r="F239" s="110" t="s">
        <v>87</v>
      </c>
      <c r="G239" s="107" t="e">
        <f t="shared" si="362"/>
        <v>#VALUE!</v>
      </c>
      <c r="H239" s="107" t="e">
        <f t="shared" si="363"/>
        <v>#VALUE!</v>
      </c>
      <c r="I239" s="107" t="e">
        <f t="shared" si="364"/>
        <v>#VALUE!</v>
      </c>
      <c r="J239" s="183" t="str">
        <f t="shared" si="365"/>
        <v>.</v>
      </c>
      <c r="K239" s="184" t="e">
        <f t="shared" si="366"/>
        <v>#VALUE!</v>
      </c>
      <c r="L239" s="184" t="e">
        <f t="shared" si="367"/>
        <v>#VALUE!</v>
      </c>
      <c r="M239" s="76" t="e">
        <f t="shared" si="462"/>
        <v>#VALUE!</v>
      </c>
      <c r="N239" s="77" t="e">
        <f t="shared" si="463"/>
        <v>#VALUE!</v>
      </c>
      <c r="O239" s="77" t="e">
        <f t="shared" si="464"/>
        <v>#VALUE!</v>
      </c>
      <c r="P239" s="78" t="e">
        <f t="shared" si="465"/>
        <v>#VALUE!</v>
      </c>
      <c r="Q239" s="79" t="e">
        <f t="shared" ca="1" si="450"/>
        <v>#VALUE!</v>
      </c>
      <c r="R239" s="86" t="e">
        <f t="shared" si="453"/>
        <v>#VALUE!</v>
      </c>
      <c r="S239" s="87" t="e">
        <f t="shared" si="454"/>
        <v>#VALUE!</v>
      </c>
      <c r="T239" s="87" t="e">
        <f t="shared" si="455"/>
        <v>#VALUE!</v>
      </c>
      <c r="U239" s="80" t="e">
        <f t="shared" si="456"/>
        <v>#VALUE!</v>
      </c>
      <c r="V239" s="81" t="e">
        <f t="shared" si="457"/>
        <v>#VALUE!</v>
      </c>
      <c r="W239" s="82" t="e">
        <f t="shared" si="458"/>
        <v>#VALUE!</v>
      </c>
      <c r="X239" s="92" t="e">
        <f t="shared" si="466"/>
        <v>#VALUE!</v>
      </c>
      <c r="Y239" s="93"/>
      <c r="Z239" s="72" t="e">
        <f t="shared" si="368"/>
        <v>#VALUE!</v>
      </c>
      <c r="AA239" s="72" t="e">
        <f t="shared" si="369"/>
        <v>#VALUE!</v>
      </c>
      <c r="AB239" s="72" t="e">
        <f t="shared" si="370"/>
        <v>#VALUE!</v>
      </c>
      <c r="AC239" s="72" t="e">
        <f t="shared" si="451"/>
        <v>#VALUE!</v>
      </c>
      <c r="AD239" s="72" t="e">
        <f t="shared" si="467"/>
        <v>#VALUE!</v>
      </c>
      <c r="AE239" s="33" t="e">
        <f t="shared" si="468"/>
        <v>#VALUE!</v>
      </c>
      <c r="AF239" s="33" t="e">
        <f t="shared" si="469"/>
        <v>#VALUE!</v>
      </c>
      <c r="AG239" s="33" t="e">
        <f t="shared" si="470"/>
        <v>#VALUE!</v>
      </c>
      <c r="AH239" s="34" t="e">
        <f t="shared" si="371"/>
        <v>#VALUE!</v>
      </c>
      <c r="AI239" s="35" t="e">
        <f t="shared" si="372"/>
        <v>#VALUE!</v>
      </c>
      <c r="AJ239" s="35" t="e">
        <f t="shared" si="373"/>
        <v>#VALUE!</v>
      </c>
      <c r="AK239" s="35">
        <v>0</v>
      </c>
      <c r="AL239" s="35">
        <v>-0.75645121485307587</v>
      </c>
      <c r="AM239" s="35">
        <v>-11.346768222796136</v>
      </c>
      <c r="AN239" s="35" t="e">
        <f t="shared" si="471"/>
        <v>#VALUE!</v>
      </c>
      <c r="AO239" s="35" t="e">
        <f t="shared" si="471"/>
        <v>#VALUE!</v>
      </c>
      <c r="AP239" s="35" t="e">
        <f t="shared" si="471"/>
        <v>#VALUE!</v>
      </c>
      <c r="AQ239" s="35">
        <v>57.375671196608707</v>
      </c>
      <c r="AR239" s="35">
        <v>5.7915837760921756</v>
      </c>
      <c r="AS239" s="35">
        <v>1.1079551571654598</v>
      </c>
      <c r="AT239" s="35" t="e">
        <f t="shared" si="472"/>
        <v>#VALUE!</v>
      </c>
      <c r="AU239" s="35" t="e">
        <f t="shared" si="472"/>
        <v>#VALUE!</v>
      </c>
      <c r="AV239" s="35" t="e">
        <f t="shared" si="472"/>
        <v>#VALUE!</v>
      </c>
      <c r="AW239" s="36">
        <f t="shared" si="473"/>
        <v>0</v>
      </c>
      <c r="AX239" s="36">
        <f t="shared" si="473"/>
        <v>0.75645121485307587</v>
      </c>
      <c r="AY239" s="36">
        <f t="shared" si="473"/>
        <v>11.346768222796136</v>
      </c>
      <c r="AZ239" s="36" t="e">
        <f t="shared" si="474"/>
        <v>#VALUE!</v>
      </c>
      <c r="BA239" s="36" t="e">
        <f t="shared" si="474"/>
        <v>#VALUE!</v>
      </c>
      <c r="BB239" s="36" t="e">
        <f t="shared" si="474"/>
        <v>#VALUE!</v>
      </c>
      <c r="BC239" s="35">
        <f t="shared" si="475"/>
        <v>57.375671196608707</v>
      </c>
      <c r="BD239" s="35">
        <f t="shared" si="475"/>
        <v>6.5480349909452515</v>
      </c>
      <c r="BE239" s="35">
        <f t="shared" si="475"/>
        <v>12.454723379961596</v>
      </c>
      <c r="BF239" s="36" t="e">
        <f t="shared" si="476"/>
        <v>#VALUE!</v>
      </c>
      <c r="BG239" s="36" t="e">
        <f t="shared" si="476"/>
        <v>#VALUE!</v>
      </c>
      <c r="BH239" s="36" t="e">
        <f t="shared" si="459"/>
        <v>#VALUE!</v>
      </c>
      <c r="BI239" s="35" t="e">
        <f t="shared" si="460"/>
        <v>#VALUE!</v>
      </c>
      <c r="BJ239" s="5"/>
      <c r="BK239" s="5"/>
      <c r="BL239" s="19"/>
      <c r="BM239" s="19"/>
      <c r="BN239" s="37">
        <f t="shared" si="374"/>
        <v>90</v>
      </c>
      <c r="BO239" s="37">
        <f t="shared" si="375"/>
        <v>72.5</v>
      </c>
      <c r="BP239" s="37">
        <f t="shared" si="376"/>
        <v>72.5</v>
      </c>
      <c r="BQ239" s="37">
        <f t="shared" si="377"/>
        <v>47.5</v>
      </c>
      <c r="BR239" s="37">
        <f t="shared" si="378"/>
        <v>54.2</v>
      </c>
      <c r="BS239" s="37">
        <f t="shared" si="379"/>
        <v>47.5</v>
      </c>
      <c r="BT239" s="37">
        <f t="shared" si="380"/>
        <v>41.674999999999997</v>
      </c>
      <c r="BU239" s="37">
        <f t="shared" si="381"/>
        <v>41.674999999999997</v>
      </c>
      <c r="BV239" s="37">
        <f t="shared" si="382"/>
        <v>22.5</v>
      </c>
      <c r="BW239" s="37">
        <f t="shared" si="383"/>
        <v>33.3333333333333</v>
      </c>
      <c r="BX239" s="37">
        <f t="shared" si="384"/>
        <v>22.5</v>
      </c>
      <c r="BY239" s="37">
        <f t="shared" si="385"/>
        <v>22.9</v>
      </c>
      <c r="BZ239" s="37">
        <f t="shared" si="386"/>
        <v>22.9</v>
      </c>
      <c r="CA239" s="37">
        <f t="shared" si="387"/>
        <v>5</v>
      </c>
      <c r="CB239" s="37">
        <f t="shared" si="388"/>
        <v>16.649999999999999</v>
      </c>
      <c r="CC239" s="37">
        <f t="shared" si="389"/>
        <v>5</v>
      </c>
      <c r="CD239" s="37">
        <f t="shared" si="390"/>
        <v>5</v>
      </c>
      <c r="CE239" s="37">
        <f t="shared" si="391"/>
        <v>5</v>
      </c>
      <c r="CF239" s="37">
        <f t="shared" si="392"/>
        <v>5</v>
      </c>
      <c r="CG239" s="38">
        <f t="shared" si="393"/>
        <v>5</v>
      </c>
      <c r="CH239" s="38">
        <f t="shared" si="394"/>
        <v>5</v>
      </c>
      <c r="CI239" s="38">
        <f t="shared" si="395"/>
        <v>22.5</v>
      </c>
      <c r="CJ239" s="38">
        <f t="shared" si="396"/>
        <v>5</v>
      </c>
      <c r="CK239" s="38">
        <f t="shared" si="397"/>
        <v>22.9</v>
      </c>
      <c r="CL239" s="38">
        <f t="shared" si="398"/>
        <v>47.5</v>
      </c>
      <c r="CM239" s="38">
        <f t="shared" si="399"/>
        <v>16.649999999999999</v>
      </c>
      <c r="CN239" s="38">
        <f t="shared" si="400"/>
        <v>41.674999999999997</v>
      </c>
      <c r="CO239" s="38">
        <f t="shared" si="401"/>
        <v>5</v>
      </c>
      <c r="CP239" s="38">
        <f t="shared" si="402"/>
        <v>33.3333333333333</v>
      </c>
      <c r="CQ239" s="38">
        <f t="shared" si="403"/>
        <v>72.5</v>
      </c>
      <c r="CR239" s="38">
        <f t="shared" si="404"/>
        <v>22.9</v>
      </c>
      <c r="CS239" s="38">
        <f t="shared" si="405"/>
        <v>54.2</v>
      </c>
      <c r="CT239" s="38">
        <f t="shared" si="406"/>
        <v>5</v>
      </c>
      <c r="CU239" s="38">
        <f t="shared" si="407"/>
        <v>41.674999999999997</v>
      </c>
      <c r="CV239" s="38">
        <f t="shared" si="408"/>
        <v>90</v>
      </c>
      <c r="CW239" s="38">
        <f t="shared" si="409"/>
        <v>22.5</v>
      </c>
      <c r="CX239" s="38">
        <f t="shared" si="410"/>
        <v>72.5</v>
      </c>
      <c r="CY239" s="38">
        <f t="shared" si="411"/>
        <v>47.5</v>
      </c>
      <c r="CZ239" s="39">
        <f t="shared" si="412"/>
        <v>5</v>
      </c>
      <c r="DA239" s="39">
        <f t="shared" si="413"/>
        <v>22.5</v>
      </c>
      <c r="DB239" s="39">
        <f t="shared" si="414"/>
        <v>5</v>
      </c>
      <c r="DC239" s="39">
        <f t="shared" si="415"/>
        <v>47.5</v>
      </c>
      <c r="DD239" s="39">
        <f t="shared" si="416"/>
        <v>22.9</v>
      </c>
      <c r="DE239" s="39">
        <f t="shared" si="417"/>
        <v>5</v>
      </c>
      <c r="DF239" s="39">
        <f t="shared" si="418"/>
        <v>41.674999999999997</v>
      </c>
      <c r="DG239" s="39">
        <f t="shared" si="419"/>
        <v>16.649999999999999</v>
      </c>
      <c r="DH239" s="39">
        <f t="shared" si="420"/>
        <v>72.5</v>
      </c>
      <c r="DI239" s="39">
        <f t="shared" si="421"/>
        <v>33.3333333333333</v>
      </c>
      <c r="DJ239" s="39">
        <f t="shared" si="422"/>
        <v>5</v>
      </c>
      <c r="DK239" s="39">
        <f t="shared" si="423"/>
        <v>54.2</v>
      </c>
      <c r="DL239" s="39">
        <f t="shared" si="424"/>
        <v>22.9</v>
      </c>
      <c r="DM239" s="39">
        <f t="shared" si="425"/>
        <v>90</v>
      </c>
      <c r="DN239" s="39">
        <f t="shared" si="426"/>
        <v>41.674999999999997</v>
      </c>
      <c r="DO239" s="39">
        <f t="shared" si="427"/>
        <v>5</v>
      </c>
      <c r="DP239" s="39">
        <f t="shared" si="428"/>
        <v>72.5</v>
      </c>
      <c r="DQ239" s="39">
        <f t="shared" si="429"/>
        <v>22.5</v>
      </c>
      <c r="DR239" s="39">
        <f t="shared" si="430"/>
        <v>47.5</v>
      </c>
      <c r="DS239" s="40" t="e">
        <f t="shared" si="431"/>
        <v>#VALUE!</v>
      </c>
      <c r="DT239" s="40" t="e">
        <f t="shared" si="432"/>
        <v>#VALUE!</v>
      </c>
      <c r="DU239" s="40" t="e">
        <f t="shared" si="433"/>
        <v>#VALUE!</v>
      </c>
      <c r="DV239" s="40" t="e">
        <f t="shared" si="434"/>
        <v>#VALUE!</v>
      </c>
      <c r="DW239" s="40" t="e">
        <f t="shared" si="435"/>
        <v>#VALUE!</v>
      </c>
      <c r="DX239" s="40" t="e">
        <f t="shared" si="436"/>
        <v>#VALUE!</v>
      </c>
      <c r="DY239" s="40" t="e">
        <f t="shared" si="437"/>
        <v>#VALUE!</v>
      </c>
      <c r="DZ239" s="40" t="e">
        <f t="shared" si="438"/>
        <v>#VALUE!</v>
      </c>
      <c r="EA239" s="40" t="e">
        <f t="shared" si="439"/>
        <v>#VALUE!</v>
      </c>
      <c r="EB239" s="40" t="e">
        <f t="shared" si="440"/>
        <v>#VALUE!</v>
      </c>
      <c r="EC239" s="40" t="e">
        <f t="shared" si="441"/>
        <v>#VALUE!</v>
      </c>
      <c r="ED239" s="40" t="e">
        <f t="shared" si="442"/>
        <v>#VALUE!</v>
      </c>
      <c r="EE239" s="40" t="e">
        <f t="shared" si="443"/>
        <v>#VALUE!</v>
      </c>
      <c r="EF239" s="40" t="e">
        <f t="shared" si="444"/>
        <v>#VALUE!</v>
      </c>
      <c r="EG239" s="40" t="e">
        <f t="shared" si="445"/>
        <v>#VALUE!</v>
      </c>
      <c r="EH239" s="40" t="e">
        <f t="shared" si="446"/>
        <v>#VALUE!</v>
      </c>
      <c r="EI239" s="40" t="e">
        <f t="shared" si="447"/>
        <v>#VALUE!</v>
      </c>
      <c r="EJ239" s="40" t="e">
        <f t="shared" si="448"/>
        <v>#VALUE!</v>
      </c>
      <c r="EK239" s="40" t="e">
        <f t="shared" si="449"/>
        <v>#VALUE!</v>
      </c>
      <c r="EL239" s="1" t="e">
        <f t="shared" si="461"/>
        <v>#VALUE!</v>
      </c>
      <c r="EM239" s="2" t="e">
        <f t="shared" si="452"/>
        <v>#VALUE!</v>
      </c>
      <c r="EN239" s="42"/>
      <c r="EO239" s="42"/>
      <c r="EP239" s="43"/>
      <c r="EQ239" s="44"/>
      <c r="ER239" s="45"/>
      <c r="ES239" s="45"/>
      <c r="ET239" s="74"/>
      <c r="EU239" s="75"/>
      <c r="EV239" s="75"/>
      <c r="EW239" s="75"/>
      <c r="EX239" s="75"/>
    </row>
    <row r="240" spans="1:154" s="73" customFormat="1" ht="14">
      <c r="A240" s="96"/>
      <c r="B240" s="97"/>
      <c r="C240" s="98"/>
      <c r="D240" s="110" t="s">
        <v>87</v>
      </c>
      <c r="E240" s="110" t="s">
        <v>87</v>
      </c>
      <c r="F240" s="110" t="s">
        <v>87</v>
      </c>
      <c r="G240" s="107" t="e">
        <f t="shared" si="362"/>
        <v>#VALUE!</v>
      </c>
      <c r="H240" s="107" t="e">
        <f t="shared" si="363"/>
        <v>#VALUE!</v>
      </c>
      <c r="I240" s="107" t="e">
        <f t="shared" si="364"/>
        <v>#VALUE!</v>
      </c>
      <c r="J240" s="183" t="str">
        <f t="shared" si="365"/>
        <v>.</v>
      </c>
      <c r="K240" s="184" t="e">
        <f t="shared" si="366"/>
        <v>#VALUE!</v>
      </c>
      <c r="L240" s="184" t="e">
        <f t="shared" si="367"/>
        <v>#VALUE!</v>
      </c>
      <c r="M240" s="76" t="e">
        <f t="shared" si="462"/>
        <v>#VALUE!</v>
      </c>
      <c r="N240" s="77" t="e">
        <f t="shared" si="463"/>
        <v>#VALUE!</v>
      </c>
      <c r="O240" s="77" t="e">
        <f t="shared" si="464"/>
        <v>#VALUE!</v>
      </c>
      <c r="P240" s="78" t="e">
        <f t="shared" si="465"/>
        <v>#VALUE!</v>
      </c>
      <c r="Q240" s="79" t="e">
        <f t="shared" ca="1" si="450"/>
        <v>#VALUE!</v>
      </c>
      <c r="R240" s="86" t="e">
        <f t="shared" si="453"/>
        <v>#VALUE!</v>
      </c>
      <c r="S240" s="87" t="e">
        <f t="shared" si="454"/>
        <v>#VALUE!</v>
      </c>
      <c r="T240" s="87" t="e">
        <f t="shared" si="455"/>
        <v>#VALUE!</v>
      </c>
      <c r="U240" s="80" t="e">
        <f t="shared" si="456"/>
        <v>#VALUE!</v>
      </c>
      <c r="V240" s="81" t="e">
        <f t="shared" si="457"/>
        <v>#VALUE!</v>
      </c>
      <c r="W240" s="82" t="e">
        <f t="shared" si="458"/>
        <v>#VALUE!</v>
      </c>
      <c r="X240" s="92" t="e">
        <f t="shared" si="466"/>
        <v>#VALUE!</v>
      </c>
      <c r="Y240" s="93"/>
      <c r="Z240" s="72" t="e">
        <f t="shared" si="368"/>
        <v>#VALUE!</v>
      </c>
      <c r="AA240" s="72" t="e">
        <f t="shared" si="369"/>
        <v>#VALUE!</v>
      </c>
      <c r="AB240" s="72" t="e">
        <f t="shared" si="370"/>
        <v>#VALUE!</v>
      </c>
      <c r="AC240" s="72" t="e">
        <f t="shared" si="451"/>
        <v>#VALUE!</v>
      </c>
      <c r="AD240" s="72" t="e">
        <f t="shared" si="467"/>
        <v>#VALUE!</v>
      </c>
      <c r="AE240" s="33" t="e">
        <f t="shared" si="468"/>
        <v>#VALUE!</v>
      </c>
      <c r="AF240" s="33" t="e">
        <f t="shared" si="469"/>
        <v>#VALUE!</v>
      </c>
      <c r="AG240" s="33" t="e">
        <f t="shared" si="470"/>
        <v>#VALUE!</v>
      </c>
      <c r="AH240" s="34" t="e">
        <f t="shared" si="371"/>
        <v>#VALUE!</v>
      </c>
      <c r="AI240" s="35" t="e">
        <f t="shared" si="372"/>
        <v>#VALUE!</v>
      </c>
      <c r="AJ240" s="35" t="e">
        <f t="shared" si="373"/>
        <v>#VALUE!</v>
      </c>
      <c r="AK240" s="35">
        <v>0</v>
      </c>
      <c r="AL240" s="35">
        <v>-0.75645121485307587</v>
      </c>
      <c r="AM240" s="35">
        <v>-11.346768222796136</v>
      </c>
      <c r="AN240" s="35" t="e">
        <f t="shared" si="471"/>
        <v>#VALUE!</v>
      </c>
      <c r="AO240" s="35" t="e">
        <f t="shared" si="471"/>
        <v>#VALUE!</v>
      </c>
      <c r="AP240" s="35" t="e">
        <f t="shared" si="471"/>
        <v>#VALUE!</v>
      </c>
      <c r="AQ240" s="35">
        <v>57.375671196608707</v>
      </c>
      <c r="AR240" s="35">
        <v>5.7915837760921756</v>
      </c>
      <c r="AS240" s="35">
        <v>1.1079551571654598</v>
      </c>
      <c r="AT240" s="35" t="e">
        <f t="shared" si="472"/>
        <v>#VALUE!</v>
      </c>
      <c r="AU240" s="35" t="e">
        <f t="shared" si="472"/>
        <v>#VALUE!</v>
      </c>
      <c r="AV240" s="35" t="e">
        <f t="shared" si="472"/>
        <v>#VALUE!</v>
      </c>
      <c r="AW240" s="36">
        <f t="shared" si="473"/>
        <v>0</v>
      </c>
      <c r="AX240" s="36">
        <f t="shared" si="473"/>
        <v>0.75645121485307587</v>
      </c>
      <c r="AY240" s="36">
        <f t="shared" si="473"/>
        <v>11.346768222796136</v>
      </c>
      <c r="AZ240" s="36" t="e">
        <f t="shared" si="474"/>
        <v>#VALUE!</v>
      </c>
      <c r="BA240" s="36" t="e">
        <f t="shared" si="474"/>
        <v>#VALUE!</v>
      </c>
      <c r="BB240" s="36" t="e">
        <f t="shared" si="474"/>
        <v>#VALUE!</v>
      </c>
      <c r="BC240" s="35">
        <f t="shared" si="475"/>
        <v>57.375671196608707</v>
      </c>
      <c r="BD240" s="35">
        <f t="shared" si="475"/>
        <v>6.5480349909452515</v>
      </c>
      <c r="BE240" s="35">
        <f t="shared" si="475"/>
        <v>12.454723379961596</v>
      </c>
      <c r="BF240" s="36" t="e">
        <f t="shared" si="476"/>
        <v>#VALUE!</v>
      </c>
      <c r="BG240" s="36" t="e">
        <f t="shared" si="476"/>
        <v>#VALUE!</v>
      </c>
      <c r="BH240" s="36" t="e">
        <f t="shared" si="459"/>
        <v>#VALUE!</v>
      </c>
      <c r="BI240" s="35" t="e">
        <f t="shared" si="460"/>
        <v>#VALUE!</v>
      </c>
      <c r="BJ240" s="5"/>
      <c r="BK240" s="5"/>
      <c r="BL240" s="19"/>
      <c r="BM240" s="19"/>
      <c r="BN240" s="37">
        <f t="shared" si="374"/>
        <v>90</v>
      </c>
      <c r="BO240" s="37">
        <f t="shared" si="375"/>
        <v>72.5</v>
      </c>
      <c r="BP240" s="37">
        <f t="shared" si="376"/>
        <v>72.5</v>
      </c>
      <c r="BQ240" s="37">
        <f t="shared" si="377"/>
        <v>47.5</v>
      </c>
      <c r="BR240" s="37">
        <f t="shared" si="378"/>
        <v>54.2</v>
      </c>
      <c r="BS240" s="37">
        <f t="shared" si="379"/>
        <v>47.5</v>
      </c>
      <c r="BT240" s="37">
        <f t="shared" si="380"/>
        <v>41.674999999999997</v>
      </c>
      <c r="BU240" s="37">
        <f t="shared" si="381"/>
        <v>41.674999999999997</v>
      </c>
      <c r="BV240" s="37">
        <f t="shared" si="382"/>
        <v>22.5</v>
      </c>
      <c r="BW240" s="37">
        <f t="shared" si="383"/>
        <v>33.3333333333333</v>
      </c>
      <c r="BX240" s="37">
        <f t="shared" si="384"/>
        <v>22.5</v>
      </c>
      <c r="BY240" s="37">
        <f t="shared" si="385"/>
        <v>22.9</v>
      </c>
      <c r="BZ240" s="37">
        <f t="shared" si="386"/>
        <v>22.9</v>
      </c>
      <c r="CA240" s="37">
        <f t="shared" si="387"/>
        <v>5</v>
      </c>
      <c r="CB240" s="37">
        <f t="shared" si="388"/>
        <v>16.649999999999999</v>
      </c>
      <c r="CC240" s="37">
        <f t="shared" si="389"/>
        <v>5</v>
      </c>
      <c r="CD240" s="37">
        <f t="shared" si="390"/>
        <v>5</v>
      </c>
      <c r="CE240" s="37">
        <f t="shared" si="391"/>
        <v>5</v>
      </c>
      <c r="CF240" s="37">
        <f t="shared" si="392"/>
        <v>5</v>
      </c>
      <c r="CG240" s="38">
        <f t="shared" si="393"/>
        <v>5</v>
      </c>
      <c r="CH240" s="38">
        <f t="shared" si="394"/>
        <v>5</v>
      </c>
      <c r="CI240" s="38">
        <f t="shared" si="395"/>
        <v>22.5</v>
      </c>
      <c r="CJ240" s="38">
        <f t="shared" si="396"/>
        <v>5</v>
      </c>
      <c r="CK240" s="38">
        <f t="shared" si="397"/>
        <v>22.9</v>
      </c>
      <c r="CL240" s="38">
        <f t="shared" si="398"/>
        <v>47.5</v>
      </c>
      <c r="CM240" s="38">
        <f t="shared" si="399"/>
        <v>16.649999999999999</v>
      </c>
      <c r="CN240" s="38">
        <f t="shared" si="400"/>
        <v>41.674999999999997</v>
      </c>
      <c r="CO240" s="38">
        <f t="shared" si="401"/>
        <v>5</v>
      </c>
      <c r="CP240" s="38">
        <f t="shared" si="402"/>
        <v>33.3333333333333</v>
      </c>
      <c r="CQ240" s="38">
        <f t="shared" si="403"/>
        <v>72.5</v>
      </c>
      <c r="CR240" s="38">
        <f t="shared" si="404"/>
        <v>22.9</v>
      </c>
      <c r="CS240" s="38">
        <f t="shared" si="405"/>
        <v>54.2</v>
      </c>
      <c r="CT240" s="38">
        <f t="shared" si="406"/>
        <v>5</v>
      </c>
      <c r="CU240" s="38">
        <f t="shared" si="407"/>
        <v>41.674999999999997</v>
      </c>
      <c r="CV240" s="38">
        <f t="shared" si="408"/>
        <v>90</v>
      </c>
      <c r="CW240" s="38">
        <f t="shared" si="409"/>
        <v>22.5</v>
      </c>
      <c r="CX240" s="38">
        <f t="shared" si="410"/>
        <v>72.5</v>
      </c>
      <c r="CY240" s="38">
        <f t="shared" si="411"/>
        <v>47.5</v>
      </c>
      <c r="CZ240" s="39">
        <f t="shared" si="412"/>
        <v>5</v>
      </c>
      <c r="DA240" s="39">
        <f t="shared" si="413"/>
        <v>22.5</v>
      </c>
      <c r="DB240" s="39">
        <f t="shared" si="414"/>
        <v>5</v>
      </c>
      <c r="DC240" s="39">
        <f t="shared" si="415"/>
        <v>47.5</v>
      </c>
      <c r="DD240" s="39">
        <f t="shared" si="416"/>
        <v>22.9</v>
      </c>
      <c r="DE240" s="39">
        <f t="shared" si="417"/>
        <v>5</v>
      </c>
      <c r="DF240" s="39">
        <f t="shared" si="418"/>
        <v>41.674999999999997</v>
      </c>
      <c r="DG240" s="39">
        <f t="shared" si="419"/>
        <v>16.649999999999999</v>
      </c>
      <c r="DH240" s="39">
        <f t="shared" si="420"/>
        <v>72.5</v>
      </c>
      <c r="DI240" s="39">
        <f t="shared" si="421"/>
        <v>33.3333333333333</v>
      </c>
      <c r="DJ240" s="39">
        <f t="shared" si="422"/>
        <v>5</v>
      </c>
      <c r="DK240" s="39">
        <f t="shared" si="423"/>
        <v>54.2</v>
      </c>
      <c r="DL240" s="39">
        <f t="shared" si="424"/>
        <v>22.9</v>
      </c>
      <c r="DM240" s="39">
        <f t="shared" si="425"/>
        <v>90</v>
      </c>
      <c r="DN240" s="39">
        <f t="shared" si="426"/>
        <v>41.674999999999997</v>
      </c>
      <c r="DO240" s="39">
        <f t="shared" si="427"/>
        <v>5</v>
      </c>
      <c r="DP240" s="39">
        <f t="shared" si="428"/>
        <v>72.5</v>
      </c>
      <c r="DQ240" s="39">
        <f t="shared" si="429"/>
        <v>22.5</v>
      </c>
      <c r="DR240" s="39">
        <f t="shared" si="430"/>
        <v>47.5</v>
      </c>
      <c r="DS240" s="40" t="e">
        <f t="shared" si="431"/>
        <v>#VALUE!</v>
      </c>
      <c r="DT240" s="40" t="e">
        <f t="shared" si="432"/>
        <v>#VALUE!</v>
      </c>
      <c r="DU240" s="40" t="e">
        <f t="shared" si="433"/>
        <v>#VALUE!</v>
      </c>
      <c r="DV240" s="40" t="e">
        <f t="shared" si="434"/>
        <v>#VALUE!</v>
      </c>
      <c r="DW240" s="40" t="e">
        <f t="shared" si="435"/>
        <v>#VALUE!</v>
      </c>
      <c r="DX240" s="40" t="e">
        <f t="shared" si="436"/>
        <v>#VALUE!</v>
      </c>
      <c r="DY240" s="40" t="e">
        <f t="shared" si="437"/>
        <v>#VALUE!</v>
      </c>
      <c r="DZ240" s="40" t="e">
        <f t="shared" si="438"/>
        <v>#VALUE!</v>
      </c>
      <c r="EA240" s="40" t="e">
        <f t="shared" si="439"/>
        <v>#VALUE!</v>
      </c>
      <c r="EB240" s="40" t="e">
        <f t="shared" si="440"/>
        <v>#VALUE!</v>
      </c>
      <c r="EC240" s="40" t="e">
        <f t="shared" si="441"/>
        <v>#VALUE!</v>
      </c>
      <c r="ED240" s="40" t="e">
        <f t="shared" si="442"/>
        <v>#VALUE!</v>
      </c>
      <c r="EE240" s="40" t="e">
        <f t="shared" si="443"/>
        <v>#VALUE!</v>
      </c>
      <c r="EF240" s="40" t="e">
        <f t="shared" si="444"/>
        <v>#VALUE!</v>
      </c>
      <c r="EG240" s="40" t="e">
        <f t="shared" si="445"/>
        <v>#VALUE!</v>
      </c>
      <c r="EH240" s="40" t="e">
        <f t="shared" si="446"/>
        <v>#VALUE!</v>
      </c>
      <c r="EI240" s="40" t="e">
        <f t="shared" si="447"/>
        <v>#VALUE!</v>
      </c>
      <c r="EJ240" s="40" t="e">
        <f t="shared" si="448"/>
        <v>#VALUE!</v>
      </c>
      <c r="EK240" s="40" t="e">
        <f t="shared" si="449"/>
        <v>#VALUE!</v>
      </c>
      <c r="EL240" s="1" t="e">
        <f t="shared" si="461"/>
        <v>#VALUE!</v>
      </c>
      <c r="EM240" s="2" t="e">
        <f t="shared" si="452"/>
        <v>#VALUE!</v>
      </c>
      <c r="EN240" s="42"/>
      <c r="EO240" s="42"/>
      <c r="EP240" s="43"/>
      <c r="EQ240" s="44"/>
      <c r="ER240" s="45"/>
      <c r="ES240" s="45"/>
      <c r="ET240" s="74"/>
      <c r="EU240" s="75"/>
      <c r="EV240" s="75"/>
      <c r="EW240" s="75"/>
      <c r="EX240" s="75"/>
    </row>
    <row r="241" spans="1:154" s="73" customFormat="1" ht="14">
      <c r="A241" s="96"/>
      <c r="B241" s="97"/>
      <c r="C241" s="98"/>
      <c r="D241" s="110" t="s">
        <v>87</v>
      </c>
      <c r="E241" s="110" t="s">
        <v>87</v>
      </c>
      <c r="F241" s="110" t="s">
        <v>87</v>
      </c>
      <c r="G241" s="107" t="e">
        <f t="shared" si="362"/>
        <v>#VALUE!</v>
      </c>
      <c r="H241" s="107" t="e">
        <f t="shared" si="363"/>
        <v>#VALUE!</v>
      </c>
      <c r="I241" s="107" t="e">
        <f t="shared" si="364"/>
        <v>#VALUE!</v>
      </c>
      <c r="J241" s="183" t="str">
        <f t="shared" si="365"/>
        <v>.</v>
      </c>
      <c r="K241" s="184" t="e">
        <f t="shared" si="366"/>
        <v>#VALUE!</v>
      </c>
      <c r="L241" s="184" t="e">
        <f t="shared" si="367"/>
        <v>#VALUE!</v>
      </c>
      <c r="M241" s="76" t="e">
        <f t="shared" si="462"/>
        <v>#VALUE!</v>
      </c>
      <c r="N241" s="77" t="e">
        <f t="shared" si="463"/>
        <v>#VALUE!</v>
      </c>
      <c r="O241" s="77" t="e">
        <f t="shared" si="464"/>
        <v>#VALUE!</v>
      </c>
      <c r="P241" s="78" t="e">
        <f t="shared" si="465"/>
        <v>#VALUE!</v>
      </c>
      <c r="Q241" s="79" t="e">
        <f t="shared" ca="1" si="450"/>
        <v>#VALUE!</v>
      </c>
      <c r="R241" s="86" t="e">
        <f t="shared" si="453"/>
        <v>#VALUE!</v>
      </c>
      <c r="S241" s="87" t="e">
        <f t="shared" si="454"/>
        <v>#VALUE!</v>
      </c>
      <c r="T241" s="87" t="e">
        <f t="shared" si="455"/>
        <v>#VALUE!</v>
      </c>
      <c r="U241" s="80" t="e">
        <f t="shared" si="456"/>
        <v>#VALUE!</v>
      </c>
      <c r="V241" s="81" t="e">
        <f t="shared" si="457"/>
        <v>#VALUE!</v>
      </c>
      <c r="W241" s="82" t="e">
        <f t="shared" si="458"/>
        <v>#VALUE!</v>
      </c>
      <c r="X241" s="92" t="e">
        <f t="shared" si="466"/>
        <v>#VALUE!</v>
      </c>
      <c r="Y241" s="93"/>
      <c r="Z241" s="72" t="e">
        <f t="shared" si="368"/>
        <v>#VALUE!</v>
      </c>
      <c r="AA241" s="72" t="e">
        <f t="shared" si="369"/>
        <v>#VALUE!</v>
      </c>
      <c r="AB241" s="72" t="e">
        <f t="shared" si="370"/>
        <v>#VALUE!</v>
      </c>
      <c r="AC241" s="72" t="e">
        <f t="shared" si="451"/>
        <v>#VALUE!</v>
      </c>
      <c r="AD241" s="72" t="e">
        <f t="shared" si="467"/>
        <v>#VALUE!</v>
      </c>
      <c r="AE241" s="33" t="e">
        <f t="shared" si="468"/>
        <v>#VALUE!</v>
      </c>
      <c r="AF241" s="33" t="e">
        <f t="shared" si="469"/>
        <v>#VALUE!</v>
      </c>
      <c r="AG241" s="33" t="e">
        <f t="shared" si="470"/>
        <v>#VALUE!</v>
      </c>
      <c r="AH241" s="34" t="e">
        <f t="shared" si="371"/>
        <v>#VALUE!</v>
      </c>
      <c r="AI241" s="35" t="e">
        <f t="shared" si="372"/>
        <v>#VALUE!</v>
      </c>
      <c r="AJ241" s="35" t="e">
        <f t="shared" si="373"/>
        <v>#VALUE!</v>
      </c>
      <c r="AK241" s="35">
        <v>0</v>
      </c>
      <c r="AL241" s="35">
        <v>-0.75645121485307587</v>
      </c>
      <c r="AM241" s="35">
        <v>-11.346768222796136</v>
      </c>
      <c r="AN241" s="35" t="e">
        <f t="shared" si="471"/>
        <v>#VALUE!</v>
      </c>
      <c r="AO241" s="35" t="e">
        <f t="shared" si="471"/>
        <v>#VALUE!</v>
      </c>
      <c r="AP241" s="35" t="e">
        <f t="shared" si="471"/>
        <v>#VALUE!</v>
      </c>
      <c r="AQ241" s="35">
        <v>57.375671196608707</v>
      </c>
      <c r="AR241" s="35">
        <v>5.7915837760921756</v>
      </c>
      <c r="AS241" s="35">
        <v>1.1079551571654598</v>
      </c>
      <c r="AT241" s="35" t="e">
        <f t="shared" si="472"/>
        <v>#VALUE!</v>
      </c>
      <c r="AU241" s="35" t="e">
        <f t="shared" si="472"/>
        <v>#VALUE!</v>
      </c>
      <c r="AV241" s="35" t="e">
        <f t="shared" si="472"/>
        <v>#VALUE!</v>
      </c>
      <c r="AW241" s="36">
        <f t="shared" si="473"/>
        <v>0</v>
      </c>
      <c r="AX241" s="36">
        <f t="shared" si="473"/>
        <v>0.75645121485307587</v>
      </c>
      <c r="AY241" s="36">
        <f t="shared" si="473"/>
        <v>11.346768222796136</v>
      </c>
      <c r="AZ241" s="36" t="e">
        <f t="shared" si="474"/>
        <v>#VALUE!</v>
      </c>
      <c r="BA241" s="36" t="e">
        <f t="shared" si="474"/>
        <v>#VALUE!</v>
      </c>
      <c r="BB241" s="36" t="e">
        <f t="shared" si="474"/>
        <v>#VALUE!</v>
      </c>
      <c r="BC241" s="35">
        <f t="shared" si="475"/>
        <v>57.375671196608707</v>
      </c>
      <c r="BD241" s="35">
        <f t="shared" si="475"/>
        <v>6.5480349909452515</v>
      </c>
      <c r="BE241" s="35">
        <f t="shared" si="475"/>
        <v>12.454723379961596</v>
      </c>
      <c r="BF241" s="36" t="e">
        <f t="shared" si="476"/>
        <v>#VALUE!</v>
      </c>
      <c r="BG241" s="36" t="e">
        <f t="shared" si="476"/>
        <v>#VALUE!</v>
      </c>
      <c r="BH241" s="36" t="e">
        <f t="shared" si="459"/>
        <v>#VALUE!</v>
      </c>
      <c r="BI241" s="35" t="e">
        <f t="shared" si="460"/>
        <v>#VALUE!</v>
      </c>
      <c r="BJ241" s="5"/>
      <c r="BK241" s="5"/>
      <c r="BL241" s="19"/>
      <c r="BM241" s="19"/>
      <c r="BN241" s="37">
        <f t="shared" si="374"/>
        <v>90</v>
      </c>
      <c r="BO241" s="37">
        <f t="shared" si="375"/>
        <v>72.5</v>
      </c>
      <c r="BP241" s="37">
        <f t="shared" si="376"/>
        <v>72.5</v>
      </c>
      <c r="BQ241" s="37">
        <f t="shared" si="377"/>
        <v>47.5</v>
      </c>
      <c r="BR241" s="37">
        <f t="shared" si="378"/>
        <v>54.2</v>
      </c>
      <c r="BS241" s="37">
        <f t="shared" si="379"/>
        <v>47.5</v>
      </c>
      <c r="BT241" s="37">
        <f t="shared" si="380"/>
        <v>41.674999999999997</v>
      </c>
      <c r="BU241" s="37">
        <f t="shared" si="381"/>
        <v>41.674999999999997</v>
      </c>
      <c r="BV241" s="37">
        <f t="shared" si="382"/>
        <v>22.5</v>
      </c>
      <c r="BW241" s="37">
        <f t="shared" si="383"/>
        <v>33.3333333333333</v>
      </c>
      <c r="BX241" s="37">
        <f t="shared" si="384"/>
        <v>22.5</v>
      </c>
      <c r="BY241" s="37">
        <f t="shared" si="385"/>
        <v>22.9</v>
      </c>
      <c r="BZ241" s="37">
        <f t="shared" si="386"/>
        <v>22.9</v>
      </c>
      <c r="CA241" s="37">
        <f t="shared" si="387"/>
        <v>5</v>
      </c>
      <c r="CB241" s="37">
        <f t="shared" si="388"/>
        <v>16.649999999999999</v>
      </c>
      <c r="CC241" s="37">
        <f t="shared" si="389"/>
        <v>5</v>
      </c>
      <c r="CD241" s="37">
        <f t="shared" si="390"/>
        <v>5</v>
      </c>
      <c r="CE241" s="37">
        <f t="shared" si="391"/>
        <v>5</v>
      </c>
      <c r="CF241" s="37">
        <f t="shared" si="392"/>
        <v>5</v>
      </c>
      <c r="CG241" s="38">
        <f t="shared" si="393"/>
        <v>5</v>
      </c>
      <c r="CH241" s="38">
        <f t="shared" si="394"/>
        <v>5</v>
      </c>
      <c r="CI241" s="38">
        <f t="shared" si="395"/>
        <v>22.5</v>
      </c>
      <c r="CJ241" s="38">
        <f t="shared" si="396"/>
        <v>5</v>
      </c>
      <c r="CK241" s="38">
        <f t="shared" si="397"/>
        <v>22.9</v>
      </c>
      <c r="CL241" s="38">
        <f t="shared" si="398"/>
        <v>47.5</v>
      </c>
      <c r="CM241" s="38">
        <f t="shared" si="399"/>
        <v>16.649999999999999</v>
      </c>
      <c r="CN241" s="38">
        <f t="shared" si="400"/>
        <v>41.674999999999997</v>
      </c>
      <c r="CO241" s="38">
        <f t="shared" si="401"/>
        <v>5</v>
      </c>
      <c r="CP241" s="38">
        <f t="shared" si="402"/>
        <v>33.3333333333333</v>
      </c>
      <c r="CQ241" s="38">
        <f t="shared" si="403"/>
        <v>72.5</v>
      </c>
      <c r="CR241" s="38">
        <f t="shared" si="404"/>
        <v>22.9</v>
      </c>
      <c r="CS241" s="38">
        <f t="shared" si="405"/>
        <v>54.2</v>
      </c>
      <c r="CT241" s="38">
        <f t="shared" si="406"/>
        <v>5</v>
      </c>
      <c r="CU241" s="38">
        <f t="shared" si="407"/>
        <v>41.674999999999997</v>
      </c>
      <c r="CV241" s="38">
        <f t="shared" si="408"/>
        <v>90</v>
      </c>
      <c r="CW241" s="38">
        <f t="shared" si="409"/>
        <v>22.5</v>
      </c>
      <c r="CX241" s="38">
        <f t="shared" si="410"/>
        <v>72.5</v>
      </c>
      <c r="CY241" s="38">
        <f t="shared" si="411"/>
        <v>47.5</v>
      </c>
      <c r="CZ241" s="39">
        <f t="shared" si="412"/>
        <v>5</v>
      </c>
      <c r="DA241" s="39">
        <f t="shared" si="413"/>
        <v>22.5</v>
      </c>
      <c r="DB241" s="39">
        <f t="shared" si="414"/>
        <v>5</v>
      </c>
      <c r="DC241" s="39">
        <f t="shared" si="415"/>
        <v>47.5</v>
      </c>
      <c r="DD241" s="39">
        <f t="shared" si="416"/>
        <v>22.9</v>
      </c>
      <c r="DE241" s="39">
        <f t="shared" si="417"/>
        <v>5</v>
      </c>
      <c r="DF241" s="39">
        <f t="shared" si="418"/>
        <v>41.674999999999997</v>
      </c>
      <c r="DG241" s="39">
        <f t="shared" si="419"/>
        <v>16.649999999999999</v>
      </c>
      <c r="DH241" s="39">
        <f t="shared" si="420"/>
        <v>72.5</v>
      </c>
      <c r="DI241" s="39">
        <f t="shared" si="421"/>
        <v>33.3333333333333</v>
      </c>
      <c r="DJ241" s="39">
        <f t="shared" si="422"/>
        <v>5</v>
      </c>
      <c r="DK241" s="39">
        <f t="shared" si="423"/>
        <v>54.2</v>
      </c>
      <c r="DL241" s="39">
        <f t="shared" si="424"/>
        <v>22.9</v>
      </c>
      <c r="DM241" s="39">
        <f t="shared" si="425"/>
        <v>90</v>
      </c>
      <c r="DN241" s="39">
        <f t="shared" si="426"/>
        <v>41.674999999999997</v>
      </c>
      <c r="DO241" s="39">
        <f t="shared" si="427"/>
        <v>5</v>
      </c>
      <c r="DP241" s="39">
        <f t="shared" si="428"/>
        <v>72.5</v>
      </c>
      <c r="DQ241" s="39">
        <f t="shared" si="429"/>
        <v>22.5</v>
      </c>
      <c r="DR241" s="39">
        <f t="shared" si="430"/>
        <v>47.5</v>
      </c>
      <c r="DS241" s="40" t="e">
        <f t="shared" si="431"/>
        <v>#VALUE!</v>
      </c>
      <c r="DT241" s="40" t="e">
        <f t="shared" si="432"/>
        <v>#VALUE!</v>
      </c>
      <c r="DU241" s="40" t="e">
        <f t="shared" si="433"/>
        <v>#VALUE!</v>
      </c>
      <c r="DV241" s="40" t="e">
        <f t="shared" si="434"/>
        <v>#VALUE!</v>
      </c>
      <c r="DW241" s="40" t="e">
        <f t="shared" si="435"/>
        <v>#VALUE!</v>
      </c>
      <c r="DX241" s="40" t="e">
        <f t="shared" si="436"/>
        <v>#VALUE!</v>
      </c>
      <c r="DY241" s="40" t="e">
        <f t="shared" si="437"/>
        <v>#VALUE!</v>
      </c>
      <c r="DZ241" s="40" t="e">
        <f t="shared" si="438"/>
        <v>#VALUE!</v>
      </c>
      <c r="EA241" s="40" t="e">
        <f t="shared" si="439"/>
        <v>#VALUE!</v>
      </c>
      <c r="EB241" s="40" t="e">
        <f t="shared" si="440"/>
        <v>#VALUE!</v>
      </c>
      <c r="EC241" s="40" t="e">
        <f t="shared" si="441"/>
        <v>#VALUE!</v>
      </c>
      <c r="ED241" s="40" t="e">
        <f t="shared" si="442"/>
        <v>#VALUE!</v>
      </c>
      <c r="EE241" s="40" t="e">
        <f t="shared" si="443"/>
        <v>#VALUE!</v>
      </c>
      <c r="EF241" s="40" t="e">
        <f t="shared" si="444"/>
        <v>#VALUE!</v>
      </c>
      <c r="EG241" s="40" t="e">
        <f t="shared" si="445"/>
        <v>#VALUE!</v>
      </c>
      <c r="EH241" s="40" t="e">
        <f t="shared" si="446"/>
        <v>#VALUE!</v>
      </c>
      <c r="EI241" s="40" t="e">
        <f t="shared" si="447"/>
        <v>#VALUE!</v>
      </c>
      <c r="EJ241" s="40" t="e">
        <f t="shared" si="448"/>
        <v>#VALUE!</v>
      </c>
      <c r="EK241" s="40" t="e">
        <f t="shared" si="449"/>
        <v>#VALUE!</v>
      </c>
      <c r="EL241" s="1" t="e">
        <f t="shared" si="461"/>
        <v>#VALUE!</v>
      </c>
      <c r="EM241" s="2" t="e">
        <f t="shared" si="452"/>
        <v>#VALUE!</v>
      </c>
      <c r="EN241" s="42"/>
      <c r="EO241" s="42"/>
      <c r="EP241" s="43"/>
      <c r="EQ241" s="44"/>
      <c r="ER241" s="45"/>
      <c r="ES241" s="45"/>
      <c r="ET241" s="74"/>
      <c r="EU241" s="75"/>
      <c r="EV241" s="75"/>
      <c r="EW241" s="75"/>
      <c r="EX241" s="75"/>
    </row>
    <row r="242" spans="1:154" s="73" customFormat="1" ht="14">
      <c r="A242" s="96"/>
      <c r="B242" s="97"/>
      <c r="C242" s="98"/>
      <c r="D242" s="110" t="s">
        <v>87</v>
      </c>
      <c r="E242" s="110" t="s">
        <v>87</v>
      </c>
      <c r="F242" s="110" t="s">
        <v>87</v>
      </c>
      <c r="G242" s="107" t="e">
        <f t="shared" si="362"/>
        <v>#VALUE!</v>
      </c>
      <c r="H242" s="107" t="e">
        <f t="shared" si="363"/>
        <v>#VALUE!</v>
      </c>
      <c r="I242" s="107" t="e">
        <f t="shared" si="364"/>
        <v>#VALUE!</v>
      </c>
      <c r="J242" s="183" t="str">
        <f t="shared" si="365"/>
        <v>.</v>
      </c>
      <c r="K242" s="184" t="e">
        <f t="shared" si="366"/>
        <v>#VALUE!</v>
      </c>
      <c r="L242" s="184" t="e">
        <f t="shared" si="367"/>
        <v>#VALUE!</v>
      </c>
      <c r="M242" s="76" t="e">
        <f t="shared" si="462"/>
        <v>#VALUE!</v>
      </c>
      <c r="N242" s="77" t="e">
        <f t="shared" si="463"/>
        <v>#VALUE!</v>
      </c>
      <c r="O242" s="77" t="e">
        <f t="shared" si="464"/>
        <v>#VALUE!</v>
      </c>
      <c r="P242" s="78" t="e">
        <f t="shared" si="465"/>
        <v>#VALUE!</v>
      </c>
      <c r="Q242" s="79" t="e">
        <f t="shared" ca="1" si="450"/>
        <v>#VALUE!</v>
      </c>
      <c r="R242" s="86" t="e">
        <f t="shared" si="453"/>
        <v>#VALUE!</v>
      </c>
      <c r="S242" s="87" t="e">
        <f t="shared" si="454"/>
        <v>#VALUE!</v>
      </c>
      <c r="T242" s="87" t="e">
        <f t="shared" si="455"/>
        <v>#VALUE!</v>
      </c>
      <c r="U242" s="80" t="e">
        <f t="shared" si="456"/>
        <v>#VALUE!</v>
      </c>
      <c r="V242" s="81" t="e">
        <f t="shared" si="457"/>
        <v>#VALUE!</v>
      </c>
      <c r="W242" s="82" t="e">
        <f t="shared" si="458"/>
        <v>#VALUE!</v>
      </c>
      <c r="X242" s="92" t="e">
        <f t="shared" si="466"/>
        <v>#VALUE!</v>
      </c>
      <c r="Y242" s="93"/>
      <c r="Z242" s="72" t="e">
        <f t="shared" si="368"/>
        <v>#VALUE!</v>
      </c>
      <c r="AA242" s="72" t="e">
        <f t="shared" si="369"/>
        <v>#VALUE!</v>
      </c>
      <c r="AB242" s="72" t="e">
        <f t="shared" si="370"/>
        <v>#VALUE!</v>
      </c>
      <c r="AC242" s="72" t="e">
        <f t="shared" si="451"/>
        <v>#VALUE!</v>
      </c>
      <c r="AD242" s="72" t="e">
        <f t="shared" si="467"/>
        <v>#VALUE!</v>
      </c>
      <c r="AE242" s="33" t="e">
        <f t="shared" si="468"/>
        <v>#VALUE!</v>
      </c>
      <c r="AF242" s="33" t="e">
        <f t="shared" si="469"/>
        <v>#VALUE!</v>
      </c>
      <c r="AG242" s="33" t="e">
        <f t="shared" si="470"/>
        <v>#VALUE!</v>
      </c>
      <c r="AH242" s="34" t="e">
        <f t="shared" si="371"/>
        <v>#VALUE!</v>
      </c>
      <c r="AI242" s="35" t="e">
        <f t="shared" si="372"/>
        <v>#VALUE!</v>
      </c>
      <c r="AJ242" s="35" t="e">
        <f t="shared" si="373"/>
        <v>#VALUE!</v>
      </c>
      <c r="AK242" s="35">
        <v>0</v>
      </c>
      <c r="AL242" s="35">
        <v>-0.75645121485307587</v>
      </c>
      <c r="AM242" s="35">
        <v>-11.346768222796136</v>
      </c>
      <c r="AN242" s="35" t="e">
        <f t="shared" si="471"/>
        <v>#VALUE!</v>
      </c>
      <c r="AO242" s="35" t="e">
        <f t="shared" si="471"/>
        <v>#VALUE!</v>
      </c>
      <c r="AP242" s="35" t="e">
        <f t="shared" si="471"/>
        <v>#VALUE!</v>
      </c>
      <c r="AQ242" s="35">
        <v>57.375671196608707</v>
      </c>
      <c r="AR242" s="35">
        <v>5.7915837760921756</v>
      </c>
      <c r="AS242" s="35">
        <v>1.1079551571654598</v>
      </c>
      <c r="AT242" s="35" t="e">
        <f t="shared" si="472"/>
        <v>#VALUE!</v>
      </c>
      <c r="AU242" s="35" t="e">
        <f t="shared" si="472"/>
        <v>#VALUE!</v>
      </c>
      <c r="AV242" s="35" t="e">
        <f t="shared" si="472"/>
        <v>#VALUE!</v>
      </c>
      <c r="AW242" s="36">
        <f t="shared" si="473"/>
        <v>0</v>
      </c>
      <c r="AX242" s="36">
        <f t="shared" si="473"/>
        <v>0.75645121485307587</v>
      </c>
      <c r="AY242" s="36">
        <f t="shared" si="473"/>
        <v>11.346768222796136</v>
      </c>
      <c r="AZ242" s="36" t="e">
        <f t="shared" si="474"/>
        <v>#VALUE!</v>
      </c>
      <c r="BA242" s="36" t="e">
        <f t="shared" si="474"/>
        <v>#VALUE!</v>
      </c>
      <c r="BB242" s="36" t="e">
        <f t="shared" si="474"/>
        <v>#VALUE!</v>
      </c>
      <c r="BC242" s="35">
        <f t="shared" si="475"/>
        <v>57.375671196608707</v>
      </c>
      <c r="BD242" s="35">
        <f t="shared" si="475"/>
        <v>6.5480349909452515</v>
      </c>
      <c r="BE242" s="35">
        <f t="shared" si="475"/>
        <v>12.454723379961596</v>
      </c>
      <c r="BF242" s="36" t="e">
        <f t="shared" si="476"/>
        <v>#VALUE!</v>
      </c>
      <c r="BG242" s="36" t="e">
        <f t="shared" si="476"/>
        <v>#VALUE!</v>
      </c>
      <c r="BH242" s="36" t="e">
        <f t="shared" si="459"/>
        <v>#VALUE!</v>
      </c>
      <c r="BI242" s="35" t="e">
        <f t="shared" si="460"/>
        <v>#VALUE!</v>
      </c>
      <c r="BJ242" s="5"/>
      <c r="BK242" s="5"/>
      <c r="BL242" s="19"/>
      <c r="BM242" s="19"/>
      <c r="BN242" s="37">
        <f t="shared" si="374"/>
        <v>90</v>
      </c>
      <c r="BO242" s="37">
        <f t="shared" si="375"/>
        <v>72.5</v>
      </c>
      <c r="BP242" s="37">
        <f t="shared" si="376"/>
        <v>72.5</v>
      </c>
      <c r="BQ242" s="37">
        <f t="shared" si="377"/>
        <v>47.5</v>
      </c>
      <c r="BR242" s="37">
        <f t="shared" si="378"/>
        <v>54.2</v>
      </c>
      <c r="BS242" s="37">
        <f t="shared" si="379"/>
        <v>47.5</v>
      </c>
      <c r="BT242" s="37">
        <f t="shared" si="380"/>
        <v>41.674999999999997</v>
      </c>
      <c r="BU242" s="37">
        <f t="shared" si="381"/>
        <v>41.674999999999997</v>
      </c>
      <c r="BV242" s="37">
        <f t="shared" si="382"/>
        <v>22.5</v>
      </c>
      <c r="BW242" s="37">
        <f t="shared" si="383"/>
        <v>33.3333333333333</v>
      </c>
      <c r="BX242" s="37">
        <f t="shared" si="384"/>
        <v>22.5</v>
      </c>
      <c r="BY242" s="37">
        <f t="shared" si="385"/>
        <v>22.9</v>
      </c>
      <c r="BZ242" s="37">
        <f t="shared" si="386"/>
        <v>22.9</v>
      </c>
      <c r="CA242" s="37">
        <f t="shared" si="387"/>
        <v>5</v>
      </c>
      <c r="CB242" s="37">
        <f t="shared" si="388"/>
        <v>16.649999999999999</v>
      </c>
      <c r="CC242" s="37">
        <f t="shared" si="389"/>
        <v>5</v>
      </c>
      <c r="CD242" s="37">
        <f t="shared" si="390"/>
        <v>5</v>
      </c>
      <c r="CE242" s="37">
        <f t="shared" si="391"/>
        <v>5</v>
      </c>
      <c r="CF242" s="37">
        <f t="shared" si="392"/>
        <v>5</v>
      </c>
      <c r="CG242" s="38">
        <f t="shared" si="393"/>
        <v>5</v>
      </c>
      <c r="CH242" s="38">
        <f t="shared" si="394"/>
        <v>5</v>
      </c>
      <c r="CI242" s="38">
        <f t="shared" si="395"/>
        <v>22.5</v>
      </c>
      <c r="CJ242" s="38">
        <f t="shared" si="396"/>
        <v>5</v>
      </c>
      <c r="CK242" s="38">
        <f t="shared" si="397"/>
        <v>22.9</v>
      </c>
      <c r="CL242" s="38">
        <f t="shared" si="398"/>
        <v>47.5</v>
      </c>
      <c r="CM242" s="38">
        <f t="shared" si="399"/>
        <v>16.649999999999999</v>
      </c>
      <c r="CN242" s="38">
        <f t="shared" si="400"/>
        <v>41.674999999999997</v>
      </c>
      <c r="CO242" s="38">
        <f t="shared" si="401"/>
        <v>5</v>
      </c>
      <c r="CP242" s="38">
        <f t="shared" si="402"/>
        <v>33.3333333333333</v>
      </c>
      <c r="CQ242" s="38">
        <f t="shared" si="403"/>
        <v>72.5</v>
      </c>
      <c r="CR242" s="38">
        <f t="shared" si="404"/>
        <v>22.9</v>
      </c>
      <c r="CS242" s="38">
        <f t="shared" si="405"/>
        <v>54.2</v>
      </c>
      <c r="CT242" s="38">
        <f t="shared" si="406"/>
        <v>5</v>
      </c>
      <c r="CU242" s="38">
        <f t="shared" si="407"/>
        <v>41.674999999999997</v>
      </c>
      <c r="CV242" s="38">
        <f t="shared" si="408"/>
        <v>90</v>
      </c>
      <c r="CW242" s="38">
        <f t="shared" si="409"/>
        <v>22.5</v>
      </c>
      <c r="CX242" s="38">
        <f t="shared" si="410"/>
        <v>72.5</v>
      </c>
      <c r="CY242" s="38">
        <f t="shared" si="411"/>
        <v>47.5</v>
      </c>
      <c r="CZ242" s="39">
        <f t="shared" si="412"/>
        <v>5</v>
      </c>
      <c r="DA242" s="39">
        <f t="shared" si="413"/>
        <v>22.5</v>
      </c>
      <c r="DB242" s="39">
        <f t="shared" si="414"/>
        <v>5</v>
      </c>
      <c r="DC242" s="39">
        <f t="shared" si="415"/>
        <v>47.5</v>
      </c>
      <c r="DD242" s="39">
        <f t="shared" si="416"/>
        <v>22.9</v>
      </c>
      <c r="DE242" s="39">
        <f t="shared" si="417"/>
        <v>5</v>
      </c>
      <c r="DF242" s="39">
        <f t="shared" si="418"/>
        <v>41.674999999999997</v>
      </c>
      <c r="DG242" s="39">
        <f t="shared" si="419"/>
        <v>16.649999999999999</v>
      </c>
      <c r="DH242" s="39">
        <f t="shared" si="420"/>
        <v>72.5</v>
      </c>
      <c r="DI242" s="39">
        <f t="shared" si="421"/>
        <v>33.3333333333333</v>
      </c>
      <c r="DJ242" s="39">
        <f t="shared" si="422"/>
        <v>5</v>
      </c>
      <c r="DK242" s="39">
        <f t="shared" si="423"/>
        <v>54.2</v>
      </c>
      <c r="DL242" s="39">
        <f t="shared" si="424"/>
        <v>22.9</v>
      </c>
      <c r="DM242" s="39">
        <f t="shared" si="425"/>
        <v>90</v>
      </c>
      <c r="DN242" s="39">
        <f t="shared" si="426"/>
        <v>41.674999999999997</v>
      </c>
      <c r="DO242" s="39">
        <f t="shared" si="427"/>
        <v>5</v>
      </c>
      <c r="DP242" s="39">
        <f t="shared" si="428"/>
        <v>72.5</v>
      </c>
      <c r="DQ242" s="39">
        <f t="shared" si="429"/>
        <v>22.5</v>
      </c>
      <c r="DR242" s="39">
        <f t="shared" si="430"/>
        <v>47.5</v>
      </c>
      <c r="DS242" s="40" t="e">
        <f t="shared" si="431"/>
        <v>#VALUE!</v>
      </c>
      <c r="DT242" s="40" t="e">
        <f t="shared" si="432"/>
        <v>#VALUE!</v>
      </c>
      <c r="DU242" s="40" t="e">
        <f t="shared" si="433"/>
        <v>#VALUE!</v>
      </c>
      <c r="DV242" s="40" t="e">
        <f t="shared" si="434"/>
        <v>#VALUE!</v>
      </c>
      <c r="DW242" s="40" t="e">
        <f t="shared" si="435"/>
        <v>#VALUE!</v>
      </c>
      <c r="DX242" s="40" t="e">
        <f t="shared" si="436"/>
        <v>#VALUE!</v>
      </c>
      <c r="DY242" s="40" t="e">
        <f t="shared" si="437"/>
        <v>#VALUE!</v>
      </c>
      <c r="DZ242" s="40" t="e">
        <f t="shared" si="438"/>
        <v>#VALUE!</v>
      </c>
      <c r="EA242" s="40" t="e">
        <f t="shared" si="439"/>
        <v>#VALUE!</v>
      </c>
      <c r="EB242" s="40" t="e">
        <f t="shared" si="440"/>
        <v>#VALUE!</v>
      </c>
      <c r="EC242" s="40" t="e">
        <f t="shared" si="441"/>
        <v>#VALUE!</v>
      </c>
      <c r="ED242" s="40" t="e">
        <f t="shared" si="442"/>
        <v>#VALUE!</v>
      </c>
      <c r="EE242" s="40" t="e">
        <f t="shared" si="443"/>
        <v>#VALUE!</v>
      </c>
      <c r="EF242" s="40" t="e">
        <f t="shared" si="444"/>
        <v>#VALUE!</v>
      </c>
      <c r="EG242" s="40" t="e">
        <f t="shared" si="445"/>
        <v>#VALUE!</v>
      </c>
      <c r="EH242" s="40" t="e">
        <f t="shared" si="446"/>
        <v>#VALUE!</v>
      </c>
      <c r="EI242" s="40" t="e">
        <f t="shared" si="447"/>
        <v>#VALUE!</v>
      </c>
      <c r="EJ242" s="40" t="e">
        <f t="shared" si="448"/>
        <v>#VALUE!</v>
      </c>
      <c r="EK242" s="40" t="e">
        <f t="shared" si="449"/>
        <v>#VALUE!</v>
      </c>
      <c r="EL242" s="1" t="e">
        <f t="shared" si="461"/>
        <v>#VALUE!</v>
      </c>
      <c r="EM242" s="2" t="e">
        <f t="shared" si="452"/>
        <v>#VALUE!</v>
      </c>
      <c r="EN242" s="42"/>
      <c r="EO242" s="42"/>
      <c r="EP242" s="43"/>
      <c r="EQ242" s="44"/>
      <c r="ER242" s="45"/>
      <c r="ES242" s="45"/>
      <c r="ET242" s="74"/>
      <c r="EU242" s="75"/>
      <c r="EV242" s="75"/>
      <c r="EW242" s="75"/>
      <c r="EX242" s="75"/>
    </row>
    <row r="243" spans="1:154" s="73" customFormat="1" ht="14">
      <c r="A243" s="96"/>
      <c r="B243" s="97"/>
      <c r="C243" s="98"/>
      <c r="D243" s="110" t="s">
        <v>87</v>
      </c>
      <c r="E243" s="110" t="s">
        <v>87</v>
      </c>
      <c r="F243" s="110" t="s">
        <v>87</v>
      </c>
      <c r="G243" s="107" t="e">
        <f t="shared" si="362"/>
        <v>#VALUE!</v>
      </c>
      <c r="H243" s="107" t="e">
        <f t="shared" si="363"/>
        <v>#VALUE!</v>
      </c>
      <c r="I243" s="107" t="e">
        <f t="shared" si="364"/>
        <v>#VALUE!</v>
      </c>
      <c r="J243" s="183" t="str">
        <f t="shared" si="365"/>
        <v>.</v>
      </c>
      <c r="K243" s="184" t="e">
        <f t="shared" si="366"/>
        <v>#VALUE!</v>
      </c>
      <c r="L243" s="184" t="e">
        <f t="shared" si="367"/>
        <v>#VALUE!</v>
      </c>
      <c r="M243" s="76" t="e">
        <f t="shared" si="462"/>
        <v>#VALUE!</v>
      </c>
      <c r="N243" s="77" t="e">
        <f t="shared" si="463"/>
        <v>#VALUE!</v>
      </c>
      <c r="O243" s="77" t="e">
        <f t="shared" si="464"/>
        <v>#VALUE!</v>
      </c>
      <c r="P243" s="78" t="e">
        <f t="shared" si="465"/>
        <v>#VALUE!</v>
      </c>
      <c r="Q243" s="79" t="e">
        <f t="shared" ca="1" si="450"/>
        <v>#VALUE!</v>
      </c>
      <c r="R243" s="86" t="e">
        <f t="shared" si="453"/>
        <v>#VALUE!</v>
      </c>
      <c r="S243" s="87" t="e">
        <f t="shared" si="454"/>
        <v>#VALUE!</v>
      </c>
      <c r="T243" s="87" t="e">
        <f t="shared" si="455"/>
        <v>#VALUE!</v>
      </c>
      <c r="U243" s="80" t="e">
        <f t="shared" si="456"/>
        <v>#VALUE!</v>
      </c>
      <c r="V243" s="81" t="e">
        <f t="shared" si="457"/>
        <v>#VALUE!</v>
      </c>
      <c r="W243" s="82" t="e">
        <f t="shared" si="458"/>
        <v>#VALUE!</v>
      </c>
      <c r="X243" s="92" t="e">
        <f t="shared" si="466"/>
        <v>#VALUE!</v>
      </c>
      <c r="Y243" s="93"/>
      <c r="Z243" s="72" t="e">
        <f t="shared" si="368"/>
        <v>#VALUE!</v>
      </c>
      <c r="AA243" s="72" t="e">
        <f t="shared" si="369"/>
        <v>#VALUE!</v>
      </c>
      <c r="AB243" s="72" t="e">
        <f t="shared" si="370"/>
        <v>#VALUE!</v>
      </c>
      <c r="AC243" s="72" t="e">
        <f t="shared" si="451"/>
        <v>#VALUE!</v>
      </c>
      <c r="AD243" s="72" t="e">
        <f t="shared" si="467"/>
        <v>#VALUE!</v>
      </c>
      <c r="AE243" s="33" t="e">
        <f t="shared" si="468"/>
        <v>#VALUE!</v>
      </c>
      <c r="AF243" s="33" t="e">
        <f t="shared" si="469"/>
        <v>#VALUE!</v>
      </c>
      <c r="AG243" s="33" t="e">
        <f t="shared" si="470"/>
        <v>#VALUE!</v>
      </c>
      <c r="AH243" s="34" t="e">
        <f t="shared" si="371"/>
        <v>#VALUE!</v>
      </c>
      <c r="AI243" s="35" t="e">
        <f t="shared" si="372"/>
        <v>#VALUE!</v>
      </c>
      <c r="AJ243" s="35" t="e">
        <f t="shared" si="373"/>
        <v>#VALUE!</v>
      </c>
      <c r="AK243" s="35">
        <v>0</v>
      </c>
      <c r="AL243" s="35">
        <v>-0.75645121485307587</v>
      </c>
      <c r="AM243" s="35">
        <v>-11.346768222796136</v>
      </c>
      <c r="AN243" s="35" t="e">
        <f t="shared" si="471"/>
        <v>#VALUE!</v>
      </c>
      <c r="AO243" s="35" t="e">
        <f t="shared" si="471"/>
        <v>#VALUE!</v>
      </c>
      <c r="AP243" s="35" t="e">
        <f t="shared" si="471"/>
        <v>#VALUE!</v>
      </c>
      <c r="AQ243" s="35">
        <v>57.375671196608707</v>
      </c>
      <c r="AR243" s="35">
        <v>5.7915837760921756</v>
      </c>
      <c r="AS243" s="35">
        <v>1.1079551571654598</v>
      </c>
      <c r="AT243" s="35" t="e">
        <f t="shared" si="472"/>
        <v>#VALUE!</v>
      </c>
      <c r="AU243" s="35" t="e">
        <f t="shared" si="472"/>
        <v>#VALUE!</v>
      </c>
      <c r="AV243" s="35" t="e">
        <f t="shared" si="472"/>
        <v>#VALUE!</v>
      </c>
      <c r="AW243" s="36">
        <f t="shared" si="473"/>
        <v>0</v>
      </c>
      <c r="AX243" s="36">
        <f t="shared" si="473"/>
        <v>0.75645121485307587</v>
      </c>
      <c r="AY243" s="36">
        <f t="shared" si="473"/>
        <v>11.346768222796136</v>
      </c>
      <c r="AZ243" s="36" t="e">
        <f t="shared" si="474"/>
        <v>#VALUE!</v>
      </c>
      <c r="BA243" s="36" t="e">
        <f t="shared" si="474"/>
        <v>#VALUE!</v>
      </c>
      <c r="BB243" s="36" t="e">
        <f t="shared" si="474"/>
        <v>#VALUE!</v>
      </c>
      <c r="BC243" s="35">
        <f t="shared" si="475"/>
        <v>57.375671196608707</v>
      </c>
      <c r="BD243" s="35">
        <f t="shared" si="475"/>
        <v>6.5480349909452515</v>
      </c>
      <c r="BE243" s="35">
        <f t="shared" si="475"/>
        <v>12.454723379961596</v>
      </c>
      <c r="BF243" s="36" t="e">
        <f t="shared" si="476"/>
        <v>#VALUE!</v>
      </c>
      <c r="BG243" s="36" t="e">
        <f t="shared" si="476"/>
        <v>#VALUE!</v>
      </c>
      <c r="BH243" s="36" t="e">
        <f t="shared" si="459"/>
        <v>#VALUE!</v>
      </c>
      <c r="BI243" s="35" t="e">
        <f t="shared" si="460"/>
        <v>#VALUE!</v>
      </c>
      <c r="BJ243" s="5"/>
      <c r="BK243" s="5"/>
      <c r="BL243" s="19"/>
      <c r="BM243" s="19"/>
      <c r="BN243" s="37">
        <f t="shared" si="374"/>
        <v>90</v>
      </c>
      <c r="BO243" s="37">
        <f t="shared" si="375"/>
        <v>72.5</v>
      </c>
      <c r="BP243" s="37">
        <f t="shared" si="376"/>
        <v>72.5</v>
      </c>
      <c r="BQ243" s="37">
        <f t="shared" si="377"/>
        <v>47.5</v>
      </c>
      <c r="BR243" s="37">
        <f t="shared" si="378"/>
        <v>54.2</v>
      </c>
      <c r="BS243" s="37">
        <f t="shared" si="379"/>
        <v>47.5</v>
      </c>
      <c r="BT243" s="37">
        <f t="shared" si="380"/>
        <v>41.674999999999997</v>
      </c>
      <c r="BU243" s="37">
        <f t="shared" si="381"/>
        <v>41.674999999999997</v>
      </c>
      <c r="BV243" s="37">
        <f t="shared" si="382"/>
        <v>22.5</v>
      </c>
      <c r="BW243" s="37">
        <f t="shared" si="383"/>
        <v>33.3333333333333</v>
      </c>
      <c r="BX243" s="37">
        <f t="shared" si="384"/>
        <v>22.5</v>
      </c>
      <c r="BY243" s="37">
        <f t="shared" si="385"/>
        <v>22.9</v>
      </c>
      <c r="BZ243" s="37">
        <f t="shared" si="386"/>
        <v>22.9</v>
      </c>
      <c r="CA243" s="37">
        <f t="shared" si="387"/>
        <v>5</v>
      </c>
      <c r="CB243" s="37">
        <f t="shared" si="388"/>
        <v>16.649999999999999</v>
      </c>
      <c r="CC243" s="37">
        <f t="shared" si="389"/>
        <v>5</v>
      </c>
      <c r="CD243" s="37">
        <f t="shared" si="390"/>
        <v>5</v>
      </c>
      <c r="CE243" s="37">
        <f t="shared" si="391"/>
        <v>5</v>
      </c>
      <c r="CF243" s="37">
        <f t="shared" si="392"/>
        <v>5</v>
      </c>
      <c r="CG243" s="38">
        <f t="shared" si="393"/>
        <v>5</v>
      </c>
      <c r="CH243" s="38">
        <f t="shared" si="394"/>
        <v>5</v>
      </c>
      <c r="CI243" s="38">
        <f t="shared" si="395"/>
        <v>22.5</v>
      </c>
      <c r="CJ243" s="38">
        <f t="shared" si="396"/>
        <v>5</v>
      </c>
      <c r="CK243" s="38">
        <f t="shared" si="397"/>
        <v>22.9</v>
      </c>
      <c r="CL243" s="38">
        <f t="shared" si="398"/>
        <v>47.5</v>
      </c>
      <c r="CM243" s="38">
        <f t="shared" si="399"/>
        <v>16.649999999999999</v>
      </c>
      <c r="CN243" s="38">
        <f t="shared" si="400"/>
        <v>41.674999999999997</v>
      </c>
      <c r="CO243" s="38">
        <f t="shared" si="401"/>
        <v>5</v>
      </c>
      <c r="CP243" s="38">
        <f t="shared" si="402"/>
        <v>33.3333333333333</v>
      </c>
      <c r="CQ243" s="38">
        <f t="shared" si="403"/>
        <v>72.5</v>
      </c>
      <c r="CR243" s="38">
        <f t="shared" si="404"/>
        <v>22.9</v>
      </c>
      <c r="CS243" s="38">
        <f t="shared" si="405"/>
        <v>54.2</v>
      </c>
      <c r="CT243" s="38">
        <f t="shared" si="406"/>
        <v>5</v>
      </c>
      <c r="CU243" s="38">
        <f t="shared" si="407"/>
        <v>41.674999999999997</v>
      </c>
      <c r="CV243" s="38">
        <f t="shared" si="408"/>
        <v>90</v>
      </c>
      <c r="CW243" s="38">
        <f t="shared" si="409"/>
        <v>22.5</v>
      </c>
      <c r="CX243" s="38">
        <f t="shared" si="410"/>
        <v>72.5</v>
      </c>
      <c r="CY243" s="38">
        <f t="shared" si="411"/>
        <v>47.5</v>
      </c>
      <c r="CZ243" s="39">
        <f t="shared" si="412"/>
        <v>5</v>
      </c>
      <c r="DA243" s="39">
        <f t="shared" si="413"/>
        <v>22.5</v>
      </c>
      <c r="DB243" s="39">
        <f t="shared" si="414"/>
        <v>5</v>
      </c>
      <c r="DC243" s="39">
        <f t="shared" si="415"/>
        <v>47.5</v>
      </c>
      <c r="DD243" s="39">
        <f t="shared" si="416"/>
        <v>22.9</v>
      </c>
      <c r="DE243" s="39">
        <f t="shared" si="417"/>
        <v>5</v>
      </c>
      <c r="DF243" s="39">
        <f t="shared" si="418"/>
        <v>41.674999999999997</v>
      </c>
      <c r="DG243" s="39">
        <f t="shared" si="419"/>
        <v>16.649999999999999</v>
      </c>
      <c r="DH243" s="39">
        <f t="shared" si="420"/>
        <v>72.5</v>
      </c>
      <c r="DI243" s="39">
        <f t="shared" si="421"/>
        <v>33.3333333333333</v>
      </c>
      <c r="DJ243" s="39">
        <f t="shared" si="422"/>
        <v>5</v>
      </c>
      <c r="DK243" s="39">
        <f t="shared" si="423"/>
        <v>54.2</v>
      </c>
      <c r="DL243" s="39">
        <f t="shared" si="424"/>
        <v>22.9</v>
      </c>
      <c r="DM243" s="39">
        <f t="shared" si="425"/>
        <v>90</v>
      </c>
      <c r="DN243" s="39">
        <f t="shared" si="426"/>
        <v>41.674999999999997</v>
      </c>
      <c r="DO243" s="39">
        <f t="shared" si="427"/>
        <v>5</v>
      </c>
      <c r="DP243" s="39">
        <f t="shared" si="428"/>
        <v>72.5</v>
      </c>
      <c r="DQ243" s="39">
        <f t="shared" si="429"/>
        <v>22.5</v>
      </c>
      <c r="DR243" s="39">
        <f t="shared" si="430"/>
        <v>47.5</v>
      </c>
      <c r="DS243" s="40" t="e">
        <f t="shared" si="431"/>
        <v>#VALUE!</v>
      </c>
      <c r="DT243" s="40" t="e">
        <f t="shared" si="432"/>
        <v>#VALUE!</v>
      </c>
      <c r="DU243" s="40" t="e">
        <f t="shared" si="433"/>
        <v>#VALUE!</v>
      </c>
      <c r="DV243" s="40" t="e">
        <f t="shared" si="434"/>
        <v>#VALUE!</v>
      </c>
      <c r="DW243" s="40" t="e">
        <f t="shared" si="435"/>
        <v>#VALUE!</v>
      </c>
      <c r="DX243" s="40" t="e">
        <f t="shared" si="436"/>
        <v>#VALUE!</v>
      </c>
      <c r="DY243" s="40" t="e">
        <f t="shared" si="437"/>
        <v>#VALUE!</v>
      </c>
      <c r="DZ243" s="40" t="e">
        <f t="shared" si="438"/>
        <v>#VALUE!</v>
      </c>
      <c r="EA243" s="40" t="e">
        <f t="shared" si="439"/>
        <v>#VALUE!</v>
      </c>
      <c r="EB243" s="40" t="e">
        <f t="shared" si="440"/>
        <v>#VALUE!</v>
      </c>
      <c r="EC243" s="40" t="e">
        <f t="shared" si="441"/>
        <v>#VALUE!</v>
      </c>
      <c r="ED243" s="40" t="e">
        <f t="shared" si="442"/>
        <v>#VALUE!</v>
      </c>
      <c r="EE243" s="40" t="e">
        <f t="shared" si="443"/>
        <v>#VALUE!</v>
      </c>
      <c r="EF243" s="40" t="e">
        <f t="shared" si="444"/>
        <v>#VALUE!</v>
      </c>
      <c r="EG243" s="40" t="e">
        <f t="shared" si="445"/>
        <v>#VALUE!</v>
      </c>
      <c r="EH243" s="40" t="e">
        <f t="shared" si="446"/>
        <v>#VALUE!</v>
      </c>
      <c r="EI243" s="40" t="e">
        <f t="shared" si="447"/>
        <v>#VALUE!</v>
      </c>
      <c r="EJ243" s="40" t="e">
        <f t="shared" si="448"/>
        <v>#VALUE!</v>
      </c>
      <c r="EK243" s="40" t="e">
        <f t="shared" si="449"/>
        <v>#VALUE!</v>
      </c>
      <c r="EL243" s="1" t="e">
        <f t="shared" si="461"/>
        <v>#VALUE!</v>
      </c>
      <c r="EM243" s="2" t="e">
        <f t="shared" si="452"/>
        <v>#VALUE!</v>
      </c>
      <c r="EN243" s="42"/>
      <c r="EO243" s="42"/>
      <c r="EP243" s="43"/>
      <c r="EQ243" s="44"/>
      <c r="ER243" s="45"/>
      <c r="ES243" s="45"/>
      <c r="ET243" s="74"/>
      <c r="EU243" s="75"/>
      <c r="EV243" s="75"/>
      <c r="EW243" s="75"/>
      <c r="EX243" s="75"/>
    </row>
    <row r="244" spans="1:154" s="73" customFormat="1" ht="14">
      <c r="A244" s="96"/>
      <c r="B244" s="97"/>
      <c r="C244" s="98"/>
      <c r="D244" s="110" t="s">
        <v>87</v>
      </c>
      <c r="E244" s="110" t="s">
        <v>87</v>
      </c>
      <c r="F244" s="110" t="s">
        <v>87</v>
      </c>
      <c r="G244" s="107" t="e">
        <f t="shared" si="362"/>
        <v>#VALUE!</v>
      </c>
      <c r="H244" s="107" t="e">
        <f t="shared" si="363"/>
        <v>#VALUE!</v>
      </c>
      <c r="I244" s="107" t="e">
        <f t="shared" si="364"/>
        <v>#VALUE!</v>
      </c>
      <c r="J244" s="183" t="str">
        <f t="shared" si="365"/>
        <v>.</v>
      </c>
      <c r="K244" s="184" t="e">
        <f t="shared" si="366"/>
        <v>#VALUE!</v>
      </c>
      <c r="L244" s="184" t="e">
        <f t="shared" si="367"/>
        <v>#VALUE!</v>
      </c>
      <c r="M244" s="76" t="e">
        <f t="shared" si="462"/>
        <v>#VALUE!</v>
      </c>
      <c r="N244" s="77" t="e">
        <f t="shared" si="463"/>
        <v>#VALUE!</v>
      </c>
      <c r="O244" s="77" t="e">
        <f t="shared" si="464"/>
        <v>#VALUE!</v>
      </c>
      <c r="P244" s="78" t="e">
        <f t="shared" si="465"/>
        <v>#VALUE!</v>
      </c>
      <c r="Q244" s="79" t="e">
        <f t="shared" ca="1" si="450"/>
        <v>#VALUE!</v>
      </c>
      <c r="R244" s="86" t="e">
        <f t="shared" si="453"/>
        <v>#VALUE!</v>
      </c>
      <c r="S244" s="87" t="e">
        <f t="shared" si="454"/>
        <v>#VALUE!</v>
      </c>
      <c r="T244" s="87" t="e">
        <f t="shared" si="455"/>
        <v>#VALUE!</v>
      </c>
      <c r="U244" s="80" t="e">
        <f t="shared" si="456"/>
        <v>#VALUE!</v>
      </c>
      <c r="V244" s="81" t="e">
        <f t="shared" si="457"/>
        <v>#VALUE!</v>
      </c>
      <c r="W244" s="82" t="e">
        <f t="shared" si="458"/>
        <v>#VALUE!</v>
      </c>
      <c r="X244" s="92" t="e">
        <f t="shared" si="466"/>
        <v>#VALUE!</v>
      </c>
      <c r="Y244" s="93"/>
      <c r="Z244" s="72" t="e">
        <f t="shared" si="368"/>
        <v>#VALUE!</v>
      </c>
      <c r="AA244" s="72" t="e">
        <f t="shared" si="369"/>
        <v>#VALUE!</v>
      </c>
      <c r="AB244" s="72" t="e">
        <f t="shared" si="370"/>
        <v>#VALUE!</v>
      </c>
      <c r="AC244" s="72" t="e">
        <f t="shared" si="451"/>
        <v>#VALUE!</v>
      </c>
      <c r="AD244" s="72" t="e">
        <f t="shared" si="467"/>
        <v>#VALUE!</v>
      </c>
      <c r="AE244" s="33" t="e">
        <f t="shared" si="468"/>
        <v>#VALUE!</v>
      </c>
      <c r="AF244" s="33" t="e">
        <f t="shared" si="469"/>
        <v>#VALUE!</v>
      </c>
      <c r="AG244" s="33" t="e">
        <f t="shared" si="470"/>
        <v>#VALUE!</v>
      </c>
      <c r="AH244" s="34" t="e">
        <f t="shared" si="371"/>
        <v>#VALUE!</v>
      </c>
      <c r="AI244" s="35" t="e">
        <f t="shared" si="372"/>
        <v>#VALUE!</v>
      </c>
      <c r="AJ244" s="35" t="e">
        <f t="shared" si="373"/>
        <v>#VALUE!</v>
      </c>
      <c r="AK244" s="35">
        <v>0</v>
      </c>
      <c r="AL244" s="35">
        <v>-0.75645121485307587</v>
      </c>
      <c r="AM244" s="35">
        <v>-11.346768222796136</v>
      </c>
      <c r="AN244" s="35" t="e">
        <f t="shared" si="471"/>
        <v>#VALUE!</v>
      </c>
      <c r="AO244" s="35" t="e">
        <f t="shared" si="471"/>
        <v>#VALUE!</v>
      </c>
      <c r="AP244" s="35" t="e">
        <f t="shared" si="471"/>
        <v>#VALUE!</v>
      </c>
      <c r="AQ244" s="35">
        <v>57.375671196608707</v>
      </c>
      <c r="AR244" s="35">
        <v>5.7915837760921756</v>
      </c>
      <c r="AS244" s="35">
        <v>1.1079551571654598</v>
      </c>
      <c r="AT244" s="35" t="e">
        <f t="shared" si="472"/>
        <v>#VALUE!</v>
      </c>
      <c r="AU244" s="35" t="e">
        <f t="shared" si="472"/>
        <v>#VALUE!</v>
      </c>
      <c r="AV244" s="35" t="e">
        <f t="shared" si="472"/>
        <v>#VALUE!</v>
      </c>
      <c r="AW244" s="36">
        <f t="shared" si="473"/>
        <v>0</v>
      </c>
      <c r="AX244" s="36">
        <f t="shared" si="473"/>
        <v>0.75645121485307587</v>
      </c>
      <c r="AY244" s="36">
        <f t="shared" si="473"/>
        <v>11.346768222796136</v>
      </c>
      <c r="AZ244" s="36" t="e">
        <f t="shared" si="474"/>
        <v>#VALUE!</v>
      </c>
      <c r="BA244" s="36" t="e">
        <f t="shared" si="474"/>
        <v>#VALUE!</v>
      </c>
      <c r="BB244" s="36" t="e">
        <f t="shared" si="474"/>
        <v>#VALUE!</v>
      </c>
      <c r="BC244" s="35">
        <f t="shared" si="475"/>
        <v>57.375671196608707</v>
      </c>
      <c r="BD244" s="35">
        <f t="shared" si="475"/>
        <v>6.5480349909452515</v>
      </c>
      <c r="BE244" s="35">
        <f t="shared" si="475"/>
        <v>12.454723379961596</v>
      </c>
      <c r="BF244" s="36" t="e">
        <f t="shared" si="476"/>
        <v>#VALUE!</v>
      </c>
      <c r="BG244" s="36" t="e">
        <f t="shared" si="476"/>
        <v>#VALUE!</v>
      </c>
      <c r="BH244" s="36" t="e">
        <f t="shared" si="459"/>
        <v>#VALUE!</v>
      </c>
      <c r="BI244" s="35" t="e">
        <f t="shared" si="460"/>
        <v>#VALUE!</v>
      </c>
      <c r="BJ244" s="5"/>
      <c r="BK244" s="5"/>
      <c r="BL244" s="19"/>
      <c r="BM244" s="19"/>
      <c r="BN244" s="37">
        <f t="shared" si="374"/>
        <v>90</v>
      </c>
      <c r="BO244" s="37">
        <f t="shared" si="375"/>
        <v>72.5</v>
      </c>
      <c r="BP244" s="37">
        <f t="shared" si="376"/>
        <v>72.5</v>
      </c>
      <c r="BQ244" s="37">
        <f t="shared" si="377"/>
        <v>47.5</v>
      </c>
      <c r="BR244" s="37">
        <f t="shared" si="378"/>
        <v>54.2</v>
      </c>
      <c r="BS244" s="37">
        <f t="shared" si="379"/>
        <v>47.5</v>
      </c>
      <c r="BT244" s="37">
        <f t="shared" si="380"/>
        <v>41.674999999999997</v>
      </c>
      <c r="BU244" s="37">
        <f t="shared" si="381"/>
        <v>41.674999999999997</v>
      </c>
      <c r="BV244" s="37">
        <f t="shared" si="382"/>
        <v>22.5</v>
      </c>
      <c r="BW244" s="37">
        <f t="shared" si="383"/>
        <v>33.3333333333333</v>
      </c>
      <c r="BX244" s="37">
        <f t="shared" si="384"/>
        <v>22.5</v>
      </c>
      <c r="BY244" s="37">
        <f t="shared" si="385"/>
        <v>22.9</v>
      </c>
      <c r="BZ244" s="37">
        <f t="shared" si="386"/>
        <v>22.9</v>
      </c>
      <c r="CA244" s="37">
        <f t="shared" si="387"/>
        <v>5</v>
      </c>
      <c r="CB244" s="37">
        <f t="shared" si="388"/>
        <v>16.649999999999999</v>
      </c>
      <c r="CC244" s="37">
        <f t="shared" si="389"/>
        <v>5</v>
      </c>
      <c r="CD244" s="37">
        <f t="shared" si="390"/>
        <v>5</v>
      </c>
      <c r="CE244" s="37">
        <f t="shared" si="391"/>
        <v>5</v>
      </c>
      <c r="CF244" s="37">
        <f t="shared" si="392"/>
        <v>5</v>
      </c>
      <c r="CG244" s="38">
        <f t="shared" si="393"/>
        <v>5</v>
      </c>
      <c r="CH244" s="38">
        <f t="shared" si="394"/>
        <v>5</v>
      </c>
      <c r="CI244" s="38">
        <f t="shared" si="395"/>
        <v>22.5</v>
      </c>
      <c r="CJ244" s="38">
        <f t="shared" si="396"/>
        <v>5</v>
      </c>
      <c r="CK244" s="38">
        <f t="shared" si="397"/>
        <v>22.9</v>
      </c>
      <c r="CL244" s="38">
        <f t="shared" si="398"/>
        <v>47.5</v>
      </c>
      <c r="CM244" s="38">
        <f t="shared" si="399"/>
        <v>16.649999999999999</v>
      </c>
      <c r="CN244" s="38">
        <f t="shared" si="400"/>
        <v>41.674999999999997</v>
      </c>
      <c r="CO244" s="38">
        <f t="shared" si="401"/>
        <v>5</v>
      </c>
      <c r="CP244" s="38">
        <f t="shared" si="402"/>
        <v>33.3333333333333</v>
      </c>
      <c r="CQ244" s="38">
        <f t="shared" si="403"/>
        <v>72.5</v>
      </c>
      <c r="CR244" s="38">
        <f t="shared" si="404"/>
        <v>22.9</v>
      </c>
      <c r="CS244" s="38">
        <f t="shared" si="405"/>
        <v>54.2</v>
      </c>
      <c r="CT244" s="38">
        <f t="shared" si="406"/>
        <v>5</v>
      </c>
      <c r="CU244" s="38">
        <f t="shared" si="407"/>
        <v>41.674999999999997</v>
      </c>
      <c r="CV244" s="38">
        <f t="shared" si="408"/>
        <v>90</v>
      </c>
      <c r="CW244" s="38">
        <f t="shared" si="409"/>
        <v>22.5</v>
      </c>
      <c r="CX244" s="38">
        <f t="shared" si="410"/>
        <v>72.5</v>
      </c>
      <c r="CY244" s="38">
        <f t="shared" si="411"/>
        <v>47.5</v>
      </c>
      <c r="CZ244" s="39">
        <f t="shared" si="412"/>
        <v>5</v>
      </c>
      <c r="DA244" s="39">
        <f t="shared" si="413"/>
        <v>22.5</v>
      </c>
      <c r="DB244" s="39">
        <f t="shared" si="414"/>
        <v>5</v>
      </c>
      <c r="DC244" s="39">
        <f t="shared" si="415"/>
        <v>47.5</v>
      </c>
      <c r="DD244" s="39">
        <f t="shared" si="416"/>
        <v>22.9</v>
      </c>
      <c r="DE244" s="39">
        <f t="shared" si="417"/>
        <v>5</v>
      </c>
      <c r="DF244" s="39">
        <f t="shared" si="418"/>
        <v>41.674999999999997</v>
      </c>
      <c r="DG244" s="39">
        <f t="shared" si="419"/>
        <v>16.649999999999999</v>
      </c>
      <c r="DH244" s="39">
        <f t="shared" si="420"/>
        <v>72.5</v>
      </c>
      <c r="DI244" s="39">
        <f t="shared" si="421"/>
        <v>33.3333333333333</v>
      </c>
      <c r="DJ244" s="39">
        <f t="shared" si="422"/>
        <v>5</v>
      </c>
      <c r="DK244" s="39">
        <f t="shared" si="423"/>
        <v>54.2</v>
      </c>
      <c r="DL244" s="39">
        <f t="shared" si="424"/>
        <v>22.9</v>
      </c>
      <c r="DM244" s="39">
        <f t="shared" si="425"/>
        <v>90</v>
      </c>
      <c r="DN244" s="39">
        <f t="shared" si="426"/>
        <v>41.674999999999997</v>
      </c>
      <c r="DO244" s="39">
        <f t="shared" si="427"/>
        <v>5</v>
      </c>
      <c r="DP244" s="39">
        <f t="shared" si="428"/>
        <v>72.5</v>
      </c>
      <c r="DQ244" s="39">
        <f t="shared" si="429"/>
        <v>22.5</v>
      </c>
      <c r="DR244" s="39">
        <f t="shared" si="430"/>
        <v>47.5</v>
      </c>
      <c r="DS244" s="40" t="e">
        <f t="shared" si="431"/>
        <v>#VALUE!</v>
      </c>
      <c r="DT244" s="40" t="e">
        <f t="shared" si="432"/>
        <v>#VALUE!</v>
      </c>
      <c r="DU244" s="40" t="e">
        <f t="shared" si="433"/>
        <v>#VALUE!</v>
      </c>
      <c r="DV244" s="40" t="e">
        <f t="shared" si="434"/>
        <v>#VALUE!</v>
      </c>
      <c r="DW244" s="40" t="e">
        <f t="shared" si="435"/>
        <v>#VALUE!</v>
      </c>
      <c r="DX244" s="40" t="e">
        <f t="shared" si="436"/>
        <v>#VALUE!</v>
      </c>
      <c r="DY244" s="40" t="e">
        <f t="shared" si="437"/>
        <v>#VALUE!</v>
      </c>
      <c r="DZ244" s="40" t="e">
        <f t="shared" si="438"/>
        <v>#VALUE!</v>
      </c>
      <c r="EA244" s="40" t="e">
        <f t="shared" si="439"/>
        <v>#VALUE!</v>
      </c>
      <c r="EB244" s="40" t="e">
        <f t="shared" si="440"/>
        <v>#VALUE!</v>
      </c>
      <c r="EC244" s="40" t="e">
        <f t="shared" si="441"/>
        <v>#VALUE!</v>
      </c>
      <c r="ED244" s="40" t="e">
        <f t="shared" si="442"/>
        <v>#VALUE!</v>
      </c>
      <c r="EE244" s="40" t="e">
        <f t="shared" si="443"/>
        <v>#VALUE!</v>
      </c>
      <c r="EF244" s="40" t="e">
        <f t="shared" si="444"/>
        <v>#VALUE!</v>
      </c>
      <c r="EG244" s="40" t="e">
        <f t="shared" si="445"/>
        <v>#VALUE!</v>
      </c>
      <c r="EH244" s="40" t="e">
        <f t="shared" si="446"/>
        <v>#VALUE!</v>
      </c>
      <c r="EI244" s="40" t="e">
        <f t="shared" si="447"/>
        <v>#VALUE!</v>
      </c>
      <c r="EJ244" s="40" t="e">
        <f t="shared" si="448"/>
        <v>#VALUE!</v>
      </c>
      <c r="EK244" s="40" t="e">
        <f t="shared" si="449"/>
        <v>#VALUE!</v>
      </c>
      <c r="EL244" s="1" t="e">
        <f t="shared" si="461"/>
        <v>#VALUE!</v>
      </c>
      <c r="EM244" s="2" t="e">
        <f t="shared" si="452"/>
        <v>#VALUE!</v>
      </c>
      <c r="EN244" s="42"/>
      <c r="EO244" s="42"/>
      <c r="EP244" s="43"/>
      <c r="EQ244" s="44"/>
      <c r="ER244" s="45"/>
      <c r="ES244" s="45"/>
      <c r="ET244" s="74"/>
      <c r="EU244" s="75"/>
      <c r="EV244" s="75"/>
      <c r="EW244" s="75"/>
      <c r="EX244" s="75"/>
    </row>
    <row r="245" spans="1:154" s="73" customFormat="1" ht="14">
      <c r="A245" s="96"/>
      <c r="B245" s="97"/>
      <c r="C245" s="98"/>
      <c r="D245" s="110" t="s">
        <v>87</v>
      </c>
      <c r="E245" s="110" t="s">
        <v>87</v>
      </c>
      <c r="F245" s="110" t="s">
        <v>87</v>
      </c>
      <c r="G245" s="107" t="e">
        <f t="shared" si="362"/>
        <v>#VALUE!</v>
      </c>
      <c r="H245" s="107" t="e">
        <f t="shared" si="363"/>
        <v>#VALUE!</v>
      </c>
      <c r="I245" s="107" t="e">
        <f t="shared" si="364"/>
        <v>#VALUE!</v>
      </c>
      <c r="J245" s="183" t="str">
        <f t="shared" si="365"/>
        <v>.</v>
      </c>
      <c r="K245" s="184" t="e">
        <f t="shared" si="366"/>
        <v>#VALUE!</v>
      </c>
      <c r="L245" s="184" t="e">
        <f t="shared" si="367"/>
        <v>#VALUE!</v>
      </c>
      <c r="M245" s="76" t="e">
        <f t="shared" si="462"/>
        <v>#VALUE!</v>
      </c>
      <c r="N245" s="77" t="e">
        <f t="shared" si="463"/>
        <v>#VALUE!</v>
      </c>
      <c r="O245" s="77" t="e">
        <f t="shared" si="464"/>
        <v>#VALUE!</v>
      </c>
      <c r="P245" s="78" t="e">
        <f t="shared" si="465"/>
        <v>#VALUE!</v>
      </c>
      <c r="Q245" s="79" t="e">
        <f t="shared" ca="1" si="450"/>
        <v>#VALUE!</v>
      </c>
      <c r="R245" s="86" t="e">
        <f t="shared" si="453"/>
        <v>#VALUE!</v>
      </c>
      <c r="S245" s="87" t="e">
        <f t="shared" si="454"/>
        <v>#VALUE!</v>
      </c>
      <c r="T245" s="87" t="e">
        <f t="shared" si="455"/>
        <v>#VALUE!</v>
      </c>
      <c r="U245" s="80" t="e">
        <f t="shared" si="456"/>
        <v>#VALUE!</v>
      </c>
      <c r="V245" s="81" t="e">
        <f t="shared" si="457"/>
        <v>#VALUE!</v>
      </c>
      <c r="W245" s="82" t="e">
        <f t="shared" si="458"/>
        <v>#VALUE!</v>
      </c>
      <c r="X245" s="92" t="e">
        <f t="shared" si="466"/>
        <v>#VALUE!</v>
      </c>
      <c r="Y245" s="93"/>
      <c r="Z245" s="72" t="e">
        <f t="shared" si="368"/>
        <v>#VALUE!</v>
      </c>
      <c r="AA245" s="72" t="e">
        <f t="shared" si="369"/>
        <v>#VALUE!</v>
      </c>
      <c r="AB245" s="72" t="e">
        <f t="shared" si="370"/>
        <v>#VALUE!</v>
      </c>
      <c r="AC245" s="72" t="e">
        <f t="shared" si="451"/>
        <v>#VALUE!</v>
      </c>
      <c r="AD245" s="72" t="e">
        <f t="shared" si="467"/>
        <v>#VALUE!</v>
      </c>
      <c r="AE245" s="33" t="e">
        <f t="shared" si="468"/>
        <v>#VALUE!</v>
      </c>
      <c r="AF245" s="33" t="e">
        <f t="shared" si="469"/>
        <v>#VALUE!</v>
      </c>
      <c r="AG245" s="33" t="e">
        <f t="shared" si="470"/>
        <v>#VALUE!</v>
      </c>
      <c r="AH245" s="34" t="e">
        <f t="shared" si="371"/>
        <v>#VALUE!</v>
      </c>
      <c r="AI245" s="35" t="e">
        <f t="shared" si="372"/>
        <v>#VALUE!</v>
      </c>
      <c r="AJ245" s="35" t="e">
        <f t="shared" si="373"/>
        <v>#VALUE!</v>
      </c>
      <c r="AK245" s="35">
        <v>0</v>
      </c>
      <c r="AL245" s="35">
        <v>-0.75645121485307587</v>
      </c>
      <c r="AM245" s="35">
        <v>-11.346768222796136</v>
      </c>
      <c r="AN245" s="35" t="e">
        <f t="shared" si="471"/>
        <v>#VALUE!</v>
      </c>
      <c r="AO245" s="35" t="e">
        <f t="shared" si="471"/>
        <v>#VALUE!</v>
      </c>
      <c r="AP245" s="35" t="e">
        <f t="shared" si="471"/>
        <v>#VALUE!</v>
      </c>
      <c r="AQ245" s="35">
        <v>57.375671196608707</v>
      </c>
      <c r="AR245" s="35">
        <v>5.7915837760921756</v>
      </c>
      <c r="AS245" s="35">
        <v>1.1079551571654598</v>
      </c>
      <c r="AT245" s="35" t="e">
        <f t="shared" si="472"/>
        <v>#VALUE!</v>
      </c>
      <c r="AU245" s="35" t="e">
        <f t="shared" si="472"/>
        <v>#VALUE!</v>
      </c>
      <c r="AV245" s="35" t="e">
        <f t="shared" si="472"/>
        <v>#VALUE!</v>
      </c>
      <c r="AW245" s="36">
        <f t="shared" si="473"/>
        <v>0</v>
      </c>
      <c r="AX245" s="36">
        <f t="shared" si="473"/>
        <v>0.75645121485307587</v>
      </c>
      <c r="AY245" s="36">
        <f t="shared" si="473"/>
        <v>11.346768222796136</v>
      </c>
      <c r="AZ245" s="36" t="e">
        <f t="shared" si="474"/>
        <v>#VALUE!</v>
      </c>
      <c r="BA245" s="36" t="e">
        <f t="shared" si="474"/>
        <v>#VALUE!</v>
      </c>
      <c r="BB245" s="36" t="e">
        <f t="shared" si="474"/>
        <v>#VALUE!</v>
      </c>
      <c r="BC245" s="35">
        <f t="shared" si="475"/>
        <v>57.375671196608707</v>
      </c>
      <c r="BD245" s="35">
        <f t="shared" si="475"/>
        <v>6.5480349909452515</v>
      </c>
      <c r="BE245" s="35">
        <f t="shared" si="475"/>
        <v>12.454723379961596</v>
      </c>
      <c r="BF245" s="36" t="e">
        <f t="shared" si="476"/>
        <v>#VALUE!</v>
      </c>
      <c r="BG245" s="36" t="e">
        <f t="shared" si="476"/>
        <v>#VALUE!</v>
      </c>
      <c r="BH245" s="36" t="e">
        <f t="shared" si="459"/>
        <v>#VALUE!</v>
      </c>
      <c r="BI245" s="35" t="e">
        <f t="shared" si="460"/>
        <v>#VALUE!</v>
      </c>
      <c r="BJ245" s="5"/>
      <c r="BK245" s="5"/>
      <c r="BL245" s="19"/>
      <c r="BM245" s="19"/>
      <c r="BN245" s="37">
        <f t="shared" si="374"/>
        <v>90</v>
      </c>
      <c r="BO245" s="37">
        <f t="shared" si="375"/>
        <v>72.5</v>
      </c>
      <c r="BP245" s="37">
        <f t="shared" si="376"/>
        <v>72.5</v>
      </c>
      <c r="BQ245" s="37">
        <f t="shared" si="377"/>
        <v>47.5</v>
      </c>
      <c r="BR245" s="37">
        <f t="shared" si="378"/>
        <v>54.2</v>
      </c>
      <c r="BS245" s="37">
        <f t="shared" si="379"/>
        <v>47.5</v>
      </c>
      <c r="BT245" s="37">
        <f t="shared" si="380"/>
        <v>41.674999999999997</v>
      </c>
      <c r="BU245" s="37">
        <f t="shared" si="381"/>
        <v>41.674999999999997</v>
      </c>
      <c r="BV245" s="37">
        <f t="shared" si="382"/>
        <v>22.5</v>
      </c>
      <c r="BW245" s="37">
        <f t="shared" si="383"/>
        <v>33.3333333333333</v>
      </c>
      <c r="BX245" s="37">
        <f t="shared" si="384"/>
        <v>22.5</v>
      </c>
      <c r="BY245" s="37">
        <f t="shared" si="385"/>
        <v>22.9</v>
      </c>
      <c r="BZ245" s="37">
        <f t="shared" si="386"/>
        <v>22.9</v>
      </c>
      <c r="CA245" s="37">
        <f t="shared" si="387"/>
        <v>5</v>
      </c>
      <c r="CB245" s="37">
        <f t="shared" si="388"/>
        <v>16.649999999999999</v>
      </c>
      <c r="CC245" s="37">
        <f t="shared" si="389"/>
        <v>5</v>
      </c>
      <c r="CD245" s="37">
        <f t="shared" si="390"/>
        <v>5</v>
      </c>
      <c r="CE245" s="37">
        <f t="shared" si="391"/>
        <v>5</v>
      </c>
      <c r="CF245" s="37">
        <f t="shared" si="392"/>
        <v>5</v>
      </c>
      <c r="CG245" s="38">
        <f t="shared" si="393"/>
        <v>5</v>
      </c>
      <c r="CH245" s="38">
        <f t="shared" si="394"/>
        <v>5</v>
      </c>
      <c r="CI245" s="38">
        <f t="shared" si="395"/>
        <v>22.5</v>
      </c>
      <c r="CJ245" s="38">
        <f t="shared" si="396"/>
        <v>5</v>
      </c>
      <c r="CK245" s="38">
        <f t="shared" si="397"/>
        <v>22.9</v>
      </c>
      <c r="CL245" s="38">
        <f t="shared" si="398"/>
        <v>47.5</v>
      </c>
      <c r="CM245" s="38">
        <f t="shared" si="399"/>
        <v>16.649999999999999</v>
      </c>
      <c r="CN245" s="38">
        <f t="shared" si="400"/>
        <v>41.674999999999997</v>
      </c>
      <c r="CO245" s="38">
        <f t="shared" si="401"/>
        <v>5</v>
      </c>
      <c r="CP245" s="38">
        <f t="shared" si="402"/>
        <v>33.3333333333333</v>
      </c>
      <c r="CQ245" s="38">
        <f t="shared" si="403"/>
        <v>72.5</v>
      </c>
      <c r="CR245" s="38">
        <f t="shared" si="404"/>
        <v>22.9</v>
      </c>
      <c r="CS245" s="38">
        <f t="shared" si="405"/>
        <v>54.2</v>
      </c>
      <c r="CT245" s="38">
        <f t="shared" si="406"/>
        <v>5</v>
      </c>
      <c r="CU245" s="38">
        <f t="shared" si="407"/>
        <v>41.674999999999997</v>
      </c>
      <c r="CV245" s="38">
        <f t="shared" si="408"/>
        <v>90</v>
      </c>
      <c r="CW245" s="38">
        <f t="shared" si="409"/>
        <v>22.5</v>
      </c>
      <c r="CX245" s="38">
        <f t="shared" si="410"/>
        <v>72.5</v>
      </c>
      <c r="CY245" s="38">
        <f t="shared" si="411"/>
        <v>47.5</v>
      </c>
      <c r="CZ245" s="39">
        <f t="shared" si="412"/>
        <v>5</v>
      </c>
      <c r="DA245" s="39">
        <f t="shared" si="413"/>
        <v>22.5</v>
      </c>
      <c r="DB245" s="39">
        <f t="shared" si="414"/>
        <v>5</v>
      </c>
      <c r="DC245" s="39">
        <f t="shared" si="415"/>
        <v>47.5</v>
      </c>
      <c r="DD245" s="39">
        <f t="shared" si="416"/>
        <v>22.9</v>
      </c>
      <c r="DE245" s="39">
        <f t="shared" si="417"/>
        <v>5</v>
      </c>
      <c r="DF245" s="39">
        <f t="shared" si="418"/>
        <v>41.674999999999997</v>
      </c>
      <c r="DG245" s="39">
        <f t="shared" si="419"/>
        <v>16.649999999999999</v>
      </c>
      <c r="DH245" s="39">
        <f t="shared" si="420"/>
        <v>72.5</v>
      </c>
      <c r="DI245" s="39">
        <f t="shared" si="421"/>
        <v>33.3333333333333</v>
      </c>
      <c r="DJ245" s="39">
        <f t="shared" si="422"/>
        <v>5</v>
      </c>
      <c r="DK245" s="39">
        <f t="shared" si="423"/>
        <v>54.2</v>
      </c>
      <c r="DL245" s="39">
        <f t="shared" si="424"/>
        <v>22.9</v>
      </c>
      <c r="DM245" s="39">
        <f t="shared" si="425"/>
        <v>90</v>
      </c>
      <c r="DN245" s="39">
        <f t="shared" si="426"/>
        <v>41.674999999999997</v>
      </c>
      <c r="DO245" s="39">
        <f t="shared" si="427"/>
        <v>5</v>
      </c>
      <c r="DP245" s="39">
        <f t="shared" si="428"/>
        <v>72.5</v>
      </c>
      <c r="DQ245" s="39">
        <f t="shared" si="429"/>
        <v>22.5</v>
      </c>
      <c r="DR245" s="39">
        <f t="shared" si="430"/>
        <v>47.5</v>
      </c>
      <c r="DS245" s="40" t="e">
        <f t="shared" si="431"/>
        <v>#VALUE!</v>
      </c>
      <c r="DT245" s="40" t="e">
        <f t="shared" si="432"/>
        <v>#VALUE!</v>
      </c>
      <c r="DU245" s="40" t="e">
        <f t="shared" si="433"/>
        <v>#VALUE!</v>
      </c>
      <c r="DV245" s="40" t="e">
        <f t="shared" si="434"/>
        <v>#VALUE!</v>
      </c>
      <c r="DW245" s="40" t="e">
        <f t="shared" si="435"/>
        <v>#VALUE!</v>
      </c>
      <c r="DX245" s="40" t="e">
        <f t="shared" si="436"/>
        <v>#VALUE!</v>
      </c>
      <c r="DY245" s="40" t="e">
        <f t="shared" si="437"/>
        <v>#VALUE!</v>
      </c>
      <c r="DZ245" s="40" t="e">
        <f t="shared" si="438"/>
        <v>#VALUE!</v>
      </c>
      <c r="EA245" s="40" t="e">
        <f t="shared" si="439"/>
        <v>#VALUE!</v>
      </c>
      <c r="EB245" s="40" t="e">
        <f t="shared" si="440"/>
        <v>#VALUE!</v>
      </c>
      <c r="EC245" s="40" t="e">
        <f t="shared" si="441"/>
        <v>#VALUE!</v>
      </c>
      <c r="ED245" s="40" t="e">
        <f t="shared" si="442"/>
        <v>#VALUE!</v>
      </c>
      <c r="EE245" s="40" t="e">
        <f t="shared" si="443"/>
        <v>#VALUE!</v>
      </c>
      <c r="EF245" s="40" t="e">
        <f t="shared" si="444"/>
        <v>#VALUE!</v>
      </c>
      <c r="EG245" s="40" t="e">
        <f t="shared" si="445"/>
        <v>#VALUE!</v>
      </c>
      <c r="EH245" s="40" t="e">
        <f t="shared" si="446"/>
        <v>#VALUE!</v>
      </c>
      <c r="EI245" s="40" t="e">
        <f t="shared" si="447"/>
        <v>#VALUE!</v>
      </c>
      <c r="EJ245" s="40" t="e">
        <f t="shared" si="448"/>
        <v>#VALUE!</v>
      </c>
      <c r="EK245" s="40" t="e">
        <f t="shared" si="449"/>
        <v>#VALUE!</v>
      </c>
      <c r="EL245" s="1" t="e">
        <f t="shared" si="461"/>
        <v>#VALUE!</v>
      </c>
      <c r="EM245" s="2" t="e">
        <f t="shared" si="452"/>
        <v>#VALUE!</v>
      </c>
      <c r="EN245" s="42"/>
      <c r="EO245" s="42"/>
      <c r="EP245" s="43"/>
      <c r="EQ245" s="44"/>
      <c r="ER245" s="45"/>
      <c r="ES245" s="45"/>
      <c r="ET245" s="74"/>
      <c r="EU245" s="75"/>
      <c r="EV245" s="75"/>
      <c r="EW245" s="75"/>
      <c r="EX245" s="75"/>
    </row>
    <row r="246" spans="1:154" s="73" customFormat="1" ht="14">
      <c r="A246" s="96"/>
      <c r="B246" s="97"/>
      <c r="C246" s="98"/>
      <c r="D246" s="110" t="s">
        <v>87</v>
      </c>
      <c r="E246" s="110" t="s">
        <v>87</v>
      </c>
      <c r="F246" s="110" t="s">
        <v>87</v>
      </c>
      <c r="G246" s="107" t="e">
        <f t="shared" si="362"/>
        <v>#VALUE!</v>
      </c>
      <c r="H246" s="107" t="e">
        <f t="shared" si="363"/>
        <v>#VALUE!</v>
      </c>
      <c r="I246" s="107" t="e">
        <f t="shared" si="364"/>
        <v>#VALUE!</v>
      </c>
      <c r="J246" s="183" t="str">
        <f t="shared" si="365"/>
        <v>.</v>
      </c>
      <c r="K246" s="184" t="e">
        <f t="shared" si="366"/>
        <v>#VALUE!</v>
      </c>
      <c r="L246" s="184" t="e">
        <f t="shared" si="367"/>
        <v>#VALUE!</v>
      </c>
      <c r="M246" s="76" t="e">
        <f t="shared" si="462"/>
        <v>#VALUE!</v>
      </c>
      <c r="N246" s="77" t="e">
        <f t="shared" si="463"/>
        <v>#VALUE!</v>
      </c>
      <c r="O246" s="77" t="e">
        <f t="shared" si="464"/>
        <v>#VALUE!</v>
      </c>
      <c r="P246" s="78" t="e">
        <f t="shared" si="465"/>
        <v>#VALUE!</v>
      </c>
      <c r="Q246" s="79" t="e">
        <f t="shared" ca="1" si="450"/>
        <v>#VALUE!</v>
      </c>
      <c r="R246" s="86" t="e">
        <f t="shared" si="453"/>
        <v>#VALUE!</v>
      </c>
      <c r="S246" s="87" t="e">
        <f t="shared" si="454"/>
        <v>#VALUE!</v>
      </c>
      <c r="T246" s="87" t="e">
        <f t="shared" si="455"/>
        <v>#VALUE!</v>
      </c>
      <c r="U246" s="80" t="e">
        <f t="shared" si="456"/>
        <v>#VALUE!</v>
      </c>
      <c r="V246" s="81" t="e">
        <f t="shared" si="457"/>
        <v>#VALUE!</v>
      </c>
      <c r="W246" s="82" t="e">
        <f t="shared" si="458"/>
        <v>#VALUE!</v>
      </c>
      <c r="X246" s="92" t="e">
        <f t="shared" si="466"/>
        <v>#VALUE!</v>
      </c>
      <c r="Y246" s="93"/>
      <c r="Z246" s="72" t="e">
        <f t="shared" si="368"/>
        <v>#VALUE!</v>
      </c>
      <c r="AA246" s="72" t="e">
        <f t="shared" si="369"/>
        <v>#VALUE!</v>
      </c>
      <c r="AB246" s="72" t="e">
        <f t="shared" si="370"/>
        <v>#VALUE!</v>
      </c>
      <c r="AC246" s="72" t="e">
        <f t="shared" si="451"/>
        <v>#VALUE!</v>
      </c>
      <c r="AD246" s="72" t="e">
        <f t="shared" si="467"/>
        <v>#VALUE!</v>
      </c>
      <c r="AE246" s="33" t="e">
        <f t="shared" si="468"/>
        <v>#VALUE!</v>
      </c>
      <c r="AF246" s="33" t="e">
        <f t="shared" si="469"/>
        <v>#VALUE!</v>
      </c>
      <c r="AG246" s="33" t="e">
        <f t="shared" si="470"/>
        <v>#VALUE!</v>
      </c>
      <c r="AH246" s="34" t="e">
        <f t="shared" si="371"/>
        <v>#VALUE!</v>
      </c>
      <c r="AI246" s="35" t="e">
        <f t="shared" si="372"/>
        <v>#VALUE!</v>
      </c>
      <c r="AJ246" s="35" t="e">
        <f t="shared" si="373"/>
        <v>#VALUE!</v>
      </c>
      <c r="AK246" s="35">
        <v>0</v>
      </c>
      <c r="AL246" s="35">
        <v>-0.75645121485307587</v>
      </c>
      <c r="AM246" s="35">
        <v>-11.346768222796136</v>
      </c>
      <c r="AN246" s="35" t="e">
        <f t="shared" si="471"/>
        <v>#VALUE!</v>
      </c>
      <c r="AO246" s="35" t="e">
        <f t="shared" si="471"/>
        <v>#VALUE!</v>
      </c>
      <c r="AP246" s="35" t="e">
        <f t="shared" si="471"/>
        <v>#VALUE!</v>
      </c>
      <c r="AQ246" s="35">
        <v>57.375671196608707</v>
      </c>
      <c r="AR246" s="35">
        <v>5.7915837760921756</v>
      </c>
      <c r="AS246" s="35">
        <v>1.1079551571654598</v>
      </c>
      <c r="AT246" s="35" t="e">
        <f t="shared" si="472"/>
        <v>#VALUE!</v>
      </c>
      <c r="AU246" s="35" t="e">
        <f t="shared" si="472"/>
        <v>#VALUE!</v>
      </c>
      <c r="AV246" s="35" t="e">
        <f t="shared" si="472"/>
        <v>#VALUE!</v>
      </c>
      <c r="AW246" s="36">
        <f t="shared" si="473"/>
        <v>0</v>
      </c>
      <c r="AX246" s="36">
        <f t="shared" si="473"/>
        <v>0.75645121485307587</v>
      </c>
      <c r="AY246" s="36">
        <f t="shared" si="473"/>
        <v>11.346768222796136</v>
      </c>
      <c r="AZ246" s="36" t="e">
        <f t="shared" si="474"/>
        <v>#VALUE!</v>
      </c>
      <c r="BA246" s="36" t="e">
        <f t="shared" si="474"/>
        <v>#VALUE!</v>
      </c>
      <c r="BB246" s="36" t="e">
        <f t="shared" si="474"/>
        <v>#VALUE!</v>
      </c>
      <c r="BC246" s="35">
        <f t="shared" si="475"/>
        <v>57.375671196608707</v>
      </c>
      <c r="BD246" s="35">
        <f t="shared" si="475"/>
        <v>6.5480349909452515</v>
      </c>
      <c r="BE246" s="35">
        <f t="shared" si="475"/>
        <v>12.454723379961596</v>
      </c>
      <c r="BF246" s="36" t="e">
        <f t="shared" si="476"/>
        <v>#VALUE!</v>
      </c>
      <c r="BG246" s="36" t="e">
        <f t="shared" si="476"/>
        <v>#VALUE!</v>
      </c>
      <c r="BH246" s="36" t="e">
        <f t="shared" si="459"/>
        <v>#VALUE!</v>
      </c>
      <c r="BI246" s="35" t="e">
        <f t="shared" si="460"/>
        <v>#VALUE!</v>
      </c>
      <c r="BJ246" s="5"/>
      <c r="BK246" s="5"/>
      <c r="BL246" s="19"/>
      <c r="BM246" s="19"/>
      <c r="BN246" s="37">
        <f t="shared" si="374"/>
        <v>90</v>
      </c>
      <c r="BO246" s="37">
        <f t="shared" si="375"/>
        <v>72.5</v>
      </c>
      <c r="BP246" s="37">
        <f t="shared" si="376"/>
        <v>72.5</v>
      </c>
      <c r="BQ246" s="37">
        <f t="shared" si="377"/>
        <v>47.5</v>
      </c>
      <c r="BR246" s="37">
        <f t="shared" si="378"/>
        <v>54.2</v>
      </c>
      <c r="BS246" s="37">
        <f t="shared" si="379"/>
        <v>47.5</v>
      </c>
      <c r="BT246" s="37">
        <f t="shared" si="380"/>
        <v>41.674999999999997</v>
      </c>
      <c r="BU246" s="37">
        <f t="shared" si="381"/>
        <v>41.674999999999997</v>
      </c>
      <c r="BV246" s="37">
        <f t="shared" si="382"/>
        <v>22.5</v>
      </c>
      <c r="BW246" s="37">
        <f t="shared" si="383"/>
        <v>33.3333333333333</v>
      </c>
      <c r="BX246" s="37">
        <f t="shared" si="384"/>
        <v>22.5</v>
      </c>
      <c r="BY246" s="37">
        <f t="shared" si="385"/>
        <v>22.9</v>
      </c>
      <c r="BZ246" s="37">
        <f t="shared" si="386"/>
        <v>22.9</v>
      </c>
      <c r="CA246" s="37">
        <f t="shared" si="387"/>
        <v>5</v>
      </c>
      <c r="CB246" s="37">
        <f t="shared" si="388"/>
        <v>16.649999999999999</v>
      </c>
      <c r="CC246" s="37">
        <f t="shared" si="389"/>
        <v>5</v>
      </c>
      <c r="CD246" s="37">
        <f t="shared" si="390"/>
        <v>5</v>
      </c>
      <c r="CE246" s="37">
        <f t="shared" si="391"/>
        <v>5</v>
      </c>
      <c r="CF246" s="37">
        <f t="shared" si="392"/>
        <v>5</v>
      </c>
      <c r="CG246" s="38">
        <f t="shared" si="393"/>
        <v>5</v>
      </c>
      <c r="CH246" s="38">
        <f t="shared" si="394"/>
        <v>5</v>
      </c>
      <c r="CI246" s="38">
        <f t="shared" si="395"/>
        <v>22.5</v>
      </c>
      <c r="CJ246" s="38">
        <f t="shared" si="396"/>
        <v>5</v>
      </c>
      <c r="CK246" s="38">
        <f t="shared" si="397"/>
        <v>22.9</v>
      </c>
      <c r="CL246" s="38">
        <f t="shared" si="398"/>
        <v>47.5</v>
      </c>
      <c r="CM246" s="38">
        <f t="shared" si="399"/>
        <v>16.649999999999999</v>
      </c>
      <c r="CN246" s="38">
        <f t="shared" si="400"/>
        <v>41.674999999999997</v>
      </c>
      <c r="CO246" s="38">
        <f t="shared" si="401"/>
        <v>5</v>
      </c>
      <c r="CP246" s="38">
        <f t="shared" si="402"/>
        <v>33.3333333333333</v>
      </c>
      <c r="CQ246" s="38">
        <f t="shared" si="403"/>
        <v>72.5</v>
      </c>
      <c r="CR246" s="38">
        <f t="shared" si="404"/>
        <v>22.9</v>
      </c>
      <c r="CS246" s="38">
        <f t="shared" si="405"/>
        <v>54.2</v>
      </c>
      <c r="CT246" s="38">
        <f t="shared" si="406"/>
        <v>5</v>
      </c>
      <c r="CU246" s="38">
        <f t="shared" si="407"/>
        <v>41.674999999999997</v>
      </c>
      <c r="CV246" s="38">
        <f t="shared" si="408"/>
        <v>90</v>
      </c>
      <c r="CW246" s="38">
        <f t="shared" si="409"/>
        <v>22.5</v>
      </c>
      <c r="CX246" s="38">
        <f t="shared" si="410"/>
        <v>72.5</v>
      </c>
      <c r="CY246" s="38">
        <f t="shared" si="411"/>
        <v>47.5</v>
      </c>
      <c r="CZ246" s="39">
        <f t="shared" si="412"/>
        <v>5</v>
      </c>
      <c r="DA246" s="39">
        <f t="shared" si="413"/>
        <v>22.5</v>
      </c>
      <c r="DB246" s="39">
        <f t="shared" si="414"/>
        <v>5</v>
      </c>
      <c r="DC246" s="39">
        <f t="shared" si="415"/>
        <v>47.5</v>
      </c>
      <c r="DD246" s="39">
        <f t="shared" si="416"/>
        <v>22.9</v>
      </c>
      <c r="DE246" s="39">
        <f t="shared" si="417"/>
        <v>5</v>
      </c>
      <c r="DF246" s="39">
        <f t="shared" si="418"/>
        <v>41.674999999999997</v>
      </c>
      <c r="DG246" s="39">
        <f t="shared" si="419"/>
        <v>16.649999999999999</v>
      </c>
      <c r="DH246" s="39">
        <f t="shared" si="420"/>
        <v>72.5</v>
      </c>
      <c r="DI246" s="39">
        <f t="shared" si="421"/>
        <v>33.3333333333333</v>
      </c>
      <c r="DJ246" s="39">
        <f t="shared" si="422"/>
        <v>5</v>
      </c>
      <c r="DK246" s="39">
        <f t="shared" si="423"/>
        <v>54.2</v>
      </c>
      <c r="DL246" s="39">
        <f t="shared" si="424"/>
        <v>22.9</v>
      </c>
      <c r="DM246" s="39">
        <f t="shared" si="425"/>
        <v>90</v>
      </c>
      <c r="DN246" s="39">
        <f t="shared" si="426"/>
        <v>41.674999999999997</v>
      </c>
      <c r="DO246" s="39">
        <f t="shared" si="427"/>
        <v>5</v>
      </c>
      <c r="DP246" s="39">
        <f t="shared" si="428"/>
        <v>72.5</v>
      </c>
      <c r="DQ246" s="39">
        <f t="shared" si="429"/>
        <v>22.5</v>
      </c>
      <c r="DR246" s="39">
        <f t="shared" si="430"/>
        <v>47.5</v>
      </c>
      <c r="DS246" s="40" t="e">
        <f t="shared" si="431"/>
        <v>#VALUE!</v>
      </c>
      <c r="DT246" s="40" t="e">
        <f t="shared" si="432"/>
        <v>#VALUE!</v>
      </c>
      <c r="DU246" s="40" t="e">
        <f t="shared" si="433"/>
        <v>#VALUE!</v>
      </c>
      <c r="DV246" s="40" t="e">
        <f t="shared" si="434"/>
        <v>#VALUE!</v>
      </c>
      <c r="DW246" s="40" t="e">
        <f t="shared" si="435"/>
        <v>#VALUE!</v>
      </c>
      <c r="DX246" s="40" t="e">
        <f t="shared" si="436"/>
        <v>#VALUE!</v>
      </c>
      <c r="DY246" s="40" t="e">
        <f t="shared" si="437"/>
        <v>#VALUE!</v>
      </c>
      <c r="DZ246" s="40" t="e">
        <f t="shared" si="438"/>
        <v>#VALUE!</v>
      </c>
      <c r="EA246" s="40" t="e">
        <f t="shared" si="439"/>
        <v>#VALUE!</v>
      </c>
      <c r="EB246" s="40" t="e">
        <f t="shared" si="440"/>
        <v>#VALUE!</v>
      </c>
      <c r="EC246" s="40" t="e">
        <f t="shared" si="441"/>
        <v>#VALUE!</v>
      </c>
      <c r="ED246" s="40" t="e">
        <f t="shared" si="442"/>
        <v>#VALUE!</v>
      </c>
      <c r="EE246" s="40" t="e">
        <f t="shared" si="443"/>
        <v>#VALUE!</v>
      </c>
      <c r="EF246" s="40" t="e">
        <f t="shared" si="444"/>
        <v>#VALUE!</v>
      </c>
      <c r="EG246" s="40" t="e">
        <f t="shared" si="445"/>
        <v>#VALUE!</v>
      </c>
      <c r="EH246" s="40" t="e">
        <f t="shared" si="446"/>
        <v>#VALUE!</v>
      </c>
      <c r="EI246" s="40" t="e">
        <f t="shared" si="447"/>
        <v>#VALUE!</v>
      </c>
      <c r="EJ246" s="40" t="e">
        <f t="shared" si="448"/>
        <v>#VALUE!</v>
      </c>
      <c r="EK246" s="40" t="e">
        <f t="shared" si="449"/>
        <v>#VALUE!</v>
      </c>
      <c r="EL246" s="1" t="e">
        <f t="shared" si="461"/>
        <v>#VALUE!</v>
      </c>
      <c r="EM246" s="2" t="e">
        <f t="shared" si="452"/>
        <v>#VALUE!</v>
      </c>
      <c r="EN246" s="42"/>
      <c r="EO246" s="42"/>
      <c r="EP246" s="43"/>
      <c r="EQ246" s="44"/>
      <c r="ER246" s="45"/>
      <c r="ES246" s="45"/>
      <c r="ET246" s="74"/>
      <c r="EU246" s="75"/>
      <c r="EV246" s="75"/>
      <c r="EW246" s="75"/>
      <c r="EX246" s="75"/>
    </row>
    <row r="247" spans="1:154" s="73" customFormat="1" ht="14">
      <c r="A247" s="96"/>
      <c r="B247" s="97"/>
      <c r="C247" s="98"/>
      <c r="D247" s="110" t="s">
        <v>87</v>
      </c>
      <c r="E247" s="110" t="s">
        <v>87</v>
      </c>
      <c r="F247" s="110" t="s">
        <v>87</v>
      </c>
      <c r="G247" s="107" t="e">
        <f t="shared" si="362"/>
        <v>#VALUE!</v>
      </c>
      <c r="H247" s="107" t="e">
        <f t="shared" si="363"/>
        <v>#VALUE!</v>
      </c>
      <c r="I247" s="107" t="e">
        <f t="shared" si="364"/>
        <v>#VALUE!</v>
      </c>
      <c r="J247" s="183" t="str">
        <f t="shared" si="365"/>
        <v>.</v>
      </c>
      <c r="K247" s="184" t="e">
        <f t="shared" si="366"/>
        <v>#VALUE!</v>
      </c>
      <c r="L247" s="184" t="e">
        <f t="shared" si="367"/>
        <v>#VALUE!</v>
      </c>
      <c r="M247" s="76" t="e">
        <f t="shared" si="462"/>
        <v>#VALUE!</v>
      </c>
      <c r="N247" s="77" t="e">
        <f t="shared" si="463"/>
        <v>#VALUE!</v>
      </c>
      <c r="O247" s="77" t="e">
        <f t="shared" si="464"/>
        <v>#VALUE!</v>
      </c>
      <c r="P247" s="78" t="e">
        <f t="shared" si="465"/>
        <v>#VALUE!</v>
      </c>
      <c r="Q247" s="79" t="e">
        <f t="shared" ca="1" si="450"/>
        <v>#VALUE!</v>
      </c>
      <c r="R247" s="86" t="e">
        <f t="shared" si="453"/>
        <v>#VALUE!</v>
      </c>
      <c r="S247" s="87" t="e">
        <f t="shared" si="454"/>
        <v>#VALUE!</v>
      </c>
      <c r="T247" s="87" t="e">
        <f t="shared" si="455"/>
        <v>#VALUE!</v>
      </c>
      <c r="U247" s="80" t="e">
        <f t="shared" si="456"/>
        <v>#VALUE!</v>
      </c>
      <c r="V247" s="81" t="e">
        <f t="shared" si="457"/>
        <v>#VALUE!</v>
      </c>
      <c r="W247" s="82" t="e">
        <f t="shared" si="458"/>
        <v>#VALUE!</v>
      </c>
      <c r="X247" s="92" t="e">
        <f t="shared" si="466"/>
        <v>#VALUE!</v>
      </c>
      <c r="Y247" s="93"/>
      <c r="Z247" s="72" t="e">
        <f t="shared" si="368"/>
        <v>#VALUE!</v>
      </c>
      <c r="AA247" s="72" t="e">
        <f t="shared" si="369"/>
        <v>#VALUE!</v>
      </c>
      <c r="AB247" s="72" t="e">
        <f t="shared" si="370"/>
        <v>#VALUE!</v>
      </c>
      <c r="AC247" s="72" t="e">
        <f t="shared" si="451"/>
        <v>#VALUE!</v>
      </c>
      <c r="AD247" s="72" t="e">
        <f t="shared" si="467"/>
        <v>#VALUE!</v>
      </c>
      <c r="AE247" s="33" t="e">
        <f t="shared" si="468"/>
        <v>#VALUE!</v>
      </c>
      <c r="AF247" s="33" t="e">
        <f t="shared" si="469"/>
        <v>#VALUE!</v>
      </c>
      <c r="AG247" s="33" t="e">
        <f t="shared" si="470"/>
        <v>#VALUE!</v>
      </c>
      <c r="AH247" s="34" t="e">
        <f t="shared" si="371"/>
        <v>#VALUE!</v>
      </c>
      <c r="AI247" s="35" t="e">
        <f t="shared" si="372"/>
        <v>#VALUE!</v>
      </c>
      <c r="AJ247" s="35" t="e">
        <f t="shared" si="373"/>
        <v>#VALUE!</v>
      </c>
      <c r="AK247" s="35">
        <v>0</v>
      </c>
      <c r="AL247" s="35">
        <v>-0.75645121485307587</v>
      </c>
      <c r="AM247" s="35">
        <v>-11.346768222796136</v>
      </c>
      <c r="AN247" s="35" t="e">
        <f t="shared" si="471"/>
        <v>#VALUE!</v>
      </c>
      <c r="AO247" s="35" t="e">
        <f t="shared" si="471"/>
        <v>#VALUE!</v>
      </c>
      <c r="AP247" s="35" t="e">
        <f t="shared" si="471"/>
        <v>#VALUE!</v>
      </c>
      <c r="AQ247" s="35">
        <v>57.375671196608707</v>
      </c>
      <c r="AR247" s="35">
        <v>5.7915837760921756</v>
      </c>
      <c r="AS247" s="35">
        <v>1.1079551571654598</v>
      </c>
      <c r="AT247" s="35" t="e">
        <f t="shared" si="472"/>
        <v>#VALUE!</v>
      </c>
      <c r="AU247" s="35" t="e">
        <f t="shared" si="472"/>
        <v>#VALUE!</v>
      </c>
      <c r="AV247" s="35" t="e">
        <f t="shared" si="472"/>
        <v>#VALUE!</v>
      </c>
      <c r="AW247" s="36">
        <f t="shared" si="473"/>
        <v>0</v>
      </c>
      <c r="AX247" s="36">
        <f t="shared" si="473"/>
        <v>0.75645121485307587</v>
      </c>
      <c r="AY247" s="36">
        <f t="shared" si="473"/>
        <v>11.346768222796136</v>
      </c>
      <c r="AZ247" s="36" t="e">
        <f t="shared" si="474"/>
        <v>#VALUE!</v>
      </c>
      <c r="BA247" s="36" t="e">
        <f t="shared" si="474"/>
        <v>#VALUE!</v>
      </c>
      <c r="BB247" s="36" t="e">
        <f t="shared" si="474"/>
        <v>#VALUE!</v>
      </c>
      <c r="BC247" s="35">
        <f t="shared" si="475"/>
        <v>57.375671196608707</v>
      </c>
      <c r="BD247" s="35">
        <f t="shared" si="475"/>
        <v>6.5480349909452515</v>
      </c>
      <c r="BE247" s="35">
        <f t="shared" si="475"/>
        <v>12.454723379961596</v>
      </c>
      <c r="BF247" s="36" t="e">
        <f t="shared" si="476"/>
        <v>#VALUE!</v>
      </c>
      <c r="BG247" s="36" t="e">
        <f t="shared" si="476"/>
        <v>#VALUE!</v>
      </c>
      <c r="BH247" s="36" t="e">
        <f t="shared" si="459"/>
        <v>#VALUE!</v>
      </c>
      <c r="BI247" s="35" t="e">
        <f t="shared" si="460"/>
        <v>#VALUE!</v>
      </c>
      <c r="BJ247" s="5"/>
      <c r="BK247" s="5"/>
      <c r="BL247" s="19"/>
      <c r="BM247" s="19"/>
      <c r="BN247" s="37">
        <f t="shared" si="374"/>
        <v>90</v>
      </c>
      <c r="BO247" s="37">
        <f t="shared" si="375"/>
        <v>72.5</v>
      </c>
      <c r="BP247" s="37">
        <f t="shared" si="376"/>
        <v>72.5</v>
      </c>
      <c r="BQ247" s="37">
        <f t="shared" si="377"/>
        <v>47.5</v>
      </c>
      <c r="BR247" s="37">
        <f t="shared" si="378"/>
        <v>54.2</v>
      </c>
      <c r="BS247" s="37">
        <f t="shared" si="379"/>
        <v>47.5</v>
      </c>
      <c r="BT247" s="37">
        <f t="shared" si="380"/>
        <v>41.674999999999997</v>
      </c>
      <c r="BU247" s="37">
        <f t="shared" si="381"/>
        <v>41.674999999999997</v>
      </c>
      <c r="BV247" s="37">
        <f t="shared" si="382"/>
        <v>22.5</v>
      </c>
      <c r="BW247" s="37">
        <f t="shared" si="383"/>
        <v>33.3333333333333</v>
      </c>
      <c r="BX247" s="37">
        <f t="shared" si="384"/>
        <v>22.5</v>
      </c>
      <c r="BY247" s="37">
        <f t="shared" si="385"/>
        <v>22.9</v>
      </c>
      <c r="BZ247" s="37">
        <f t="shared" si="386"/>
        <v>22.9</v>
      </c>
      <c r="CA247" s="37">
        <f t="shared" si="387"/>
        <v>5</v>
      </c>
      <c r="CB247" s="37">
        <f t="shared" si="388"/>
        <v>16.649999999999999</v>
      </c>
      <c r="CC247" s="37">
        <f t="shared" si="389"/>
        <v>5</v>
      </c>
      <c r="CD247" s="37">
        <f t="shared" si="390"/>
        <v>5</v>
      </c>
      <c r="CE247" s="37">
        <f t="shared" si="391"/>
        <v>5</v>
      </c>
      <c r="CF247" s="37">
        <f t="shared" si="392"/>
        <v>5</v>
      </c>
      <c r="CG247" s="38">
        <f t="shared" si="393"/>
        <v>5</v>
      </c>
      <c r="CH247" s="38">
        <f t="shared" si="394"/>
        <v>5</v>
      </c>
      <c r="CI247" s="38">
        <f t="shared" si="395"/>
        <v>22.5</v>
      </c>
      <c r="CJ247" s="38">
        <f t="shared" si="396"/>
        <v>5</v>
      </c>
      <c r="CK247" s="38">
        <f t="shared" si="397"/>
        <v>22.9</v>
      </c>
      <c r="CL247" s="38">
        <f t="shared" si="398"/>
        <v>47.5</v>
      </c>
      <c r="CM247" s="38">
        <f t="shared" si="399"/>
        <v>16.649999999999999</v>
      </c>
      <c r="CN247" s="38">
        <f t="shared" si="400"/>
        <v>41.674999999999997</v>
      </c>
      <c r="CO247" s="38">
        <f t="shared" si="401"/>
        <v>5</v>
      </c>
      <c r="CP247" s="38">
        <f t="shared" si="402"/>
        <v>33.3333333333333</v>
      </c>
      <c r="CQ247" s="38">
        <f t="shared" si="403"/>
        <v>72.5</v>
      </c>
      <c r="CR247" s="38">
        <f t="shared" si="404"/>
        <v>22.9</v>
      </c>
      <c r="CS247" s="38">
        <f t="shared" si="405"/>
        <v>54.2</v>
      </c>
      <c r="CT247" s="38">
        <f t="shared" si="406"/>
        <v>5</v>
      </c>
      <c r="CU247" s="38">
        <f t="shared" si="407"/>
        <v>41.674999999999997</v>
      </c>
      <c r="CV247" s="38">
        <f t="shared" si="408"/>
        <v>90</v>
      </c>
      <c r="CW247" s="38">
        <f t="shared" si="409"/>
        <v>22.5</v>
      </c>
      <c r="CX247" s="38">
        <f t="shared" si="410"/>
        <v>72.5</v>
      </c>
      <c r="CY247" s="38">
        <f t="shared" si="411"/>
        <v>47.5</v>
      </c>
      <c r="CZ247" s="39">
        <f t="shared" si="412"/>
        <v>5</v>
      </c>
      <c r="DA247" s="39">
        <f t="shared" si="413"/>
        <v>22.5</v>
      </c>
      <c r="DB247" s="39">
        <f t="shared" si="414"/>
        <v>5</v>
      </c>
      <c r="DC247" s="39">
        <f t="shared" si="415"/>
        <v>47.5</v>
      </c>
      <c r="DD247" s="39">
        <f t="shared" si="416"/>
        <v>22.9</v>
      </c>
      <c r="DE247" s="39">
        <f t="shared" si="417"/>
        <v>5</v>
      </c>
      <c r="DF247" s="39">
        <f t="shared" si="418"/>
        <v>41.674999999999997</v>
      </c>
      <c r="DG247" s="39">
        <f t="shared" si="419"/>
        <v>16.649999999999999</v>
      </c>
      <c r="DH247" s="39">
        <f t="shared" si="420"/>
        <v>72.5</v>
      </c>
      <c r="DI247" s="39">
        <f t="shared" si="421"/>
        <v>33.3333333333333</v>
      </c>
      <c r="DJ247" s="39">
        <f t="shared" si="422"/>
        <v>5</v>
      </c>
      <c r="DK247" s="39">
        <f t="shared" si="423"/>
        <v>54.2</v>
      </c>
      <c r="DL247" s="39">
        <f t="shared" si="424"/>
        <v>22.9</v>
      </c>
      <c r="DM247" s="39">
        <f t="shared" si="425"/>
        <v>90</v>
      </c>
      <c r="DN247" s="39">
        <f t="shared" si="426"/>
        <v>41.674999999999997</v>
      </c>
      <c r="DO247" s="39">
        <f t="shared" si="427"/>
        <v>5</v>
      </c>
      <c r="DP247" s="39">
        <f t="shared" si="428"/>
        <v>72.5</v>
      </c>
      <c r="DQ247" s="39">
        <f t="shared" si="429"/>
        <v>22.5</v>
      </c>
      <c r="DR247" s="39">
        <f t="shared" si="430"/>
        <v>47.5</v>
      </c>
      <c r="DS247" s="40" t="e">
        <f t="shared" si="431"/>
        <v>#VALUE!</v>
      </c>
      <c r="DT247" s="40" t="e">
        <f t="shared" si="432"/>
        <v>#VALUE!</v>
      </c>
      <c r="DU247" s="40" t="e">
        <f t="shared" si="433"/>
        <v>#VALUE!</v>
      </c>
      <c r="DV247" s="40" t="e">
        <f t="shared" si="434"/>
        <v>#VALUE!</v>
      </c>
      <c r="DW247" s="40" t="e">
        <f t="shared" si="435"/>
        <v>#VALUE!</v>
      </c>
      <c r="DX247" s="40" t="e">
        <f t="shared" si="436"/>
        <v>#VALUE!</v>
      </c>
      <c r="DY247" s="40" t="e">
        <f t="shared" si="437"/>
        <v>#VALUE!</v>
      </c>
      <c r="DZ247" s="40" t="e">
        <f t="shared" si="438"/>
        <v>#VALUE!</v>
      </c>
      <c r="EA247" s="40" t="e">
        <f t="shared" si="439"/>
        <v>#VALUE!</v>
      </c>
      <c r="EB247" s="40" t="e">
        <f t="shared" si="440"/>
        <v>#VALUE!</v>
      </c>
      <c r="EC247" s="40" t="e">
        <f t="shared" si="441"/>
        <v>#VALUE!</v>
      </c>
      <c r="ED247" s="40" t="e">
        <f t="shared" si="442"/>
        <v>#VALUE!</v>
      </c>
      <c r="EE247" s="40" t="e">
        <f t="shared" si="443"/>
        <v>#VALUE!</v>
      </c>
      <c r="EF247" s="40" t="e">
        <f t="shared" si="444"/>
        <v>#VALUE!</v>
      </c>
      <c r="EG247" s="40" t="e">
        <f t="shared" si="445"/>
        <v>#VALUE!</v>
      </c>
      <c r="EH247" s="40" t="e">
        <f t="shared" si="446"/>
        <v>#VALUE!</v>
      </c>
      <c r="EI247" s="40" t="e">
        <f t="shared" si="447"/>
        <v>#VALUE!</v>
      </c>
      <c r="EJ247" s="40" t="e">
        <f t="shared" si="448"/>
        <v>#VALUE!</v>
      </c>
      <c r="EK247" s="40" t="e">
        <f t="shared" si="449"/>
        <v>#VALUE!</v>
      </c>
      <c r="EL247" s="1" t="e">
        <f t="shared" si="461"/>
        <v>#VALUE!</v>
      </c>
      <c r="EM247" s="2" t="e">
        <f t="shared" si="452"/>
        <v>#VALUE!</v>
      </c>
      <c r="EN247" s="42"/>
      <c r="EO247" s="42"/>
      <c r="EP247" s="43"/>
      <c r="EQ247" s="44"/>
      <c r="ER247" s="45"/>
      <c r="ES247" s="45"/>
      <c r="ET247" s="74"/>
      <c r="EU247" s="75"/>
      <c r="EV247" s="75"/>
      <c r="EW247" s="75"/>
      <c r="EX247" s="75"/>
    </row>
    <row r="248" spans="1:154" s="73" customFormat="1" ht="14">
      <c r="A248" s="96"/>
      <c r="B248" s="97"/>
      <c r="C248" s="98"/>
      <c r="D248" s="110" t="s">
        <v>87</v>
      </c>
      <c r="E248" s="110" t="s">
        <v>87</v>
      </c>
      <c r="F248" s="110" t="s">
        <v>87</v>
      </c>
      <c r="G248" s="107" t="e">
        <f t="shared" si="362"/>
        <v>#VALUE!</v>
      </c>
      <c r="H248" s="107" t="e">
        <f t="shared" si="363"/>
        <v>#VALUE!</v>
      </c>
      <c r="I248" s="107" t="e">
        <f t="shared" si="364"/>
        <v>#VALUE!</v>
      </c>
      <c r="J248" s="183" t="str">
        <f t="shared" si="365"/>
        <v>.</v>
      </c>
      <c r="K248" s="184" t="e">
        <f t="shared" si="366"/>
        <v>#VALUE!</v>
      </c>
      <c r="L248" s="184" t="e">
        <f t="shared" si="367"/>
        <v>#VALUE!</v>
      </c>
      <c r="M248" s="76" t="e">
        <f t="shared" si="462"/>
        <v>#VALUE!</v>
      </c>
      <c r="N248" s="77" t="e">
        <f t="shared" si="463"/>
        <v>#VALUE!</v>
      </c>
      <c r="O248" s="77" t="e">
        <f t="shared" si="464"/>
        <v>#VALUE!</v>
      </c>
      <c r="P248" s="78" t="e">
        <f t="shared" si="465"/>
        <v>#VALUE!</v>
      </c>
      <c r="Q248" s="79" t="e">
        <f t="shared" ca="1" si="450"/>
        <v>#VALUE!</v>
      </c>
      <c r="R248" s="86" t="e">
        <f t="shared" si="453"/>
        <v>#VALUE!</v>
      </c>
      <c r="S248" s="87" t="e">
        <f t="shared" si="454"/>
        <v>#VALUE!</v>
      </c>
      <c r="T248" s="87" t="e">
        <f t="shared" si="455"/>
        <v>#VALUE!</v>
      </c>
      <c r="U248" s="80" t="e">
        <f t="shared" si="456"/>
        <v>#VALUE!</v>
      </c>
      <c r="V248" s="81" t="e">
        <f t="shared" si="457"/>
        <v>#VALUE!</v>
      </c>
      <c r="W248" s="82" t="e">
        <f t="shared" si="458"/>
        <v>#VALUE!</v>
      </c>
      <c r="X248" s="92" t="e">
        <f t="shared" si="466"/>
        <v>#VALUE!</v>
      </c>
      <c r="Y248" s="93"/>
      <c r="Z248" s="72" t="e">
        <f t="shared" si="368"/>
        <v>#VALUE!</v>
      </c>
      <c r="AA248" s="72" t="e">
        <f t="shared" si="369"/>
        <v>#VALUE!</v>
      </c>
      <c r="AB248" s="72" t="e">
        <f t="shared" si="370"/>
        <v>#VALUE!</v>
      </c>
      <c r="AC248" s="72" t="e">
        <f t="shared" si="451"/>
        <v>#VALUE!</v>
      </c>
      <c r="AD248" s="72" t="e">
        <f t="shared" si="467"/>
        <v>#VALUE!</v>
      </c>
      <c r="AE248" s="33" t="e">
        <f t="shared" si="468"/>
        <v>#VALUE!</v>
      </c>
      <c r="AF248" s="33" t="e">
        <f t="shared" si="469"/>
        <v>#VALUE!</v>
      </c>
      <c r="AG248" s="33" t="e">
        <f t="shared" si="470"/>
        <v>#VALUE!</v>
      </c>
      <c r="AH248" s="34" t="e">
        <f t="shared" si="371"/>
        <v>#VALUE!</v>
      </c>
      <c r="AI248" s="35" t="e">
        <f t="shared" si="372"/>
        <v>#VALUE!</v>
      </c>
      <c r="AJ248" s="35" t="e">
        <f t="shared" si="373"/>
        <v>#VALUE!</v>
      </c>
      <c r="AK248" s="35">
        <v>0</v>
      </c>
      <c r="AL248" s="35">
        <v>-0.75645121485307587</v>
      </c>
      <c r="AM248" s="35">
        <v>-11.346768222796136</v>
      </c>
      <c r="AN248" s="35" t="e">
        <f t="shared" si="471"/>
        <v>#VALUE!</v>
      </c>
      <c r="AO248" s="35" t="e">
        <f t="shared" si="471"/>
        <v>#VALUE!</v>
      </c>
      <c r="AP248" s="35" t="e">
        <f t="shared" si="471"/>
        <v>#VALUE!</v>
      </c>
      <c r="AQ248" s="35">
        <v>57.375671196608707</v>
      </c>
      <c r="AR248" s="35">
        <v>5.7915837760921756</v>
      </c>
      <c r="AS248" s="35">
        <v>1.1079551571654598</v>
      </c>
      <c r="AT248" s="35" t="e">
        <f t="shared" si="472"/>
        <v>#VALUE!</v>
      </c>
      <c r="AU248" s="35" t="e">
        <f t="shared" si="472"/>
        <v>#VALUE!</v>
      </c>
      <c r="AV248" s="35" t="e">
        <f t="shared" si="472"/>
        <v>#VALUE!</v>
      </c>
      <c r="AW248" s="36">
        <f t="shared" si="473"/>
        <v>0</v>
      </c>
      <c r="AX248" s="36">
        <f t="shared" si="473"/>
        <v>0.75645121485307587</v>
      </c>
      <c r="AY248" s="36">
        <f t="shared" si="473"/>
        <v>11.346768222796136</v>
      </c>
      <c r="AZ248" s="36" t="e">
        <f t="shared" si="474"/>
        <v>#VALUE!</v>
      </c>
      <c r="BA248" s="36" t="e">
        <f t="shared" si="474"/>
        <v>#VALUE!</v>
      </c>
      <c r="BB248" s="36" t="e">
        <f t="shared" si="474"/>
        <v>#VALUE!</v>
      </c>
      <c r="BC248" s="35">
        <f t="shared" si="475"/>
        <v>57.375671196608707</v>
      </c>
      <c r="BD248" s="35">
        <f t="shared" si="475"/>
        <v>6.5480349909452515</v>
      </c>
      <c r="BE248" s="35">
        <f t="shared" si="475"/>
        <v>12.454723379961596</v>
      </c>
      <c r="BF248" s="36" t="e">
        <f t="shared" si="476"/>
        <v>#VALUE!</v>
      </c>
      <c r="BG248" s="36" t="e">
        <f t="shared" si="476"/>
        <v>#VALUE!</v>
      </c>
      <c r="BH248" s="36" t="e">
        <f t="shared" si="459"/>
        <v>#VALUE!</v>
      </c>
      <c r="BI248" s="35" t="e">
        <f t="shared" si="460"/>
        <v>#VALUE!</v>
      </c>
      <c r="BJ248" s="5"/>
      <c r="BK248" s="5"/>
      <c r="BL248" s="19"/>
      <c r="BM248" s="19"/>
      <c r="BN248" s="37">
        <f t="shared" si="374"/>
        <v>90</v>
      </c>
      <c r="BO248" s="37">
        <f t="shared" si="375"/>
        <v>72.5</v>
      </c>
      <c r="BP248" s="37">
        <f t="shared" si="376"/>
        <v>72.5</v>
      </c>
      <c r="BQ248" s="37">
        <f t="shared" si="377"/>
        <v>47.5</v>
      </c>
      <c r="BR248" s="37">
        <f t="shared" si="378"/>
        <v>54.2</v>
      </c>
      <c r="BS248" s="37">
        <f t="shared" si="379"/>
        <v>47.5</v>
      </c>
      <c r="BT248" s="37">
        <f t="shared" si="380"/>
        <v>41.674999999999997</v>
      </c>
      <c r="BU248" s="37">
        <f t="shared" si="381"/>
        <v>41.674999999999997</v>
      </c>
      <c r="BV248" s="37">
        <f t="shared" si="382"/>
        <v>22.5</v>
      </c>
      <c r="BW248" s="37">
        <f t="shared" si="383"/>
        <v>33.3333333333333</v>
      </c>
      <c r="BX248" s="37">
        <f t="shared" si="384"/>
        <v>22.5</v>
      </c>
      <c r="BY248" s="37">
        <f t="shared" si="385"/>
        <v>22.9</v>
      </c>
      <c r="BZ248" s="37">
        <f t="shared" si="386"/>
        <v>22.9</v>
      </c>
      <c r="CA248" s="37">
        <f t="shared" si="387"/>
        <v>5</v>
      </c>
      <c r="CB248" s="37">
        <f t="shared" si="388"/>
        <v>16.649999999999999</v>
      </c>
      <c r="CC248" s="37">
        <f t="shared" si="389"/>
        <v>5</v>
      </c>
      <c r="CD248" s="37">
        <f t="shared" si="390"/>
        <v>5</v>
      </c>
      <c r="CE248" s="37">
        <f t="shared" si="391"/>
        <v>5</v>
      </c>
      <c r="CF248" s="37">
        <f t="shared" si="392"/>
        <v>5</v>
      </c>
      <c r="CG248" s="38">
        <f t="shared" si="393"/>
        <v>5</v>
      </c>
      <c r="CH248" s="38">
        <f t="shared" si="394"/>
        <v>5</v>
      </c>
      <c r="CI248" s="38">
        <f t="shared" si="395"/>
        <v>22.5</v>
      </c>
      <c r="CJ248" s="38">
        <f t="shared" si="396"/>
        <v>5</v>
      </c>
      <c r="CK248" s="38">
        <f t="shared" si="397"/>
        <v>22.9</v>
      </c>
      <c r="CL248" s="38">
        <f t="shared" si="398"/>
        <v>47.5</v>
      </c>
      <c r="CM248" s="38">
        <f t="shared" si="399"/>
        <v>16.649999999999999</v>
      </c>
      <c r="CN248" s="38">
        <f t="shared" si="400"/>
        <v>41.674999999999997</v>
      </c>
      <c r="CO248" s="38">
        <f t="shared" si="401"/>
        <v>5</v>
      </c>
      <c r="CP248" s="38">
        <f t="shared" si="402"/>
        <v>33.3333333333333</v>
      </c>
      <c r="CQ248" s="38">
        <f t="shared" si="403"/>
        <v>72.5</v>
      </c>
      <c r="CR248" s="38">
        <f t="shared" si="404"/>
        <v>22.9</v>
      </c>
      <c r="CS248" s="38">
        <f t="shared" si="405"/>
        <v>54.2</v>
      </c>
      <c r="CT248" s="38">
        <f t="shared" si="406"/>
        <v>5</v>
      </c>
      <c r="CU248" s="38">
        <f t="shared" si="407"/>
        <v>41.674999999999997</v>
      </c>
      <c r="CV248" s="38">
        <f t="shared" si="408"/>
        <v>90</v>
      </c>
      <c r="CW248" s="38">
        <f t="shared" si="409"/>
        <v>22.5</v>
      </c>
      <c r="CX248" s="38">
        <f t="shared" si="410"/>
        <v>72.5</v>
      </c>
      <c r="CY248" s="38">
        <f t="shared" si="411"/>
        <v>47.5</v>
      </c>
      <c r="CZ248" s="39">
        <f t="shared" si="412"/>
        <v>5</v>
      </c>
      <c r="DA248" s="39">
        <f t="shared" si="413"/>
        <v>22.5</v>
      </c>
      <c r="DB248" s="39">
        <f t="shared" si="414"/>
        <v>5</v>
      </c>
      <c r="DC248" s="39">
        <f t="shared" si="415"/>
        <v>47.5</v>
      </c>
      <c r="DD248" s="39">
        <f t="shared" si="416"/>
        <v>22.9</v>
      </c>
      <c r="DE248" s="39">
        <f t="shared" si="417"/>
        <v>5</v>
      </c>
      <c r="DF248" s="39">
        <f t="shared" si="418"/>
        <v>41.674999999999997</v>
      </c>
      <c r="DG248" s="39">
        <f t="shared" si="419"/>
        <v>16.649999999999999</v>
      </c>
      <c r="DH248" s="39">
        <f t="shared" si="420"/>
        <v>72.5</v>
      </c>
      <c r="DI248" s="39">
        <f t="shared" si="421"/>
        <v>33.3333333333333</v>
      </c>
      <c r="DJ248" s="39">
        <f t="shared" si="422"/>
        <v>5</v>
      </c>
      <c r="DK248" s="39">
        <f t="shared" si="423"/>
        <v>54.2</v>
      </c>
      <c r="DL248" s="39">
        <f t="shared" si="424"/>
        <v>22.9</v>
      </c>
      <c r="DM248" s="39">
        <f t="shared" si="425"/>
        <v>90</v>
      </c>
      <c r="DN248" s="39">
        <f t="shared" si="426"/>
        <v>41.674999999999997</v>
      </c>
      <c r="DO248" s="39">
        <f t="shared" si="427"/>
        <v>5</v>
      </c>
      <c r="DP248" s="39">
        <f t="shared" si="428"/>
        <v>72.5</v>
      </c>
      <c r="DQ248" s="39">
        <f t="shared" si="429"/>
        <v>22.5</v>
      </c>
      <c r="DR248" s="39">
        <f t="shared" si="430"/>
        <v>47.5</v>
      </c>
      <c r="DS248" s="40" t="e">
        <f t="shared" si="431"/>
        <v>#VALUE!</v>
      </c>
      <c r="DT248" s="40" t="e">
        <f t="shared" si="432"/>
        <v>#VALUE!</v>
      </c>
      <c r="DU248" s="40" t="e">
        <f t="shared" si="433"/>
        <v>#VALUE!</v>
      </c>
      <c r="DV248" s="40" t="e">
        <f t="shared" si="434"/>
        <v>#VALUE!</v>
      </c>
      <c r="DW248" s="40" t="e">
        <f t="shared" si="435"/>
        <v>#VALUE!</v>
      </c>
      <c r="DX248" s="40" t="e">
        <f t="shared" si="436"/>
        <v>#VALUE!</v>
      </c>
      <c r="DY248" s="40" t="e">
        <f t="shared" si="437"/>
        <v>#VALUE!</v>
      </c>
      <c r="DZ248" s="40" t="e">
        <f t="shared" si="438"/>
        <v>#VALUE!</v>
      </c>
      <c r="EA248" s="40" t="e">
        <f t="shared" si="439"/>
        <v>#VALUE!</v>
      </c>
      <c r="EB248" s="40" t="e">
        <f t="shared" si="440"/>
        <v>#VALUE!</v>
      </c>
      <c r="EC248" s="40" t="e">
        <f t="shared" si="441"/>
        <v>#VALUE!</v>
      </c>
      <c r="ED248" s="40" t="e">
        <f t="shared" si="442"/>
        <v>#VALUE!</v>
      </c>
      <c r="EE248" s="40" t="e">
        <f t="shared" si="443"/>
        <v>#VALUE!</v>
      </c>
      <c r="EF248" s="40" t="e">
        <f t="shared" si="444"/>
        <v>#VALUE!</v>
      </c>
      <c r="EG248" s="40" t="e">
        <f t="shared" si="445"/>
        <v>#VALUE!</v>
      </c>
      <c r="EH248" s="40" t="e">
        <f t="shared" si="446"/>
        <v>#VALUE!</v>
      </c>
      <c r="EI248" s="40" t="e">
        <f t="shared" si="447"/>
        <v>#VALUE!</v>
      </c>
      <c r="EJ248" s="40" t="e">
        <f t="shared" si="448"/>
        <v>#VALUE!</v>
      </c>
      <c r="EK248" s="40" t="e">
        <f t="shared" si="449"/>
        <v>#VALUE!</v>
      </c>
      <c r="EL248" s="1" t="e">
        <f t="shared" si="461"/>
        <v>#VALUE!</v>
      </c>
      <c r="EM248" s="2" t="e">
        <f t="shared" si="452"/>
        <v>#VALUE!</v>
      </c>
      <c r="EN248" s="42"/>
      <c r="EO248" s="42"/>
      <c r="EP248" s="43"/>
      <c r="EQ248" s="44"/>
      <c r="ER248" s="45"/>
      <c r="ES248" s="45"/>
      <c r="ET248" s="74"/>
      <c r="EU248" s="75"/>
      <c r="EV248" s="75"/>
      <c r="EW248" s="75"/>
      <c r="EX248" s="75"/>
    </row>
    <row r="249" spans="1:154" s="73" customFormat="1" ht="14">
      <c r="A249" s="96"/>
      <c r="B249" s="97"/>
      <c r="C249" s="98"/>
      <c r="D249" s="110" t="s">
        <v>87</v>
      </c>
      <c r="E249" s="110" t="s">
        <v>87</v>
      </c>
      <c r="F249" s="110" t="s">
        <v>87</v>
      </c>
      <c r="G249" s="107" t="e">
        <f t="shared" si="362"/>
        <v>#VALUE!</v>
      </c>
      <c r="H249" s="107" t="e">
        <f t="shared" si="363"/>
        <v>#VALUE!</v>
      </c>
      <c r="I249" s="107" t="e">
        <f t="shared" si="364"/>
        <v>#VALUE!</v>
      </c>
      <c r="J249" s="183" t="str">
        <f t="shared" si="365"/>
        <v>.</v>
      </c>
      <c r="K249" s="184" t="e">
        <f t="shared" si="366"/>
        <v>#VALUE!</v>
      </c>
      <c r="L249" s="184" t="e">
        <f t="shared" si="367"/>
        <v>#VALUE!</v>
      </c>
      <c r="M249" s="76" t="e">
        <f t="shared" si="462"/>
        <v>#VALUE!</v>
      </c>
      <c r="N249" s="77" t="e">
        <f t="shared" si="463"/>
        <v>#VALUE!</v>
      </c>
      <c r="O249" s="77" t="e">
        <f t="shared" si="464"/>
        <v>#VALUE!</v>
      </c>
      <c r="P249" s="78" t="e">
        <f t="shared" si="465"/>
        <v>#VALUE!</v>
      </c>
      <c r="Q249" s="79" t="e">
        <f t="shared" ca="1" si="450"/>
        <v>#VALUE!</v>
      </c>
      <c r="R249" s="86" t="e">
        <f t="shared" si="453"/>
        <v>#VALUE!</v>
      </c>
      <c r="S249" s="87" t="e">
        <f t="shared" si="454"/>
        <v>#VALUE!</v>
      </c>
      <c r="T249" s="87" t="e">
        <f t="shared" si="455"/>
        <v>#VALUE!</v>
      </c>
      <c r="U249" s="80" t="e">
        <f t="shared" si="456"/>
        <v>#VALUE!</v>
      </c>
      <c r="V249" s="81" t="e">
        <f t="shared" si="457"/>
        <v>#VALUE!</v>
      </c>
      <c r="W249" s="82" t="e">
        <f t="shared" si="458"/>
        <v>#VALUE!</v>
      </c>
      <c r="X249" s="92" t="e">
        <f t="shared" si="466"/>
        <v>#VALUE!</v>
      </c>
      <c r="Y249" s="93"/>
      <c r="Z249" s="72" t="e">
        <f t="shared" si="368"/>
        <v>#VALUE!</v>
      </c>
      <c r="AA249" s="72" t="e">
        <f t="shared" si="369"/>
        <v>#VALUE!</v>
      </c>
      <c r="AB249" s="72" t="e">
        <f t="shared" si="370"/>
        <v>#VALUE!</v>
      </c>
      <c r="AC249" s="72" t="e">
        <f t="shared" si="451"/>
        <v>#VALUE!</v>
      </c>
      <c r="AD249" s="72" t="e">
        <f t="shared" si="467"/>
        <v>#VALUE!</v>
      </c>
      <c r="AE249" s="33" t="e">
        <f t="shared" si="468"/>
        <v>#VALUE!</v>
      </c>
      <c r="AF249" s="33" t="e">
        <f t="shared" si="469"/>
        <v>#VALUE!</v>
      </c>
      <c r="AG249" s="33" t="e">
        <f t="shared" si="470"/>
        <v>#VALUE!</v>
      </c>
      <c r="AH249" s="34" t="e">
        <f t="shared" si="371"/>
        <v>#VALUE!</v>
      </c>
      <c r="AI249" s="35" t="e">
        <f t="shared" si="372"/>
        <v>#VALUE!</v>
      </c>
      <c r="AJ249" s="35" t="e">
        <f t="shared" si="373"/>
        <v>#VALUE!</v>
      </c>
      <c r="AK249" s="35">
        <v>0</v>
      </c>
      <c r="AL249" s="35">
        <v>-0.75645121485307587</v>
      </c>
      <c r="AM249" s="35">
        <v>-11.346768222796136</v>
      </c>
      <c r="AN249" s="35" t="e">
        <f t="shared" si="471"/>
        <v>#VALUE!</v>
      </c>
      <c r="AO249" s="35" t="e">
        <f t="shared" si="471"/>
        <v>#VALUE!</v>
      </c>
      <c r="AP249" s="35" t="e">
        <f t="shared" si="471"/>
        <v>#VALUE!</v>
      </c>
      <c r="AQ249" s="35">
        <v>57.375671196608707</v>
      </c>
      <c r="AR249" s="35">
        <v>5.7915837760921756</v>
      </c>
      <c r="AS249" s="35">
        <v>1.1079551571654598</v>
      </c>
      <c r="AT249" s="35" t="e">
        <f t="shared" si="472"/>
        <v>#VALUE!</v>
      </c>
      <c r="AU249" s="35" t="e">
        <f t="shared" si="472"/>
        <v>#VALUE!</v>
      </c>
      <c r="AV249" s="35" t="e">
        <f t="shared" si="472"/>
        <v>#VALUE!</v>
      </c>
      <c r="AW249" s="36">
        <f t="shared" si="473"/>
        <v>0</v>
      </c>
      <c r="AX249" s="36">
        <f t="shared" si="473"/>
        <v>0.75645121485307587</v>
      </c>
      <c r="AY249" s="36">
        <f t="shared" si="473"/>
        <v>11.346768222796136</v>
      </c>
      <c r="AZ249" s="36" t="e">
        <f t="shared" si="474"/>
        <v>#VALUE!</v>
      </c>
      <c r="BA249" s="36" t="e">
        <f t="shared" si="474"/>
        <v>#VALUE!</v>
      </c>
      <c r="BB249" s="36" t="e">
        <f t="shared" si="474"/>
        <v>#VALUE!</v>
      </c>
      <c r="BC249" s="35">
        <f t="shared" si="475"/>
        <v>57.375671196608707</v>
      </c>
      <c r="BD249" s="35">
        <f t="shared" si="475"/>
        <v>6.5480349909452515</v>
      </c>
      <c r="BE249" s="35">
        <f t="shared" si="475"/>
        <v>12.454723379961596</v>
      </c>
      <c r="BF249" s="36" t="e">
        <f t="shared" si="476"/>
        <v>#VALUE!</v>
      </c>
      <c r="BG249" s="36" t="e">
        <f t="shared" si="476"/>
        <v>#VALUE!</v>
      </c>
      <c r="BH249" s="36" t="e">
        <f t="shared" si="459"/>
        <v>#VALUE!</v>
      </c>
      <c r="BI249" s="35" t="e">
        <f t="shared" si="460"/>
        <v>#VALUE!</v>
      </c>
      <c r="BJ249" s="5"/>
      <c r="BK249" s="5"/>
      <c r="BL249" s="19"/>
      <c r="BM249" s="19"/>
      <c r="BN249" s="37">
        <f t="shared" si="374"/>
        <v>90</v>
      </c>
      <c r="BO249" s="37">
        <f t="shared" si="375"/>
        <v>72.5</v>
      </c>
      <c r="BP249" s="37">
        <f t="shared" si="376"/>
        <v>72.5</v>
      </c>
      <c r="BQ249" s="37">
        <f t="shared" si="377"/>
        <v>47.5</v>
      </c>
      <c r="BR249" s="37">
        <f t="shared" si="378"/>
        <v>54.2</v>
      </c>
      <c r="BS249" s="37">
        <f t="shared" si="379"/>
        <v>47.5</v>
      </c>
      <c r="BT249" s="37">
        <f t="shared" si="380"/>
        <v>41.674999999999997</v>
      </c>
      <c r="BU249" s="37">
        <f t="shared" si="381"/>
        <v>41.674999999999997</v>
      </c>
      <c r="BV249" s="37">
        <f t="shared" si="382"/>
        <v>22.5</v>
      </c>
      <c r="BW249" s="37">
        <f t="shared" si="383"/>
        <v>33.3333333333333</v>
      </c>
      <c r="BX249" s="37">
        <f t="shared" si="384"/>
        <v>22.5</v>
      </c>
      <c r="BY249" s="37">
        <f t="shared" si="385"/>
        <v>22.9</v>
      </c>
      <c r="BZ249" s="37">
        <f t="shared" si="386"/>
        <v>22.9</v>
      </c>
      <c r="CA249" s="37">
        <f t="shared" si="387"/>
        <v>5</v>
      </c>
      <c r="CB249" s="37">
        <f t="shared" si="388"/>
        <v>16.649999999999999</v>
      </c>
      <c r="CC249" s="37">
        <f t="shared" si="389"/>
        <v>5</v>
      </c>
      <c r="CD249" s="37">
        <f t="shared" si="390"/>
        <v>5</v>
      </c>
      <c r="CE249" s="37">
        <f t="shared" si="391"/>
        <v>5</v>
      </c>
      <c r="CF249" s="37">
        <f t="shared" si="392"/>
        <v>5</v>
      </c>
      <c r="CG249" s="38">
        <f t="shared" si="393"/>
        <v>5</v>
      </c>
      <c r="CH249" s="38">
        <f t="shared" si="394"/>
        <v>5</v>
      </c>
      <c r="CI249" s="38">
        <f t="shared" si="395"/>
        <v>22.5</v>
      </c>
      <c r="CJ249" s="38">
        <f t="shared" si="396"/>
        <v>5</v>
      </c>
      <c r="CK249" s="38">
        <f t="shared" si="397"/>
        <v>22.9</v>
      </c>
      <c r="CL249" s="38">
        <f t="shared" si="398"/>
        <v>47.5</v>
      </c>
      <c r="CM249" s="38">
        <f t="shared" si="399"/>
        <v>16.649999999999999</v>
      </c>
      <c r="CN249" s="38">
        <f t="shared" si="400"/>
        <v>41.674999999999997</v>
      </c>
      <c r="CO249" s="38">
        <f t="shared" si="401"/>
        <v>5</v>
      </c>
      <c r="CP249" s="38">
        <f t="shared" si="402"/>
        <v>33.3333333333333</v>
      </c>
      <c r="CQ249" s="38">
        <f t="shared" si="403"/>
        <v>72.5</v>
      </c>
      <c r="CR249" s="38">
        <f t="shared" si="404"/>
        <v>22.9</v>
      </c>
      <c r="CS249" s="38">
        <f t="shared" si="405"/>
        <v>54.2</v>
      </c>
      <c r="CT249" s="38">
        <f t="shared" si="406"/>
        <v>5</v>
      </c>
      <c r="CU249" s="38">
        <f t="shared" si="407"/>
        <v>41.674999999999997</v>
      </c>
      <c r="CV249" s="38">
        <f t="shared" si="408"/>
        <v>90</v>
      </c>
      <c r="CW249" s="38">
        <f t="shared" si="409"/>
        <v>22.5</v>
      </c>
      <c r="CX249" s="38">
        <f t="shared" si="410"/>
        <v>72.5</v>
      </c>
      <c r="CY249" s="38">
        <f t="shared" si="411"/>
        <v>47.5</v>
      </c>
      <c r="CZ249" s="39">
        <f t="shared" si="412"/>
        <v>5</v>
      </c>
      <c r="DA249" s="39">
        <f t="shared" si="413"/>
        <v>22.5</v>
      </c>
      <c r="DB249" s="39">
        <f t="shared" si="414"/>
        <v>5</v>
      </c>
      <c r="DC249" s="39">
        <f t="shared" si="415"/>
        <v>47.5</v>
      </c>
      <c r="DD249" s="39">
        <f t="shared" si="416"/>
        <v>22.9</v>
      </c>
      <c r="DE249" s="39">
        <f t="shared" si="417"/>
        <v>5</v>
      </c>
      <c r="DF249" s="39">
        <f t="shared" si="418"/>
        <v>41.674999999999997</v>
      </c>
      <c r="DG249" s="39">
        <f t="shared" si="419"/>
        <v>16.649999999999999</v>
      </c>
      <c r="DH249" s="39">
        <f t="shared" si="420"/>
        <v>72.5</v>
      </c>
      <c r="DI249" s="39">
        <f t="shared" si="421"/>
        <v>33.3333333333333</v>
      </c>
      <c r="DJ249" s="39">
        <f t="shared" si="422"/>
        <v>5</v>
      </c>
      <c r="DK249" s="39">
        <f t="shared" si="423"/>
        <v>54.2</v>
      </c>
      <c r="DL249" s="39">
        <f t="shared" si="424"/>
        <v>22.9</v>
      </c>
      <c r="DM249" s="39">
        <f t="shared" si="425"/>
        <v>90</v>
      </c>
      <c r="DN249" s="39">
        <f t="shared" si="426"/>
        <v>41.674999999999997</v>
      </c>
      <c r="DO249" s="39">
        <f t="shared" si="427"/>
        <v>5</v>
      </c>
      <c r="DP249" s="39">
        <f t="shared" si="428"/>
        <v>72.5</v>
      </c>
      <c r="DQ249" s="39">
        <f t="shared" si="429"/>
        <v>22.5</v>
      </c>
      <c r="DR249" s="39">
        <f t="shared" si="430"/>
        <v>47.5</v>
      </c>
      <c r="DS249" s="40" t="e">
        <f t="shared" si="431"/>
        <v>#VALUE!</v>
      </c>
      <c r="DT249" s="40" t="e">
        <f t="shared" si="432"/>
        <v>#VALUE!</v>
      </c>
      <c r="DU249" s="40" t="e">
        <f t="shared" si="433"/>
        <v>#VALUE!</v>
      </c>
      <c r="DV249" s="40" t="e">
        <f t="shared" si="434"/>
        <v>#VALUE!</v>
      </c>
      <c r="DW249" s="40" t="e">
        <f t="shared" si="435"/>
        <v>#VALUE!</v>
      </c>
      <c r="DX249" s="40" t="e">
        <f t="shared" si="436"/>
        <v>#VALUE!</v>
      </c>
      <c r="DY249" s="40" t="e">
        <f t="shared" si="437"/>
        <v>#VALUE!</v>
      </c>
      <c r="DZ249" s="40" t="e">
        <f t="shared" si="438"/>
        <v>#VALUE!</v>
      </c>
      <c r="EA249" s="40" t="e">
        <f t="shared" si="439"/>
        <v>#VALUE!</v>
      </c>
      <c r="EB249" s="40" t="e">
        <f t="shared" si="440"/>
        <v>#VALUE!</v>
      </c>
      <c r="EC249" s="40" t="e">
        <f t="shared" si="441"/>
        <v>#VALUE!</v>
      </c>
      <c r="ED249" s="40" t="e">
        <f t="shared" si="442"/>
        <v>#VALUE!</v>
      </c>
      <c r="EE249" s="40" t="e">
        <f t="shared" si="443"/>
        <v>#VALUE!</v>
      </c>
      <c r="EF249" s="40" t="e">
        <f t="shared" si="444"/>
        <v>#VALUE!</v>
      </c>
      <c r="EG249" s="40" t="e">
        <f t="shared" si="445"/>
        <v>#VALUE!</v>
      </c>
      <c r="EH249" s="40" t="e">
        <f t="shared" si="446"/>
        <v>#VALUE!</v>
      </c>
      <c r="EI249" s="40" t="e">
        <f t="shared" si="447"/>
        <v>#VALUE!</v>
      </c>
      <c r="EJ249" s="40" t="e">
        <f t="shared" si="448"/>
        <v>#VALUE!</v>
      </c>
      <c r="EK249" s="40" t="e">
        <f t="shared" si="449"/>
        <v>#VALUE!</v>
      </c>
      <c r="EL249" s="1" t="e">
        <f t="shared" si="461"/>
        <v>#VALUE!</v>
      </c>
      <c r="EM249" s="2" t="e">
        <f t="shared" si="452"/>
        <v>#VALUE!</v>
      </c>
      <c r="EN249" s="42"/>
      <c r="EO249" s="42"/>
      <c r="EP249" s="43"/>
      <c r="EQ249" s="44"/>
      <c r="ER249" s="45"/>
      <c r="ES249" s="45"/>
      <c r="ET249" s="74"/>
      <c r="EU249" s="75"/>
      <c r="EV249" s="75"/>
      <c r="EW249" s="75"/>
      <c r="EX249" s="75"/>
    </row>
    <row r="250" spans="1:154" s="73" customFormat="1" ht="14">
      <c r="A250" s="96"/>
      <c r="B250" s="97"/>
      <c r="C250" s="98"/>
      <c r="D250" s="110" t="s">
        <v>87</v>
      </c>
      <c r="E250" s="110" t="s">
        <v>87</v>
      </c>
      <c r="F250" s="110" t="s">
        <v>87</v>
      </c>
      <c r="G250" s="107" t="e">
        <f t="shared" si="362"/>
        <v>#VALUE!</v>
      </c>
      <c r="H250" s="107" t="e">
        <f t="shared" si="363"/>
        <v>#VALUE!</v>
      </c>
      <c r="I250" s="107" t="e">
        <f t="shared" si="364"/>
        <v>#VALUE!</v>
      </c>
      <c r="J250" s="183" t="str">
        <f t="shared" si="365"/>
        <v>.</v>
      </c>
      <c r="K250" s="184" t="e">
        <f t="shared" si="366"/>
        <v>#VALUE!</v>
      </c>
      <c r="L250" s="184" t="e">
        <f t="shared" si="367"/>
        <v>#VALUE!</v>
      </c>
      <c r="M250" s="76" t="e">
        <f t="shared" si="462"/>
        <v>#VALUE!</v>
      </c>
      <c r="N250" s="77" t="e">
        <f t="shared" si="463"/>
        <v>#VALUE!</v>
      </c>
      <c r="O250" s="77" t="e">
        <f t="shared" si="464"/>
        <v>#VALUE!</v>
      </c>
      <c r="P250" s="78" t="e">
        <f t="shared" si="465"/>
        <v>#VALUE!</v>
      </c>
      <c r="Q250" s="79" t="e">
        <f t="shared" ca="1" si="450"/>
        <v>#VALUE!</v>
      </c>
      <c r="R250" s="86" t="e">
        <f t="shared" si="453"/>
        <v>#VALUE!</v>
      </c>
      <c r="S250" s="87" t="e">
        <f t="shared" si="454"/>
        <v>#VALUE!</v>
      </c>
      <c r="T250" s="87" t="e">
        <f t="shared" si="455"/>
        <v>#VALUE!</v>
      </c>
      <c r="U250" s="80" t="e">
        <f t="shared" si="456"/>
        <v>#VALUE!</v>
      </c>
      <c r="V250" s="81" t="e">
        <f t="shared" si="457"/>
        <v>#VALUE!</v>
      </c>
      <c r="W250" s="82" t="e">
        <f t="shared" si="458"/>
        <v>#VALUE!</v>
      </c>
      <c r="X250" s="92" t="e">
        <f t="shared" si="466"/>
        <v>#VALUE!</v>
      </c>
      <c r="Y250" s="93"/>
      <c r="Z250" s="72" t="e">
        <f t="shared" si="368"/>
        <v>#VALUE!</v>
      </c>
      <c r="AA250" s="72" t="e">
        <f t="shared" si="369"/>
        <v>#VALUE!</v>
      </c>
      <c r="AB250" s="72" t="e">
        <f t="shared" si="370"/>
        <v>#VALUE!</v>
      </c>
      <c r="AC250" s="72" t="e">
        <f t="shared" si="451"/>
        <v>#VALUE!</v>
      </c>
      <c r="AD250" s="72" t="e">
        <f t="shared" si="467"/>
        <v>#VALUE!</v>
      </c>
      <c r="AE250" s="33" t="e">
        <f t="shared" si="468"/>
        <v>#VALUE!</v>
      </c>
      <c r="AF250" s="33" t="e">
        <f t="shared" si="469"/>
        <v>#VALUE!</v>
      </c>
      <c r="AG250" s="33" t="e">
        <f t="shared" si="470"/>
        <v>#VALUE!</v>
      </c>
      <c r="AH250" s="34" t="e">
        <f t="shared" si="371"/>
        <v>#VALUE!</v>
      </c>
      <c r="AI250" s="35" t="e">
        <f t="shared" si="372"/>
        <v>#VALUE!</v>
      </c>
      <c r="AJ250" s="35" t="e">
        <f t="shared" si="373"/>
        <v>#VALUE!</v>
      </c>
      <c r="AK250" s="35">
        <v>0</v>
      </c>
      <c r="AL250" s="35">
        <v>-0.75645121485307587</v>
      </c>
      <c r="AM250" s="35">
        <v>-11.346768222796136</v>
      </c>
      <c r="AN250" s="35" t="e">
        <f t="shared" si="471"/>
        <v>#VALUE!</v>
      </c>
      <c r="AO250" s="35" t="e">
        <f t="shared" si="471"/>
        <v>#VALUE!</v>
      </c>
      <c r="AP250" s="35" t="e">
        <f t="shared" si="471"/>
        <v>#VALUE!</v>
      </c>
      <c r="AQ250" s="35">
        <v>57.375671196608707</v>
      </c>
      <c r="AR250" s="35">
        <v>5.7915837760921756</v>
      </c>
      <c r="AS250" s="35">
        <v>1.1079551571654598</v>
      </c>
      <c r="AT250" s="35" t="e">
        <f t="shared" si="472"/>
        <v>#VALUE!</v>
      </c>
      <c r="AU250" s="35" t="e">
        <f t="shared" si="472"/>
        <v>#VALUE!</v>
      </c>
      <c r="AV250" s="35" t="e">
        <f t="shared" si="472"/>
        <v>#VALUE!</v>
      </c>
      <c r="AW250" s="36">
        <f t="shared" si="473"/>
        <v>0</v>
      </c>
      <c r="AX250" s="36">
        <f t="shared" si="473"/>
        <v>0.75645121485307587</v>
      </c>
      <c r="AY250" s="36">
        <f t="shared" si="473"/>
        <v>11.346768222796136</v>
      </c>
      <c r="AZ250" s="36" t="e">
        <f t="shared" si="474"/>
        <v>#VALUE!</v>
      </c>
      <c r="BA250" s="36" t="e">
        <f t="shared" si="474"/>
        <v>#VALUE!</v>
      </c>
      <c r="BB250" s="36" t="e">
        <f t="shared" si="474"/>
        <v>#VALUE!</v>
      </c>
      <c r="BC250" s="35">
        <f t="shared" si="475"/>
        <v>57.375671196608707</v>
      </c>
      <c r="BD250" s="35">
        <f t="shared" si="475"/>
        <v>6.5480349909452515</v>
      </c>
      <c r="BE250" s="35">
        <f t="shared" si="475"/>
        <v>12.454723379961596</v>
      </c>
      <c r="BF250" s="36" t="e">
        <f t="shared" si="476"/>
        <v>#VALUE!</v>
      </c>
      <c r="BG250" s="36" t="e">
        <f t="shared" si="476"/>
        <v>#VALUE!</v>
      </c>
      <c r="BH250" s="36" t="e">
        <f t="shared" si="459"/>
        <v>#VALUE!</v>
      </c>
      <c r="BI250" s="35" t="e">
        <f t="shared" si="460"/>
        <v>#VALUE!</v>
      </c>
      <c r="BJ250" s="5"/>
      <c r="BK250" s="5"/>
      <c r="BL250" s="19"/>
      <c r="BM250" s="19"/>
      <c r="BN250" s="37">
        <f t="shared" si="374"/>
        <v>90</v>
      </c>
      <c r="BO250" s="37">
        <f t="shared" si="375"/>
        <v>72.5</v>
      </c>
      <c r="BP250" s="37">
        <f t="shared" si="376"/>
        <v>72.5</v>
      </c>
      <c r="BQ250" s="37">
        <f t="shared" si="377"/>
        <v>47.5</v>
      </c>
      <c r="BR250" s="37">
        <f t="shared" si="378"/>
        <v>54.2</v>
      </c>
      <c r="BS250" s="37">
        <f t="shared" si="379"/>
        <v>47.5</v>
      </c>
      <c r="BT250" s="37">
        <f t="shared" si="380"/>
        <v>41.674999999999997</v>
      </c>
      <c r="BU250" s="37">
        <f t="shared" si="381"/>
        <v>41.674999999999997</v>
      </c>
      <c r="BV250" s="37">
        <f t="shared" si="382"/>
        <v>22.5</v>
      </c>
      <c r="BW250" s="37">
        <f t="shared" si="383"/>
        <v>33.3333333333333</v>
      </c>
      <c r="BX250" s="37">
        <f t="shared" si="384"/>
        <v>22.5</v>
      </c>
      <c r="BY250" s="37">
        <f t="shared" si="385"/>
        <v>22.9</v>
      </c>
      <c r="BZ250" s="37">
        <f t="shared" si="386"/>
        <v>22.9</v>
      </c>
      <c r="CA250" s="37">
        <f t="shared" si="387"/>
        <v>5</v>
      </c>
      <c r="CB250" s="37">
        <f t="shared" si="388"/>
        <v>16.649999999999999</v>
      </c>
      <c r="CC250" s="37">
        <f t="shared" si="389"/>
        <v>5</v>
      </c>
      <c r="CD250" s="37">
        <f t="shared" si="390"/>
        <v>5</v>
      </c>
      <c r="CE250" s="37">
        <f t="shared" si="391"/>
        <v>5</v>
      </c>
      <c r="CF250" s="37">
        <f t="shared" si="392"/>
        <v>5</v>
      </c>
      <c r="CG250" s="38">
        <f t="shared" si="393"/>
        <v>5</v>
      </c>
      <c r="CH250" s="38">
        <f t="shared" si="394"/>
        <v>5</v>
      </c>
      <c r="CI250" s="38">
        <f t="shared" si="395"/>
        <v>22.5</v>
      </c>
      <c r="CJ250" s="38">
        <f t="shared" si="396"/>
        <v>5</v>
      </c>
      <c r="CK250" s="38">
        <f t="shared" si="397"/>
        <v>22.9</v>
      </c>
      <c r="CL250" s="38">
        <f t="shared" si="398"/>
        <v>47.5</v>
      </c>
      <c r="CM250" s="38">
        <f t="shared" si="399"/>
        <v>16.649999999999999</v>
      </c>
      <c r="CN250" s="38">
        <f t="shared" si="400"/>
        <v>41.674999999999997</v>
      </c>
      <c r="CO250" s="38">
        <f t="shared" si="401"/>
        <v>5</v>
      </c>
      <c r="CP250" s="38">
        <f t="shared" si="402"/>
        <v>33.3333333333333</v>
      </c>
      <c r="CQ250" s="38">
        <f t="shared" si="403"/>
        <v>72.5</v>
      </c>
      <c r="CR250" s="38">
        <f t="shared" si="404"/>
        <v>22.9</v>
      </c>
      <c r="CS250" s="38">
        <f t="shared" si="405"/>
        <v>54.2</v>
      </c>
      <c r="CT250" s="38">
        <f t="shared" si="406"/>
        <v>5</v>
      </c>
      <c r="CU250" s="38">
        <f t="shared" si="407"/>
        <v>41.674999999999997</v>
      </c>
      <c r="CV250" s="38">
        <f t="shared" si="408"/>
        <v>90</v>
      </c>
      <c r="CW250" s="38">
        <f t="shared" si="409"/>
        <v>22.5</v>
      </c>
      <c r="CX250" s="38">
        <f t="shared" si="410"/>
        <v>72.5</v>
      </c>
      <c r="CY250" s="38">
        <f t="shared" si="411"/>
        <v>47.5</v>
      </c>
      <c r="CZ250" s="39">
        <f t="shared" si="412"/>
        <v>5</v>
      </c>
      <c r="DA250" s="39">
        <f t="shared" si="413"/>
        <v>22.5</v>
      </c>
      <c r="DB250" s="39">
        <f t="shared" si="414"/>
        <v>5</v>
      </c>
      <c r="DC250" s="39">
        <f t="shared" si="415"/>
        <v>47.5</v>
      </c>
      <c r="DD250" s="39">
        <f t="shared" si="416"/>
        <v>22.9</v>
      </c>
      <c r="DE250" s="39">
        <f t="shared" si="417"/>
        <v>5</v>
      </c>
      <c r="DF250" s="39">
        <f t="shared" si="418"/>
        <v>41.674999999999997</v>
      </c>
      <c r="DG250" s="39">
        <f t="shared" si="419"/>
        <v>16.649999999999999</v>
      </c>
      <c r="DH250" s="39">
        <f t="shared" si="420"/>
        <v>72.5</v>
      </c>
      <c r="DI250" s="39">
        <f t="shared" si="421"/>
        <v>33.3333333333333</v>
      </c>
      <c r="DJ250" s="39">
        <f t="shared" si="422"/>
        <v>5</v>
      </c>
      <c r="DK250" s="39">
        <f t="shared" si="423"/>
        <v>54.2</v>
      </c>
      <c r="DL250" s="39">
        <f t="shared" si="424"/>
        <v>22.9</v>
      </c>
      <c r="DM250" s="39">
        <f t="shared" si="425"/>
        <v>90</v>
      </c>
      <c r="DN250" s="39">
        <f t="shared" si="426"/>
        <v>41.674999999999997</v>
      </c>
      <c r="DO250" s="39">
        <f t="shared" si="427"/>
        <v>5</v>
      </c>
      <c r="DP250" s="39">
        <f t="shared" si="428"/>
        <v>72.5</v>
      </c>
      <c r="DQ250" s="39">
        <f t="shared" si="429"/>
        <v>22.5</v>
      </c>
      <c r="DR250" s="39">
        <f t="shared" si="430"/>
        <v>47.5</v>
      </c>
      <c r="DS250" s="40" t="e">
        <f t="shared" si="431"/>
        <v>#VALUE!</v>
      </c>
      <c r="DT250" s="40" t="e">
        <f t="shared" si="432"/>
        <v>#VALUE!</v>
      </c>
      <c r="DU250" s="40" t="e">
        <f t="shared" si="433"/>
        <v>#VALUE!</v>
      </c>
      <c r="DV250" s="40" t="e">
        <f t="shared" si="434"/>
        <v>#VALUE!</v>
      </c>
      <c r="DW250" s="40" t="e">
        <f t="shared" si="435"/>
        <v>#VALUE!</v>
      </c>
      <c r="DX250" s="40" t="e">
        <f t="shared" si="436"/>
        <v>#VALUE!</v>
      </c>
      <c r="DY250" s="40" t="e">
        <f t="shared" si="437"/>
        <v>#VALUE!</v>
      </c>
      <c r="DZ250" s="40" t="e">
        <f t="shared" si="438"/>
        <v>#VALUE!</v>
      </c>
      <c r="EA250" s="40" t="e">
        <f t="shared" si="439"/>
        <v>#VALUE!</v>
      </c>
      <c r="EB250" s="40" t="e">
        <f t="shared" si="440"/>
        <v>#VALUE!</v>
      </c>
      <c r="EC250" s="40" t="e">
        <f t="shared" si="441"/>
        <v>#VALUE!</v>
      </c>
      <c r="ED250" s="40" t="e">
        <f t="shared" si="442"/>
        <v>#VALUE!</v>
      </c>
      <c r="EE250" s="40" t="e">
        <f t="shared" si="443"/>
        <v>#VALUE!</v>
      </c>
      <c r="EF250" s="40" t="e">
        <f t="shared" si="444"/>
        <v>#VALUE!</v>
      </c>
      <c r="EG250" s="40" t="e">
        <f t="shared" si="445"/>
        <v>#VALUE!</v>
      </c>
      <c r="EH250" s="40" t="e">
        <f t="shared" si="446"/>
        <v>#VALUE!</v>
      </c>
      <c r="EI250" s="40" t="e">
        <f t="shared" si="447"/>
        <v>#VALUE!</v>
      </c>
      <c r="EJ250" s="40" t="e">
        <f t="shared" si="448"/>
        <v>#VALUE!</v>
      </c>
      <c r="EK250" s="40" t="e">
        <f t="shared" si="449"/>
        <v>#VALUE!</v>
      </c>
      <c r="EL250" s="1" t="e">
        <f t="shared" si="461"/>
        <v>#VALUE!</v>
      </c>
      <c r="EM250" s="2" t="e">
        <f t="shared" si="452"/>
        <v>#VALUE!</v>
      </c>
      <c r="EN250" s="42"/>
      <c r="EO250" s="42"/>
      <c r="EP250" s="43"/>
      <c r="EQ250" s="44"/>
      <c r="ER250" s="45"/>
      <c r="ES250" s="45"/>
      <c r="ET250" s="74"/>
      <c r="EU250" s="75"/>
      <c r="EV250" s="75"/>
      <c r="EW250" s="75"/>
      <c r="EX250" s="75"/>
    </row>
    <row r="251" spans="1:154" s="73" customFormat="1" ht="14">
      <c r="A251" s="96"/>
      <c r="B251" s="97"/>
      <c r="C251" s="98"/>
      <c r="D251" s="110" t="s">
        <v>87</v>
      </c>
      <c r="E251" s="110" t="s">
        <v>87</v>
      </c>
      <c r="F251" s="110" t="s">
        <v>87</v>
      </c>
      <c r="G251" s="107" t="e">
        <f t="shared" si="362"/>
        <v>#VALUE!</v>
      </c>
      <c r="H251" s="107" t="e">
        <f t="shared" si="363"/>
        <v>#VALUE!</v>
      </c>
      <c r="I251" s="107" t="e">
        <f t="shared" si="364"/>
        <v>#VALUE!</v>
      </c>
      <c r="J251" s="183" t="str">
        <f t="shared" si="365"/>
        <v>.</v>
      </c>
      <c r="K251" s="184" t="e">
        <f t="shared" si="366"/>
        <v>#VALUE!</v>
      </c>
      <c r="L251" s="184" t="e">
        <f t="shared" si="367"/>
        <v>#VALUE!</v>
      </c>
      <c r="M251" s="76" t="e">
        <f t="shared" si="462"/>
        <v>#VALUE!</v>
      </c>
      <c r="N251" s="77" t="e">
        <f t="shared" si="463"/>
        <v>#VALUE!</v>
      </c>
      <c r="O251" s="77" t="e">
        <f t="shared" si="464"/>
        <v>#VALUE!</v>
      </c>
      <c r="P251" s="78" t="e">
        <f t="shared" si="465"/>
        <v>#VALUE!</v>
      </c>
      <c r="Q251" s="79" t="e">
        <f t="shared" ca="1" si="450"/>
        <v>#VALUE!</v>
      </c>
      <c r="R251" s="86" t="e">
        <f t="shared" si="453"/>
        <v>#VALUE!</v>
      </c>
      <c r="S251" s="87" t="e">
        <f t="shared" si="454"/>
        <v>#VALUE!</v>
      </c>
      <c r="T251" s="87" t="e">
        <f t="shared" si="455"/>
        <v>#VALUE!</v>
      </c>
      <c r="U251" s="80" t="e">
        <f t="shared" si="456"/>
        <v>#VALUE!</v>
      </c>
      <c r="V251" s="81" t="e">
        <f t="shared" si="457"/>
        <v>#VALUE!</v>
      </c>
      <c r="W251" s="82" t="e">
        <f t="shared" si="458"/>
        <v>#VALUE!</v>
      </c>
      <c r="X251" s="92" t="e">
        <f t="shared" si="466"/>
        <v>#VALUE!</v>
      </c>
      <c r="Y251" s="93"/>
      <c r="Z251" s="72" t="e">
        <f t="shared" si="368"/>
        <v>#VALUE!</v>
      </c>
      <c r="AA251" s="72" t="e">
        <f t="shared" si="369"/>
        <v>#VALUE!</v>
      </c>
      <c r="AB251" s="72" t="e">
        <f t="shared" si="370"/>
        <v>#VALUE!</v>
      </c>
      <c r="AC251" s="72" t="e">
        <f t="shared" si="451"/>
        <v>#VALUE!</v>
      </c>
      <c r="AD251" s="72" t="e">
        <f t="shared" si="467"/>
        <v>#VALUE!</v>
      </c>
      <c r="AE251" s="33" t="e">
        <f t="shared" si="468"/>
        <v>#VALUE!</v>
      </c>
      <c r="AF251" s="33" t="e">
        <f t="shared" si="469"/>
        <v>#VALUE!</v>
      </c>
      <c r="AG251" s="33" t="e">
        <f t="shared" si="470"/>
        <v>#VALUE!</v>
      </c>
      <c r="AH251" s="34" t="e">
        <f t="shared" si="371"/>
        <v>#VALUE!</v>
      </c>
      <c r="AI251" s="35" t="e">
        <f t="shared" si="372"/>
        <v>#VALUE!</v>
      </c>
      <c r="AJ251" s="35" t="e">
        <f t="shared" si="373"/>
        <v>#VALUE!</v>
      </c>
      <c r="AK251" s="35">
        <v>0</v>
      </c>
      <c r="AL251" s="35">
        <v>-0.75645121485307587</v>
      </c>
      <c r="AM251" s="35">
        <v>-11.346768222796136</v>
      </c>
      <c r="AN251" s="35" t="e">
        <f t="shared" si="471"/>
        <v>#VALUE!</v>
      </c>
      <c r="AO251" s="35" t="e">
        <f t="shared" si="471"/>
        <v>#VALUE!</v>
      </c>
      <c r="AP251" s="35" t="e">
        <f t="shared" si="471"/>
        <v>#VALUE!</v>
      </c>
      <c r="AQ251" s="35">
        <v>57.375671196608707</v>
      </c>
      <c r="AR251" s="35">
        <v>5.7915837760921756</v>
      </c>
      <c r="AS251" s="35">
        <v>1.1079551571654598</v>
      </c>
      <c r="AT251" s="35" t="e">
        <f t="shared" si="472"/>
        <v>#VALUE!</v>
      </c>
      <c r="AU251" s="35" t="e">
        <f t="shared" si="472"/>
        <v>#VALUE!</v>
      </c>
      <c r="AV251" s="35" t="e">
        <f t="shared" si="472"/>
        <v>#VALUE!</v>
      </c>
      <c r="AW251" s="36">
        <f t="shared" si="473"/>
        <v>0</v>
      </c>
      <c r="AX251" s="36">
        <f t="shared" si="473"/>
        <v>0.75645121485307587</v>
      </c>
      <c r="AY251" s="36">
        <f t="shared" si="473"/>
        <v>11.346768222796136</v>
      </c>
      <c r="AZ251" s="36" t="e">
        <f t="shared" si="474"/>
        <v>#VALUE!</v>
      </c>
      <c r="BA251" s="36" t="e">
        <f t="shared" si="474"/>
        <v>#VALUE!</v>
      </c>
      <c r="BB251" s="36" t="e">
        <f t="shared" si="474"/>
        <v>#VALUE!</v>
      </c>
      <c r="BC251" s="35">
        <f t="shared" si="475"/>
        <v>57.375671196608707</v>
      </c>
      <c r="BD251" s="35">
        <f t="shared" si="475"/>
        <v>6.5480349909452515</v>
      </c>
      <c r="BE251" s="35">
        <f t="shared" si="475"/>
        <v>12.454723379961596</v>
      </c>
      <c r="BF251" s="36" t="e">
        <f t="shared" si="476"/>
        <v>#VALUE!</v>
      </c>
      <c r="BG251" s="36" t="e">
        <f t="shared" si="476"/>
        <v>#VALUE!</v>
      </c>
      <c r="BH251" s="36" t="e">
        <f t="shared" si="459"/>
        <v>#VALUE!</v>
      </c>
      <c r="BI251" s="35" t="e">
        <f t="shared" si="460"/>
        <v>#VALUE!</v>
      </c>
      <c r="BJ251" s="5"/>
      <c r="BK251" s="5"/>
      <c r="BL251" s="19"/>
      <c r="BM251" s="19"/>
      <c r="BN251" s="37">
        <f t="shared" si="374"/>
        <v>90</v>
      </c>
      <c r="BO251" s="37">
        <f t="shared" si="375"/>
        <v>72.5</v>
      </c>
      <c r="BP251" s="37">
        <f t="shared" si="376"/>
        <v>72.5</v>
      </c>
      <c r="BQ251" s="37">
        <f t="shared" si="377"/>
        <v>47.5</v>
      </c>
      <c r="BR251" s="37">
        <f t="shared" si="378"/>
        <v>54.2</v>
      </c>
      <c r="BS251" s="37">
        <f t="shared" si="379"/>
        <v>47.5</v>
      </c>
      <c r="BT251" s="37">
        <f t="shared" si="380"/>
        <v>41.674999999999997</v>
      </c>
      <c r="BU251" s="37">
        <f t="shared" si="381"/>
        <v>41.674999999999997</v>
      </c>
      <c r="BV251" s="37">
        <f t="shared" si="382"/>
        <v>22.5</v>
      </c>
      <c r="BW251" s="37">
        <f t="shared" si="383"/>
        <v>33.3333333333333</v>
      </c>
      <c r="BX251" s="37">
        <f t="shared" si="384"/>
        <v>22.5</v>
      </c>
      <c r="BY251" s="37">
        <f t="shared" si="385"/>
        <v>22.9</v>
      </c>
      <c r="BZ251" s="37">
        <f t="shared" si="386"/>
        <v>22.9</v>
      </c>
      <c r="CA251" s="37">
        <f t="shared" si="387"/>
        <v>5</v>
      </c>
      <c r="CB251" s="37">
        <f t="shared" si="388"/>
        <v>16.649999999999999</v>
      </c>
      <c r="CC251" s="37">
        <f t="shared" si="389"/>
        <v>5</v>
      </c>
      <c r="CD251" s="37">
        <f t="shared" si="390"/>
        <v>5</v>
      </c>
      <c r="CE251" s="37">
        <f t="shared" si="391"/>
        <v>5</v>
      </c>
      <c r="CF251" s="37">
        <f t="shared" si="392"/>
        <v>5</v>
      </c>
      <c r="CG251" s="38">
        <f t="shared" si="393"/>
        <v>5</v>
      </c>
      <c r="CH251" s="38">
        <f t="shared" si="394"/>
        <v>5</v>
      </c>
      <c r="CI251" s="38">
        <f t="shared" si="395"/>
        <v>22.5</v>
      </c>
      <c r="CJ251" s="38">
        <f t="shared" si="396"/>
        <v>5</v>
      </c>
      <c r="CK251" s="38">
        <f t="shared" si="397"/>
        <v>22.9</v>
      </c>
      <c r="CL251" s="38">
        <f t="shared" si="398"/>
        <v>47.5</v>
      </c>
      <c r="CM251" s="38">
        <f t="shared" si="399"/>
        <v>16.649999999999999</v>
      </c>
      <c r="CN251" s="38">
        <f t="shared" si="400"/>
        <v>41.674999999999997</v>
      </c>
      <c r="CO251" s="38">
        <f t="shared" si="401"/>
        <v>5</v>
      </c>
      <c r="CP251" s="38">
        <f t="shared" si="402"/>
        <v>33.3333333333333</v>
      </c>
      <c r="CQ251" s="38">
        <f t="shared" si="403"/>
        <v>72.5</v>
      </c>
      <c r="CR251" s="38">
        <f t="shared" si="404"/>
        <v>22.9</v>
      </c>
      <c r="CS251" s="38">
        <f t="shared" si="405"/>
        <v>54.2</v>
      </c>
      <c r="CT251" s="38">
        <f t="shared" si="406"/>
        <v>5</v>
      </c>
      <c r="CU251" s="38">
        <f t="shared" si="407"/>
        <v>41.674999999999997</v>
      </c>
      <c r="CV251" s="38">
        <f t="shared" si="408"/>
        <v>90</v>
      </c>
      <c r="CW251" s="38">
        <f t="shared" si="409"/>
        <v>22.5</v>
      </c>
      <c r="CX251" s="38">
        <f t="shared" si="410"/>
        <v>72.5</v>
      </c>
      <c r="CY251" s="38">
        <f t="shared" si="411"/>
        <v>47.5</v>
      </c>
      <c r="CZ251" s="39">
        <f t="shared" si="412"/>
        <v>5</v>
      </c>
      <c r="DA251" s="39">
        <f t="shared" si="413"/>
        <v>22.5</v>
      </c>
      <c r="DB251" s="39">
        <f t="shared" si="414"/>
        <v>5</v>
      </c>
      <c r="DC251" s="39">
        <f t="shared" si="415"/>
        <v>47.5</v>
      </c>
      <c r="DD251" s="39">
        <f t="shared" si="416"/>
        <v>22.9</v>
      </c>
      <c r="DE251" s="39">
        <f t="shared" si="417"/>
        <v>5</v>
      </c>
      <c r="DF251" s="39">
        <f t="shared" si="418"/>
        <v>41.674999999999997</v>
      </c>
      <c r="DG251" s="39">
        <f t="shared" si="419"/>
        <v>16.649999999999999</v>
      </c>
      <c r="DH251" s="39">
        <f t="shared" si="420"/>
        <v>72.5</v>
      </c>
      <c r="DI251" s="39">
        <f t="shared" si="421"/>
        <v>33.3333333333333</v>
      </c>
      <c r="DJ251" s="39">
        <f t="shared" si="422"/>
        <v>5</v>
      </c>
      <c r="DK251" s="39">
        <f t="shared" si="423"/>
        <v>54.2</v>
      </c>
      <c r="DL251" s="39">
        <f t="shared" si="424"/>
        <v>22.9</v>
      </c>
      <c r="DM251" s="39">
        <f t="shared" si="425"/>
        <v>90</v>
      </c>
      <c r="DN251" s="39">
        <f t="shared" si="426"/>
        <v>41.674999999999997</v>
      </c>
      <c r="DO251" s="39">
        <f t="shared" si="427"/>
        <v>5</v>
      </c>
      <c r="DP251" s="39">
        <f t="shared" si="428"/>
        <v>72.5</v>
      </c>
      <c r="DQ251" s="39">
        <f t="shared" si="429"/>
        <v>22.5</v>
      </c>
      <c r="DR251" s="39">
        <f t="shared" si="430"/>
        <v>47.5</v>
      </c>
      <c r="DS251" s="40" t="e">
        <f t="shared" si="431"/>
        <v>#VALUE!</v>
      </c>
      <c r="DT251" s="40" t="e">
        <f t="shared" si="432"/>
        <v>#VALUE!</v>
      </c>
      <c r="DU251" s="40" t="e">
        <f t="shared" si="433"/>
        <v>#VALUE!</v>
      </c>
      <c r="DV251" s="40" t="e">
        <f t="shared" si="434"/>
        <v>#VALUE!</v>
      </c>
      <c r="DW251" s="40" t="e">
        <f t="shared" si="435"/>
        <v>#VALUE!</v>
      </c>
      <c r="DX251" s="40" t="e">
        <f t="shared" si="436"/>
        <v>#VALUE!</v>
      </c>
      <c r="DY251" s="40" t="e">
        <f t="shared" si="437"/>
        <v>#VALUE!</v>
      </c>
      <c r="DZ251" s="40" t="e">
        <f t="shared" si="438"/>
        <v>#VALUE!</v>
      </c>
      <c r="EA251" s="40" t="e">
        <f t="shared" si="439"/>
        <v>#VALUE!</v>
      </c>
      <c r="EB251" s="40" t="e">
        <f t="shared" si="440"/>
        <v>#VALUE!</v>
      </c>
      <c r="EC251" s="40" t="e">
        <f t="shared" si="441"/>
        <v>#VALUE!</v>
      </c>
      <c r="ED251" s="40" t="e">
        <f t="shared" si="442"/>
        <v>#VALUE!</v>
      </c>
      <c r="EE251" s="40" t="e">
        <f t="shared" si="443"/>
        <v>#VALUE!</v>
      </c>
      <c r="EF251" s="40" t="e">
        <f t="shared" si="444"/>
        <v>#VALUE!</v>
      </c>
      <c r="EG251" s="40" t="e">
        <f t="shared" si="445"/>
        <v>#VALUE!</v>
      </c>
      <c r="EH251" s="40" t="e">
        <f t="shared" si="446"/>
        <v>#VALUE!</v>
      </c>
      <c r="EI251" s="40" t="e">
        <f t="shared" si="447"/>
        <v>#VALUE!</v>
      </c>
      <c r="EJ251" s="40" t="e">
        <f t="shared" si="448"/>
        <v>#VALUE!</v>
      </c>
      <c r="EK251" s="40" t="e">
        <f t="shared" si="449"/>
        <v>#VALUE!</v>
      </c>
      <c r="EL251" s="1" t="e">
        <f t="shared" si="461"/>
        <v>#VALUE!</v>
      </c>
      <c r="EM251" s="2" t="e">
        <f t="shared" si="452"/>
        <v>#VALUE!</v>
      </c>
      <c r="EN251" s="42"/>
      <c r="EO251" s="42"/>
      <c r="EP251" s="43"/>
      <c r="EQ251" s="44"/>
      <c r="ER251" s="45"/>
      <c r="ES251" s="45"/>
      <c r="ET251" s="74"/>
      <c r="EU251" s="75"/>
      <c r="EV251" s="75"/>
      <c r="EW251" s="75"/>
      <c r="EX251" s="75"/>
    </row>
    <row r="252" spans="1:154" s="73" customFormat="1" ht="14">
      <c r="A252" s="96"/>
      <c r="B252" s="97"/>
      <c r="C252" s="98"/>
      <c r="D252" s="110" t="s">
        <v>87</v>
      </c>
      <c r="E252" s="110" t="s">
        <v>87</v>
      </c>
      <c r="F252" s="110" t="s">
        <v>87</v>
      </c>
      <c r="G252" s="107" t="e">
        <f t="shared" si="362"/>
        <v>#VALUE!</v>
      </c>
      <c r="H252" s="107" t="e">
        <f t="shared" si="363"/>
        <v>#VALUE!</v>
      </c>
      <c r="I252" s="107" t="e">
        <f t="shared" si="364"/>
        <v>#VALUE!</v>
      </c>
      <c r="J252" s="183" t="str">
        <f t="shared" si="365"/>
        <v>.</v>
      </c>
      <c r="K252" s="184" t="e">
        <f t="shared" si="366"/>
        <v>#VALUE!</v>
      </c>
      <c r="L252" s="184" t="e">
        <f t="shared" si="367"/>
        <v>#VALUE!</v>
      </c>
      <c r="M252" s="76" t="e">
        <f t="shared" si="462"/>
        <v>#VALUE!</v>
      </c>
      <c r="N252" s="77" t="e">
        <f t="shared" si="463"/>
        <v>#VALUE!</v>
      </c>
      <c r="O252" s="77" t="e">
        <f t="shared" si="464"/>
        <v>#VALUE!</v>
      </c>
      <c r="P252" s="78" t="e">
        <f t="shared" si="465"/>
        <v>#VALUE!</v>
      </c>
      <c r="Q252" s="79" t="e">
        <f t="shared" ca="1" si="450"/>
        <v>#VALUE!</v>
      </c>
      <c r="R252" s="86" t="e">
        <f t="shared" si="453"/>
        <v>#VALUE!</v>
      </c>
      <c r="S252" s="87" t="e">
        <f t="shared" si="454"/>
        <v>#VALUE!</v>
      </c>
      <c r="T252" s="87" t="e">
        <f t="shared" si="455"/>
        <v>#VALUE!</v>
      </c>
      <c r="U252" s="80" t="e">
        <f t="shared" si="456"/>
        <v>#VALUE!</v>
      </c>
      <c r="V252" s="81" t="e">
        <f t="shared" si="457"/>
        <v>#VALUE!</v>
      </c>
      <c r="W252" s="82" t="e">
        <f t="shared" si="458"/>
        <v>#VALUE!</v>
      </c>
      <c r="X252" s="92" t="e">
        <f t="shared" si="466"/>
        <v>#VALUE!</v>
      </c>
      <c r="Y252" s="93"/>
      <c r="Z252" s="72" t="e">
        <f t="shared" si="368"/>
        <v>#VALUE!</v>
      </c>
      <c r="AA252" s="72" t="e">
        <f t="shared" si="369"/>
        <v>#VALUE!</v>
      </c>
      <c r="AB252" s="72" t="e">
        <f t="shared" si="370"/>
        <v>#VALUE!</v>
      </c>
      <c r="AC252" s="72" t="e">
        <f t="shared" si="451"/>
        <v>#VALUE!</v>
      </c>
      <c r="AD252" s="72" t="e">
        <f t="shared" si="467"/>
        <v>#VALUE!</v>
      </c>
      <c r="AE252" s="33" t="e">
        <f t="shared" si="468"/>
        <v>#VALUE!</v>
      </c>
      <c r="AF252" s="33" t="e">
        <f t="shared" si="469"/>
        <v>#VALUE!</v>
      </c>
      <c r="AG252" s="33" t="e">
        <f t="shared" si="470"/>
        <v>#VALUE!</v>
      </c>
      <c r="AH252" s="34" t="e">
        <f t="shared" si="371"/>
        <v>#VALUE!</v>
      </c>
      <c r="AI252" s="35" t="e">
        <f t="shared" si="372"/>
        <v>#VALUE!</v>
      </c>
      <c r="AJ252" s="35" t="e">
        <f t="shared" si="373"/>
        <v>#VALUE!</v>
      </c>
      <c r="AK252" s="35">
        <v>0</v>
      </c>
      <c r="AL252" s="35">
        <v>-0.75645121485307587</v>
      </c>
      <c r="AM252" s="35">
        <v>-11.346768222796136</v>
      </c>
      <c r="AN252" s="35" t="e">
        <f t="shared" si="471"/>
        <v>#VALUE!</v>
      </c>
      <c r="AO252" s="35" t="e">
        <f t="shared" si="471"/>
        <v>#VALUE!</v>
      </c>
      <c r="AP252" s="35" t="e">
        <f t="shared" si="471"/>
        <v>#VALUE!</v>
      </c>
      <c r="AQ252" s="35">
        <v>57.375671196608707</v>
      </c>
      <c r="AR252" s="35">
        <v>5.7915837760921756</v>
      </c>
      <c r="AS252" s="35">
        <v>1.1079551571654598</v>
      </c>
      <c r="AT252" s="35" t="e">
        <f t="shared" si="472"/>
        <v>#VALUE!</v>
      </c>
      <c r="AU252" s="35" t="e">
        <f t="shared" si="472"/>
        <v>#VALUE!</v>
      </c>
      <c r="AV252" s="35" t="e">
        <f t="shared" si="472"/>
        <v>#VALUE!</v>
      </c>
      <c r="AW252" s="36">
        <f t="shared" si="473"/>
        <v>0</v>
      </c>
      <c r="AX252" s="36">
        <f t="shared" si="473"/>
        <v>0.75645121485307587</v>
      </c>
      <c r="AY252" s="36">
        <f t="shared" si="473"/>
        <v>11.346768222796136</v>
      </c>
      <c r="AZ252" s="36" t="e">
        <f t="shared" si="474"/>
        <v>#VALUE!</v>
      </c>
      <c r="BA252" s="36" t="e">
        <f t="shared" si="474"/>
        <v>#VALUE!</v>
      </c>
      <c r="BB252" s="36" t="e">
        <f t="shared" si="474"/>
        <v>#VALUE!</v>
      </c>
      <c r="BC252" s="35">
        <f t="shared" si="475"/>
        <v>57.375671196608707</v>
      </c>
      <c r="BD252" s="35">
        <f t="shared" si="475"/>
        <v>6.5480349909452515</v>
      </c>
      <c r="BE252" s="35">
        <f t="shared" si="475"/>
        <v>12.454723379961596</v>
      </c>
      <c r="BF252" s="36" t="e">
        <f t="shared" si="476"/>
        <v>#VALUE!</v>
      </c>
      <c r="BG252" s="36" t="e">
        <f t="shared" si="476"/>
        <v>#VALUE!</v>
      </c>
      <c r="BH252" s="36" t="e">
        <f t="shared" si="459"/>
        <v>#VALUE!</v>
      </c>
      <c r="BI252" s="35" t="e">
        <f t="shared" si="460"/>
        <v>#VALUE!</v>
      </c>
      <c r="BJ252" s="5"/>
      <c r="BK252" s="5"/>
      <c r="BL252" s="19"/>
      <c r="BM252" s="19"/>
      <c r="BN252" s="37">
        <f t="shared" si="374"/>
        <v>90</v>
      </c>
      <c r="BO252" s="37">
        <f t="shared" si="375"/>
        <v>72.5</v>
      </c>
      <c r="BP252" s="37">
        <f t="shared" si="376"/>
        <v>72.5</v>
      </c>
      <c r="BQ252" s="37">
        <f t="shared" si="377"/>
        <v>47.5</v>
      </c>
      <c r="BR252" s="37">
        <f t="shared" si="378"/>
        <v>54.2</v>
      </c>
      <c r="BS252" s="37">
        <f t="shared" si="379"/>
        <v>47.5</v>
      </c>
      <c r="BT252" s="37">
        <f t="shared" si="380"/>
        <v>41.674999999999997</v>
      </c>
      <c r="BU252" s="37">
        <f t="shared" si="381"/>
        <v>41.674999999999997</v>
      </c>
      <c r="BV252" s="37">
        <f t="shared" si="382"/>
        <v>22.5</v>
      </c>
      <c r="BW252" s="37">
        <f t="shared" si="383"/>
        <v>33.3333333333333</v>
      </c>
      <c r="BX252" s="37">
        <f t="shared" si="384"/>
        <v>22.5</v>
      </c>
      <c r="BY252" s="37">
        <f t="shared" si="385"/>
        <v>22.9</v>
      </c>
      <c r="BZ252" s="37">
        <f t="shared" si="386"/>
        <v>22.9</v>
      </c>
      <c r="CA252" s="37">
        <f t="shared" si="387"/>
        <v>5</v>
      </c>
      <c r="CB252" s="37">
        <f t="shared" si="388"/>
        <v>16.649999999999999</v>
      </c>
      <c r="CC252" s="37">
        <f t="shared" si="389"/>
        <v>5</v>
      </c>
      <c r="CD252" s="37">
        <f t="shared" si="390"/>
        <v>5</v>
      </c>
      <c r="CE252" s="37">
        <f t="shared" si="391"/>
        <v>5</v>
      </c>
      <c r="CF252" s="37">
        <f t="shared" si="392"/>
        <v>5</v>
      </c>
      <c r="CG252" s="38">
        <f t="shared" si="393"/>
        <v>5</v>
      </c>
      <c r="CH252" s="38">
        <f t="shared" si="394"/>
        <v>5</v>
      </c>
      <c r="CI252" s="38">
        <f t="shared" si="395"/>
        <v>22.5</v>
      </c>
      <c r="CJ252" s="38">
        <f t="shared" si="396"/>
        <v>5</v>
      </c>
      <c r="CK252" s="38">
        <f t="shared" si="397"/>
        <v>22.9</v>
      </c>
      <c r="CL252" s="38">
        <f t="shared" si="398"/>
        <v>47.5</v>
      </c>
      <c r="CM252" s="38">
        <f t="shared" si="399"/>
        <v>16.649999999999999</v>
      </c>
      <c r="CN252" s="38">
        <f t="shared" si="400"/>
        <v>41.674999999999997</v>
      </c>
      <c r="CO252" s="38">
        <f t="shared" si="401"/>
        <v>5</v>
      </c>
      <c r="CP252" s="38">
        <f t="shared" si="402"/>
        <v>33.3333333333333</v>
      </c>
      <c r="CQ252" s="38">
        <f t="shared" si="403"/>
        <v>72.5</v>
      </c>
      <c r="CR252" s="38">
        <f t="shared" si="404"/>
        <v>22.9</v>
      </c>
      <c r="CS252" s="38">
        <f t="shared" si="405"/>
        <v>54.2</v>
      </c>
      <c r="CT252" s="38">
        <f t="shared" si="406"/>
        <v>5</v>
      </c>
      <c r="CU252" s="38">
        <f t="shared" si="407"/>
        <v>41.674999999999997</v>
      </c>
      <c r="CV252" s="38">
        <f t="shared" si="408"/>
        <v>90</v>
      </c>
      <c r="CW252" s="38">
        <f t="shared" si="409"/>
        <v>22.5</v>
      </c>
      <c r="CX252" s="38">
        <f t="shared" si="410"/>
        <v>72.5</v>
      </c>
      <c r="CY252" s="38">
        <f t="shared" si="411"/>
        <v>47.5</v>
      </c>
      <c r="CZ252" s="39">
        <f t="shared" si="412"/>
        <v>5</v>
      </c>
      <c r="DA252" s="39">
        <f t="shared" si="413"/>
        <v>22.5</v>
      </c>
      <c r="DB252" s="39">
        <f t="shared" si="414"/>
        <v>5</v>
      </c>
      <c r="DC252" s="39">
        <f t="shared" si="415"/>
        <v>47.5</v>
      </c>
      <c r="DD252" s="39">
        <f t="shared" si="416"/>
        <v>22.9</v>
      </c>
      <c r="DE252" s="39">
        <f t="shared" si="417"/>
        <v>5</v>
      </c>
      <c r="DF252" s="39">
        <f t="shared" si="418"/>
        <v>41.674999999999997</v>
      </c>
      <c r="DG252" s="39">
        <f t="shared" si="419"/>
        <v>16.649999999999999</v>
      </c>
      <c r="DH252" s="39">
        <f t="shared" si="420"/>
        <v>72.5</v>
      </c>
      <c r="DI252" s="39">
        <f t="shared" si="421"/>
        <v>33.3333333333333</v>
      </c>
      <c r="DJ252" s="39">
        <f t="shared" si="422"/>
        <v>5</v>
      </c>
      <c r="DK252" s="39">
        <f t="shared" si="423"/>
        <v>54.2</v>
      </c>
      <c r="DL252" s="39">
        <f t="shared" si="424"/>
        <v>22.9</v>
      </c>
      <c r="DM252" s="39">
        <f t="shared" si="425"/>
        <v>90</v>
      </c>
      <c r="DN252" s="39">
        <f t="shared" si="426"/>
        <v>41.674999999999997</v>
      </c>
      <c r="DO252" s="39">
        <f t="shared" si="427"/>
        <v>5</v>
      </c>
      <c r="DP252" s="39">
        <f t="shared" si="428"/>
        <v>72.5</v>
      </c>
      <c r="DQ252" s="39">
        <f t="shared" si="429"/>
        <v>22.5</v>
      </c>
      <c r="DR252" s="39">
        <f t="shared" si="430"/>
        <v>47.5</v>
      </c>
      <c r="DS252" s="40" t="e">
        <f t="shared" si="431"/>
        <v>#VALUE!</v>
      </c>
      <c r="DT252" s="40" t="e">
        <f t="shared" si="432"/>
        <v>#VALUE!</v>
      </c>
      <c r="DU252" s="40" t="e">
        <f t="shared" si="433"/>
        <v>#VALUE!</v>
      </c>
      <c r="DV252" s="40" t="e">
        <f t="shared" si="434"/>
        <v>#VALUE!</v>
      </c>
      <c r="DW252" s="40" t="e">
        <f t="shared" si="435"/>
        <v>#VALUE!</v>
      </c>
      <c r="DX252" s="40" t="e">
        <f t="shared" si="436"/>
        <v>#VALUE!</v>
      </c>
      <c r="DY252" s="40" t="e">
        <f t="shared" si="437"/>
        <v>#VALUE!</v>
      </c>
      <c r="DZ252" s="40" t="e">
        <f t="shared" si="438"/>
        <v>#VALUE!</v>
      </c>
      <c r="EA252" s="40" t="e">
        <f t="shared" si="439"/>
        <v>#VALUE!</v>
      </c>
      <c r="EB252" s="40" t="e">
        <f t="shared" si="440"/>
        <v>#VALUE!</v>
      </c>
      <c r="EC252" s="40" t="e">
        <f t="shared" si="441"/>
        <v>#VALUE!</v>
      </c>
      <c r="ED252" s="40" t="e">
        <f t="shared" si="442"/>
        <v>#VALUE!</v>
      </c>
      <c r="EE252" s="40" t="e">
        <f t="shared" si="443"/>
        <v>#VALUE!</v>
      </c>
      <c r="EF252" s="40" t="e">
        <f t="shared" si="444"/>
        <v>#VALUE!</v>
      </c>
      <c r="EG252" s="40" t="e">
        <f t="shared" si="445"/>
        <v>#VALUE!</v>
      </c>
      <c r="EH252" s="40" t="e">
        <f t="shared" si="446"/>
        <v>#VALUE!</v>
      </c>
      <c r="EI252" s="40" t="e">
        <f t="shared" si="447"/>
        <v>#VALUE!</v>
      </c>
      <c r="EJ252" s="40" t="e">
        <f t="shared" si="448"/>
        <v>#VALUE!</v>
      </c>
      <c r="EK252" s="40" t="e">
        <f t="shared" si="449"/>
        <v>#VALUE!</v>
      </c>
      <c r="EL252" s="1" t="e">
        <f t="shared" si="461"/>
        <v>#VALUE!</v>
      </c>
      <c r="EM252" s="2" t="e">
        <f t="shared" si="452"/>
        <v>#VALUE!</v>
      </c>
      <c r="EN252" s="42"/>
      <c r="EO252" s="42"/>
      <c r="EP252" s="43"/>
      <c r="EQ252" s="44"/>
      <c r="ER252" s="45"/>
      <c r="ES252" s="45"/>
      <c r="ET252" s="74"/>
      <c r="EU252" s="75"/>
      <c r="EV252" s="75"/>
      <c r="EW252" s="75"/>
      <c r="EX252" s="75"/>
    </row>
    <row r="253" spans="1:154" s="73" customFormat="1" ht="14">
      <c r="A253" s="96"/>
      <c r="B253" s="97"/>
      <c r="C253" s="98"/>
      <c r="D253" s="110" t="s">
        <v>87</v>
      </c>
      <c r="E253" s="110" t="s">
        <v>87</v>
      </c>
      <c r="F253" s="110" t="s">
        <v>87</v>
      </c>
      <c r="G253" s="107" t="e">
        <f t="shared" si="362"/>
        <v>#VALUE!</v>
      </c>
      <c r="H253" s="107" t="e">
        <f t="shared" si="363"/>
        <v>#VALUE!</v>
      </c>
      <c r="I253" s="107" t="e">
        <f t="shared" si="364"/>
        <v>#VALUE!</v>
      </c>
      <c r="J253" s="183" t="str">
        <f t="shared" si="365"/>
        <v>.</v>
      </c>
      <c r="K253" s="184" t="e">
        <f t="shared" si="366"/>
        <v>#VALUE!</v>
      </c>
      <c r="L253" s="184" t="e">
        <f t="shared" si="367"/>
        <v>#VALUE!</v>
      </c>
      <c r="M253" s="76" t="e">
        <f t="shared" si="462"/>
        <v>#VALUE!</v>
      </c>
      <c r="N253" s="77" t="e">
        <f t="shared" si="463"/>
        <v>#VALUE!</v>
      </c>
      <c r="O253" s="77" t="e">
        <f t="shared" si="464"/>
        <v>#VALUE!</v>
      </c>
      <c r="P253" s="78" t="e">
        <f t="shared" si="465"/>
        <v>#VALUE!</v>
      </c>
      <c r="Q253" s="79" t="e">
        <f t="shared" ca="1" si="450"/>
        <v>#VALUE!</v>
      </c>
      <c r="R253" s="86" t="e">
        <f t="shared" si="453"/>
        <v>#VALUE!</v>
      </c>
      <c r="S253" s="87" t="e">
        <f t="shared" si="454"/>
        <v>#VALUE!</v>
      </c>
      <c r="T253" s="87" t="e">
        <f t="shared" si="455"/>
        <v>#VALUE!</v>
      </c>
      <c r="U253" s="80" t="e">
        <f t="shared" si="456"/>
        <v>#VALUE!</v>
      </c>
      <c r="V253" s="81" t="e">
        <f t="shared" si="457"/>
        <v>#VALUE!</v>
      </c>
      <c r="W253" s="82" t="e">
        <f t="shared" si="458"/>
        <v>#VALUE!</v>
      </c>
      <c r="X253" s="92" t="e">
        <f t="shared" si="466"/>
        <v>#VALUE!</v>
      </c>
      <c r="Y253" s="93"/>
      <c r="Z253" s="72" t="e">
        <f t="shared" si="368"/>
        <v>#VALUE!</v>
      </c>
      <c r="AA253" s="72" t="e">
        <f t="shared" si="369"/>
        <v>#VALUE!</v>
      </c>
      <c r="AB253" s="72" t="e">
        <f t="shared" si="370"/>
        <v>#VALUE!</v>
      </c>
      <c r="AC253" s="72" t="e">
        <f t="shared" si="451"/>
        <v>#VALUE!</v>
      </c>
      <c r="AD253" s="72" t="e">
        <f t="shared" si="467"/>
        <v>#VALUE!</v>
      </c>
      <c r="AE253" s="33" t="e">
        <f t="shared" si="468"/>
        <v>#VALUE!</v>
      </c>
      <c r="AF253" s="33" t="e">
        <f t="shared" si="469"/>
        <v>#VALUE!</v>
      </c>
      <c r="AG253" s="33" t="e">
        <f t="shared" si="470"/>
        <v>#VALUE!</v>
      </c>
      <c r="AH253" s="34" t="e">
        <f t="shared" si="371"/>
        <v>#VALUE!</v>
      </c>
      <c r="AI253" s="35" t="e">
        <f t="shared" si="372"/>
        <v>#VALUE!</v>
      </c>
      <c r="AJ253" s="35" t="e">
        <f t="shared" si="373"/>
        <v>#VALUE!</v>
      </c>
      <c r="AK253" s="35">
        <v>0</v>
      </c>
      <c r="AL253" s="35">
        <v>-0.75645121485307587</v>
      </c>
      <c r="AM253" s="35">
        <v>-11.346768222796136</v>
      </c>
      <c r="AN253" s="35" t="e">
        <f t="shared" si="471"/>
        <v>#VALUE!</v>
      </c>
      <c r="AO253" s="35" t="e">
        <f t="shared" si="471"/>
        <v>#VALUE!</v>
      </c>
      <c r="AP253" s="35" t="e">
        <f t="shared" si="471"/>
        <v>#VALUE!</v>
      </c>
      <c r="AQ253" s="35">
        <v>57.375671196608707</v>
      </c>
      <c r="AR253" s="35">
        <v>5.7915837760921756</v>
      </c>
      <c r="AS253" s="35">
        <v>1.1079551571654598</v>
      </c>
      <c r="AT253" s="35" t="e">
        <f t="shared" si="472"/>
        <v>#VALUE!</v>
      </c>
      <c r="AU253" s="35" t="e">
        <f t="shared" si="472"/>
        <v>#VALUE!</v>
      </c>
      <c r="AV253" s="35" t="e">
        <f t="shared" si="472"/>
        <v>#VALUE!</v>
      </c>
      <c r="AW253" s="36">
        <f t="shared" si="473"/>
        <v>0</v>
      </c>
      <c r="AX253" s="36">
        <f t="shared" si="473"/>
        <v>0.75645121485307587</v>
      </c>
      <c r="AY253" s="36">
        <f t="shared" si="473"/>
        <v>11.346768222796136</v>
      </c>
      <c r="AZ253" s="36" t="e">
        <f t="shared" si="474"/>
        <v>#VALUE!</v>
      </c>
      <c r="BA253" s="36" t="e">
        <f t="shared" si="474"/>
        <v>#VALUE!</v>
      </c>
      <c r="BB253" s="36" t="e">
        <f t="shared" si="474"/>
        <v>#VALUE!</v>
      </c>
      <c r="BC253" s="35">
        <f t="shared" si="475"/>
        <v>57.375671196608707</v>
      </c>
      <c r="BD253" s="35">
        <f t="shared" si="475"/>
        <v>6.5480349909452515</v>
      </c>
      <c r="BE253" s="35">
        <f t="shared" si="475"/>
        <v>12.454723379961596</v>
      </c>
      <c r="BF253" s="36" t="e">
        <f t="shared" si="476"/>
        <v>#VALUE!</v>
      </c>
      <c r="BG253" s="36" t="e">
        <f t="shared" si="476"/>
        <v>#VALUE!</v>
      </c>
      <c r="BH253" s="36" t="e">
        <f t="shared" si="459"/>
        <v>#VALUE!</v>
      </c>
      <c r="BI253" s="35" t="e">
        <f t="shared" si="460"/>
        <v>#VALUE!</v>
      </c>
      <c r="BJ253" s="5"/>
      <c r="BK253" s="5"/>
      <c r="BL253" s="19"/>
      <c r="BM253" s="19"/>
      <c r="BN253" s="37">
        <f t="shared" si="374"/>
        <v>90</v>
      </c>
      <c r="BO253" s="37">
        <f t="shared" si="375"/>
        <v>72.5</v>
      </c>
      <c r="BP253" s="37">
        <f t="shared" si="376"/>
        <v>72.5</v>
      </c>
      <c r="BQ253" s="37">
        <f t="shared" si="377"/>
        <v>47.5</v>
      </c>
      <c r="BR253" s="37">
        <f t="shared" si="378"/>
        <v>54.2</v>
      </c>
      <c r="BS253" s="37">
        <f t="shared" si="379"/>
        <v>47.5</v>
      </c>
      <c r="BT253" s="37">
        <f t="shared" si="380"/>
        <v>41.674999999999997</v>
      </c>
      <c r="BU253" s="37">
        <f t="shared" si="381"/>
        <v>41.674999999999997</v>
      </c>
      <c r="BV253" s="37">
        <f t="shared" si="382"/>
        <v>22.5</v>
      </c>
      <c r="BW253" s="37">
        <f t="shared" si="383"/>
        <v>33.3333333333333</v>
      </c>
      <c r="BX253" s="37">
        <f t="shared" si="384"/>
        <v>22.5</v>
      </c>
      <c r="BY253" s="37">
        <f t="shared" si="385"/>
        <v>22.9</v>
      </c>
      <c r="BZ253" s="37">
        <f t="shared" si="386"/>
        <v>22.9</v>
      </c>
      <c r="CA253" s="37">
        <f t="shared" si="387"/>
        <v>5</v>
      </c>
      <c r="CB253" s="37">
        <f t="shared" si="388"/>
        <v>16.649999999999999</v>
      </c>
      <c r="CC253" s="37">
        <f t="shared" si="389"/>
        <v>5</v>
      </c>
      <c r="CD253" s="37">
        <f t="shared" si="390"/>
        <v>5</v>
      </c>
      <c r="CE253" s="37">
        <f t="shared" si="391"/>
        <v>5</v>
      </c>
      <c r="CF253" s="37">
        <f t="shared" si="392"/>
        <v>5</v>
      </c>
      <c r="CG253" s="38">
        <f t="shared" si="393"/>
        <v>5</v>
      </c>
      <c r="CH253" s="38">
        <f t="shared" si="394"/>
        <v>5</v>
      </c>
      <c r="CI253" s="38">
        <f t="shared" si="395"/>
        <v>22.5</v>
      </c>
      <c r="CJ253" s="38">
        <f t="shared" si="396"/>
        <v>5</v>
      </c>
      <c r="CK253" s="38">
        <f t="shared" si="397"/>
        <v>22.9</v>
      </c>
      <c r="CL253" s="38">
        <f t="shared" si="398"/>
        <v>47.5</v>
      </c>
      <c r="CM253" s="38">
        <f t="shared" si="399"/>
        <v>16.649999999999999</v>
      </c>
      <c r="CN253" s="38">
        <f t="shared" si="400"/>
        <v>41.674999999999997</v>
      </c>
      <c r="CO253" s="38">
        <f t="shared" si="401"/>
        <v>5</v>
      </c>
      <c r="CP253" s="38">
        <f t="shared" si="402"/>
        <v>33.3333333333333</v>
      </c>
      <c r="CQ253" s="38">
        <f t="shared" si="403"/>
        <v>72.5</v>
      </c>
      <c r="CR253" s="38">
        <f t="shared" si="404"/>
        <v>22.9</v>
      </c>
      <c r="CS253" s="38">
        <f t="shared" si="405"/>
        <v>54.2</v>
      </c>
      <c r="CT253" s="38">
        <f t="shared" si="406"/>
        <v>5</v>
      </c>
      <c r="CU253" s="38">
        <f t="shared" si="407"/>
        <v>41.674999999999997</v>
      </c>
      <c r="CV253" s="38">
        <f t="shared" si="408"/>
        <v>90</v>
      </c>
      <c r="CW253" s="38">
        <f t="shared" si="409"/>
        <v>22.5</v>
      </c>
      <c r="CX253" s="38">
        <f t="shared" si="410"/>
        <v>72.5</v>
      </c>
      <c r="CY253" s="38">
        <f t="shared" si="411"/>
        <v>47.5</v>
      </c>
      <c r="CZ253" s="39">
        <f t="shared" si="412"/>
        <v>5</v>
      </c>
      <c r="DA253" s="39">
        <f t="shared" si="413"/>
        <v>22.5</v>
      </c>
      <c r="DB253" s="39">
        <f t="shared" si="414"/>
        <v>5</v>
      </c>
      <c r="DC253" s="39">
        <f t="shared" si="415"/>
        <v>47.5</v>
      </c>
      <c r="DD253" s="39">
        <f t="shared" si="416"/>
        <v>22.9</v>
      </c>
      <c r="DE253" s="39">
        <f t="shared" si="417"/>
        <v>5</v>
      </c>
      <c r="DF253" s="39">
        <f t="shared" si="418"/>
        <v>41.674999999999997</v>
      </c>
      <c r="DG253" s="39">
        <f t="shared" si="419"/>
        <v>16.649999999999999</v>
      </c>
      <c r="DH253" s="39">
        <f t="shared" si="420"/>
        <v>72.5</v>
      </c>
      <c r="DI253" s="39">
        <f t="shared" si="421"/>
        <v>33.3333333333333</v>
      </c>
      <c r="DJ253" s="39">
        <f t="shared" si="422"/>
        <v>5</v>
      </c>
      <c r="DK253" s="39">
        <f t="shared" si="423"/>
        <v>54.2</v>
      </c>
      <c r="DL253" s="39">
        <f t="shared" si="424"/>
        <v>22.9</v>
      </c>
      <c r="DM253" s="39">
        <f t="shared" si="425"/>
        <v>90</v>
      </c>
      <c r="DN253" s="39">
        <f t="shared" si="426"/>
        <v>41.674999999999997</v>
      </c>
      <c r="DO253" s="39">
        <f t="shared" si="427"/>
        <v>5</v>
      </c>
      <c r="DP253" s="39">
        <f t="shared" si="428"/>
        <v>72.5</v>
      </c>
      <c r="DQ253" s="39">
        <f t="shared" si="429"/>
        <v>22.5</v>
      </c>
      <c r="DR253" s="39">
        <f t="shared" si="430"/>
        <v>47.5</v>
      </c>
      <c r="DS253" s="40" t="e">
        <f t="shared" si="431"/>
        <v>#VALUE!</v>
      </c>
      <c r="DT253" s="40" t="e">
        <f t="shared" si="432"/>
        <v>#VALUE!</v>
      </c>
      <c r="DU253" s="40" t="e">
        <f t="shared" si="433"/>
        <v>#VALUE!</v>
      </c>
      <c r="DV253" s="40" t="e">
        <f t="shared" si="434"/>
        <v>#VALUE!</v>
      </c>
      <c r="DW253" s="40" t="e">
        <f t="shared" si="435"/>
        <v>#VALUE!</v>
      </c>
      <c r="DX253" s="40" t="e">
        <f t="shared" si="436"/>
        <v>#VALUE!</v>
      </c>
      <c r="DY253" s="40" t="e">
        <f t="shared" si="437"/>
        <v>#VALUE!</v>
      </c>
      <c r="DZ253" s="40" t="e">
        <f t="shared" si="438"/>
        <v>#VALUE!</v>
      </c>
      <c r="EA253" s="40" t="e">
        <f t="shared" si="439"/>
        <v>#VALUE!</v>
      </c>
      <c r="EB253" s="40" t="e">
        <f t="shared" si="440"/>
        <v>#VALUE!</v>
      </c>
      <c r="EC253" s="40" t="e">
        <f t="shared" si="441"/>
        <v>#VALUE!</v>
      </c>
      <c r="ED253" s="40" t="e">
        <f t="shared" si="442"/>
        <v>#VALUE!</v>
      </c>
      <c r="EE253" s="40" t="e">
        <f t="shared" si="443"/>
        <v>#VALUE!</v>
      </c>
      <c r="EF253" s="40" t="e">
        <f t="shared" si="444"/>
        <v>#VALUE!</v>
      </c>
      <c r="EG253" s="40" t="e">
        <f t="shared" si="445"/>
        <v>#VALUE!</v>
      </c>
      <c r="EH253" s="40" t="e">
        <f t="shared" si="446"/>
        <v>#VALUE!</v>
      </c>
      <c r="EI253" s="40" t="e">
        <f t="shared" si="447"/>
        <v>#VALUE!</v>
      </c>
      <c r="EJ253" s="40" t="e">
        <f t="shared" si="448"/>
        <v>#VALUE!</v>
      </c>
      <c r="EK253" s="40" t="e">
        <f t="shared" si="449"/>
        <v>#VALUE!</v>
      </c>
      <c r="EL253" s="1" t="e">
        <f t="shared" si="461"/>
        <v>#VALUE!</v>
      </c>
      <c r="EM253" s="2" t="e">
        <f t="shared" si="452"/>
        <v>#VALUE!</v>
      </c>
      <c r="EN253" s="42"/>
      <c r="EO253" s="42"/>
      <c r="EP253" s="43"/>
      <c r="EQ253" s="44"/>
      <c r="ER253" s="45"/>
      <c r="ES253" s="45"/>
      <c r="ET253" s="74"/>
      <c r="EU253" s="75"/>
      <c r="EV253" s="75"/>
      <c r="EW253" s="75"/>
      <c r="EX253" s="75"/>
    </row>
    <row r="254" spans="1:154" s="73" customFormat="1" ht="14">
      <c r="A254" s="96"/>
      <c r="B254" s="97"/>
      <c r="C254" s="98"/>
      <c r="D254" s="110" t="s">
        <v>87</v>
      </c>
      <c r="E254" s="110" t="s">
        <v>87</v>
      </c>
      <c r="F254" s="110" t="s">
        <v>87</v>
      </c>
      <c r="G254" s="107" t="e">
        <f t="shared" si="362"/>
        <v>#VALUE!</v>
      </c>
      <c r="H254" s="107" t="e">
        <f t="shared" si="363"/>
        <v>#VALUE!</v>
      </c>
      <c r="I254" s="107" t="e">
        <f t="shared" si="364"/>
        <v>#VALUE!</v>
      </c>
      <c r="J254" s="183" t="str">
        <f t="shared" si="365"/>
        <v>.</v>
      </c>
      <c r="K254" s="184" t="e">
        <f t="shared" si="366"/>
        <v>#VALUE!</v>
      </c>
      <c r="L254" s="184" t="e">
        <f t="shared" si="367"/>
        <v>#VALUE!</v>
      </c>
      <c r="M254" s="76" t="e">
        <f t="shared" si="462"/>
        <v>#VALUE!</v>
      </c>
      <c r="N254" s="77" t="e">
        <f t="shared" si="463"/>
        <v>#VALUE!</v>
      </c>
      <c r="O254" s="77" t="e">
        <f t="shared" si="464"/>
        <v>#VALUE!</v>
      </c>
      <c r="P254" s="78" t="e">
        <f t="shared" si="465"/>
        <v>#VALUE!</v>
      </c>
      <c r="Q254" s="79" t="e">
        <f t="shared" ca="1" si="450"/>
        <v>#VALUE!</v>
      </c>
      <c r="R254" s="86" t="e">
        <f t="shared" si="453"/>
        <v>#VALUE!</v>
      </c>
      <c r="S254" s="87" t="e">
        <f t="shared" si="454"/>
        <v>#VALUE!</v>
      </c>
      <c r="T254" s="87" t="e">
        <f t="shared" si="455"/>
        <v>#VALUE!</v>
      </c>
      <c r="U254" s="80" t="e">
        <f t="shared" si="456"/>
        <v>#VALUE!</v>
      </c>
      <c r="V254" s="81" t="e">
        <f t="shared" si="457"/>
        <v>#VALUE!</v>
      </c>
      <c r="W254" s="82" t="e">
        <f t="shared" si="458"/>
        <v>#VALUE!</v>
      </c>
      <c r="X254" s="92" t="e">
        <f t="shared" si="466"/>
        <v>#VALUE!</v>
      </c>
      <c r="Y254" s="93"/>
      <c r="Z254" s="72" t="e">
        <f t="shared" si="368"/>
        <v>#VALUE!</v>
      </c>
      <c r="AA254" s="72" t="e">
        <f t="shared" si="369"/>
        <v>#VALUE!</v>
      </c>
      <c r="AB254" s="72" t="e">
        <f t="shared" si="370"/>
        <v>#VALUE!</v>
      </c>
      <c r="AC254" s="72" t="e">
        <f t="shared" si="451"/>
        <v>#VALUE!</v>
      </c>
      <c r="AD254" s="72" t="e">
        <f t="shared" si="467"/>
        <v>#VALUE!</v>
      </c>
      <c r="AE254" s="33" t="e">
        <f t="shared" si="468"/>
        <v>#VALUE!</v>
      </c>
      <c r="AF254" s="33" t="e">
        <f t="shared" si="469"/>
        <v>#VALUE!</v>
      </c>
      <c r="AG254" s="33" t="e">
        <f t="shared" si="470"/>
        <v>#VALUE!</v>
      </c>
      <c r="AH254" s="34" t="e">
        <f t="shared" si="371"/>
        <v>#VALUE!</v>
      </c>
      <c r="AI254" s="35" t="e">
        <f t="shared" si="372"/>
        <v>#VALUE!</v>
      </c>
      <c r="AJ254" s="35" t="e">
        <f t="shared" si="373"/>
        <v>#VALUE!</v>
      </c>
      <c r="AK254" s="35">
        <v>0</v>
      </c>
      <c r="AL254" s="35">
        <v>-0.75645121485307587</v>
      </c>
      <c r="AM254" s="35">
        <v>-11.346768222796136</v>
      </c>
      <c r="AN254" s="35" t="e">
        <f t="shared" si="471"/>
        <v>#VALUE!</v>
      </c>
      <c r="AO254" s="35" t="e">
        <f t="shared" si="471"/>
        <v>#VALUE!</v>
      </c>
      <c r="AP254" s="35" t="e">
        <f t="shared" si="471"/>
        <v>#VALUE!</v>
      </c>
      <c r="AQ254" s="35">
        <v>57.375671196608707</v>
      </c>
      <c r="AR254" s="35">
        <v>5.7915837760921756</v>
      </c>
      <c r="AS254" s="35">
        <v>1.1079551571654598</v>
      </c>
      <c r="AT254" s="35" t="e">
        <f t="shared" si="472"/>
        <v>#VALUE!</v>
      </c>
      <c r="AU254" s="35" t="e">
        <f t="shared" si="472"/>
        <v>#VALUE!</v>
      </c>
      <c r="AV254" s="35" t="e">
        <f t="shared" si="472"/>
        <v>#VALUE!</v>
      </c>
      <c r="AW254" s="36">
        <f t="shared" si="473"/>
        <v>0</v>
      </c>
      <c r="AX254" s="36">
        <f t="shared" si="473"/>
        <v>0.75645121485307587</v>
      </c>
      <c r="AY254" s="36">
        <f t="shared" si="473"/>
        <v>11.346768222796136</v>
      </c>
      <c r="AZ254" s="36" t="e">
        <f t="shared" si="474"/>
        <v>#VALUE!</v>
      </c>
      <c r="BA254" s="36" t="e">
        <f t="shared" si="474"/>
        <v>#VALUE!</v>
      </c>
      <c r="BB254" s="36" t="e">
        <f t="shared" si="474"/>
        <v>#VALUE!</v>
      </c>
      <c r="BC254" s="35">
        <f t="shared" si="475"/>
        <v>57.375671196608707</v>
      </c>
      <c r="BD254" s="35">
        <f t="shared" si="475"/>
        <v>6.5480349909452515</v>
      </c>
      <c r="BE254" s="35">
        <f t="shared" si="475"/>
        <v>12.454723379961596</v>
      </c>
      <c r="BF254" s="36" t="e">
        <f t="shared" si="476"/>
        <v>#VALUE!</v>
      </c>
      <c r="BG254" s="36" t="e">
        <f t="shared" si="476"/>
        <v>#VALUE!</v>
      </c>
      <c r="BH254" s="36" t="e">
        <f t="shared" si="459"/>
        <v>#VALUE!</v>
      </c>
      <c r="BI254" s="35" t="e">
        <f t="shared" si="460"/>
        <v>#VALUE!</v>
      </c>
      <c r="BJ254" s="5"/>
      <c r="BK254" s="5"/>
      <c r="BL254" s="19"/>
      <c r="BM254" s="19"/>
      <c r="BN254" s="37">
        <f t="shared" si="374"/>
        <v>90</v>
      </c>
      <c r="BO254" s="37">
        <f t="shared" si="375"/>
        <v>72.5</v>
      </c>
      <c r="BP254" s="37">
        <f t="shared" si="376"/>
        <v>72.5</v>
      </c>
      <c r="BQ254" s="37">
        <f t="shared" si="377"/>
        <v>47.5</v>
      </c>
      <c r="BR254" s="37">
        <f t="shared" si="378"/>
        <v>54.2</v>
      </c>
      <c r="BS254" s="37">
        <f t="shared" si="379"/>
        <v>47.5</v>
      </c>
      <c r="BT254" s="37">
        <f t="shared" si="380"/>
        <v>41.674999999999997</v>
      </c>
      <c r="BU254" s="37">
        <f t="shared" si="381"/>
        <v>41.674999999999997</v>
      </c>
      <c r="BV254" s="37">
        <f t="shared" si="382"/>
        <v>22.5</v>
      </c>
      <c r="BW254" s="37">
        <f t="shared" si="383"/>
        <v>33.3333333333333</v>
      </c>
      <c r="BX254" s="37">
        <f t="shared" si="384"/>
        <v>22.5</v>
      </c>
      <c r="BY254" s="37">
        <f t="shared" si="385"/>
        <v>22.9</v>
      </c>
      <c r="BZ254" s="37">
        <f t="shared" si="386"/>
        <v>22.9</v>
      </c>
      <c r="CA254" s="37">
        <f t="shared" si="387"/>
        <v>5</v>
      </c>
      <c r="CB254" s="37">
        <f t="shared" si="388"/>
        <v>16.649999999999999</v>
      </c>
      <c r="CC254" s="37">
        <f t="shared" si="389"/>
        <v>5</v>
      </c>
      <c r="CD254" s="37">
        <f t="shared" si="390"/>
        <v>5</v>
      </c>
      <c r="CE254" s="37">
        <f t="shared" si="391"/>
        <v>5</v>
      </c>
      <c r="CF254" s="37">
        <f t="shared" si="392"/>
        <v>5</v>
      </c>
      <c r="CG254" s="38">
        <f t="shared" si="393"/>
        <v>5</v>
      </c>
      <c r="CH254" s="38">
        <f t="shared" si="394"/>
        <v>5</v>
      </c>
      <c r="CI254" s="38">
        <f t="shared" si="395"/>
        <v>22.5</v>
      </c>
      <c r="CJ254" s="38">
        <f t="shared" si="396"/>
        <v>5</v>
      </c>
      <c r="CK254" s="38">
        <f t="shared" si="397"/>
        <v>22.9</v>
      </c>
      <c r="CL254" s="38">
        <f t="shared" si="398"/>
        <v>47.5</v>
      </c>
      <c r="CM254" s="38">
        <f t="shared" si="399"/>
        <v>16.649999999999999</v>
      </c>
      <c r="CN254" s="38">
        <f t="shared" si="400"/>
        <v>41.674999999999997</v>
      </c>
      <c r="CO254" s="38">
        <f t="shared" si="401"/>
        <v>5</v>
      </c>
      <c r="CP254" s="38">
        <f t="shared" si="402"/>
        <v>33.3333333333333</v>
      </c>
      <c r="CQ254" s="38">
        <f t="shared" si="403"/>
        <v>72.5</v>
      </c>
      <c r="CR254" s="38">
        <f t="shared" si="404"/>
        <v>22.9</v>
      </c>
      <c r="CS254" s="38">
        <f t="shared" si="405"/>
        <v>54.2</v>
      </c>
      <c r="CT254" s="38">
        <f t="shared" si="406"/>
        <v>5</v>
      </c>
      <c r="CU254" s="38">
        <f t="shared" si="407"/>
        <v>41.674999999999997</v>
      </c>
      <c r="CV254" s="38">
        <f t="shared" si="408"/>
        <v>90</v>
      </c>
      <c r="CW254" s="38">
        <f t="shared" si="409"/>
        <v>22.5</v>
      </c>
      <c r="CX254" s="38">
        <f t="shared" si="410"/>
        <v>72.5</v>
      </c>
      <c r="CY254" s="38">
        <f t="shared" si="411"/>
        <v>47.5</v>
      </c>
      <c r="CZ254" s="39">
        <f t="shared" si="412"/>
        <v>5</v>
      </c>
      <c r="DA254" s="39">
        <f t="shared" si="413"/>
        <v>22.5</v>
      </c>
      <c r="DB254" s="39">
        <f t="shared" si="414"/>
        <v>5</v>
      </c>
      <c r="DC254" s="39">
        <f t="shared" si="415"/>
        <v>47.5</v>
      </c>
      <c r="DD254" s="39">
        <f t="shared" si="416"/>
        <v>22.9</v>
      </c>
      <c r="DE254" s="39">
        <f t="shared" si="417"/>
        <v>5</v>
      </c>
      <c r="DF254" s="39">
        <f t="shared" si="418"/>
        <v>41.674999999999997</v>
      </c>
      <c r="DG254" s="39">
        <f t="shared" si="419"/>
        <v>16.649999999999999</v>
      </c>
      <c r="DH254" s="39">
        <f t="shared" si="420"/>
        <v>72.5</v>
      </c>
      <c r="DI254" s="39">
        <f t="shared" si="421"/>
        <v>33.3333333333333</v>
      </c>
      <c r="DJ254" s="39">
        <f t="shared" si="422"/>
        <v>5</v>
      </c>
      <c r="DK254" s="39">
        <f t="shared" si="423"/>
        <v>54.2</v>
      </c>
      <c r="DL254" s="39">
        <f t="shared" si="424"/>
        <v>22.9</v>
      </c>
      <c r="DM254" s="39">
        <f t="shared" si="425"/>
        <v>90</v>
      </c>
      <c r="DN254" s="39">
        <f t="shared" si="426"/>
        <v>41.674999999999997</v>
      </c>
      <c r="DO254" s="39">
        <f t="shared" si="427"/>
        <v>5</v>
      </c>
      <c r="DP254" s="39">
        <f t="shared" si="428"/>
        <v>72.5</v>
      </c>
      <c r="DQ254" s="39">
        <f t="shared" si="429"/>
        <v>22.5</v>
      </c>
      <c r="DR254" s="39">
        <f t="shared" si="430"/>
        <v>47.5</v>
      </c>
      <c r="DS254" s="40" t="e">
        <f t="shared" si="431"/>
        <v>#VALUE!</v>
      </c>
      <c r="DT254" s="40" t="e">
        <f t="shared" si="432"/>
        <v>#VALUE!</v>
      </c>
      <c r="DU254" s="40" t="e">
        <f t="shared" si="433"/>
        <v>#VALUE!</v>
      </c>
      <c r="DV254" s="40" t="e">
        <f t="shared" si="434"/>
        <v>#VALUE!</v>
      </c>
      <c r="DW254" s="40" t="e">
        <f t="shared" si="435"/>
        <v>#VALUE!</v>
      </c>
      <c r="DX254" s="40" t="e">
        <f t="shared" si="436"/>
        <v>#VALUE!</v>
      </c>
      <c r="DY254" s="40" t="e">
        <f t="shared" si="437"/>
        <v>#VALUE!</v>
      </c>
      <c r="DZ254" s="40" t="e">
        <f t="shared" si="438"/>
        <v>#VALUE!</v>
      </c>
      <c r="EA254" s="40" t="e">
        <f t="shared" si="439"/>
        <v>#VALUE!</v>
      </c>
      <c r="EB254" s="40" t="e">
        <f t="shared" si="440"/>
        <v>#VALUE!</v>
      </c>
      <c r="EC254" s="40" t="e">
        <f t="shared" si="441"/>
        <v>#VALUE!</v>
      </c>
      <c r="ED254" s="40" t="e">
        <f t="shared" si="442"/>
        <v>#VALUE!</v>
      </c>
      <c r="EE254" s="40" t="e">
        <f t="shared" si="443"/>
        <v>#VALUE!</v>
      </c>
      <c r="EF254" s="40" t="e">
        <f t="shared" si="444"/>
        <v>#VALUE!</v>
      </c>
      <c r="EG254" s="40" t="e">
        <f t="shared" si="445"/>
        <v>#VALUE!</v>
      </c>
      <c r="EH254" s="40" t="e">
        <f t="shared" si="446"/>
        <v>#VALUE!</v>
      </c>
      <c r="EI254" s="40" t="e">
        <f t="shared" si="447"/>
        <v>#VALUE!</v>
      </c>
      <c r="EJ254" s="40" t="e">
        <f t="shared" si="448"/>
        <v>#VALUE!</v>
      </c>
      <c r="EK254" s="40" t="e">
        <f t="shared" si="449"/>
        <v>#VALUE!</v>
      </c>
      <c r="EL254" s="1" t="e">
        <f t="shared" si="461"/>
        <v>#VALUE!</v>
      </c>
      <c r="EM254" s="2" t="e">
        <f t="shared" si="452"/>
        <v>#VALUE!</v>
      </c>
      <c r="EN254" s="42"/>
      <c r="EO254" s="42"/>
      <c r="EP254" s="43"/>
      <c r="EQ254" s="44"/>
      <c r="ER254" s="45"/>
      <c r="ES254" s="45"/>
      <c r="ET254" s="74"/>
      <c r="EU254" s="75"/>
      <c r="EV254" s="75"/>
      <c r="EW254" s="75"/>
      <c r="EX254" s="75"/>
    </row>
    <row r="255" spans="1:154" s="73" customFormat="1" ht="14">
      <c r="A255" s="96"/>
      <c r="B255" s="97"/>
      <c r="C255" s="98"/>
      <c r="D255" s="110" t="s">
        <v>87</v>
      </c>
      <c r="E255" s="110" t="s">
        <v>87</v>
      </c>
      <c r="F255" s="110" t="s">
        <v>87</v>
      </c>
      <c r="G255" s="107" t="e">
        <f t="shared" si="362"/>
        <v>#VALUE!</v>
      </c>
      <c r="H255" s="107" t="e">
        <f t="shared" si="363"/>
        <v>#VALUE!</v>
      </c>
      <c r="I255" s="107" t="e">
        <f t="shared" si="364"/>
        <v>#VALUE!</v>
      </c>
      <c r="J255" s="183" t="str">
        <f t="shared" si="365"/>
        <v>.</v>
      </c>
      <c r="K255" s="184" t="e">
        <f t="shared" si="366"/>
        <v>#VALUE!</v>
      </c>
      <c r="L255" s="184" t="e">
        <f t="shared" si="367"/>
        <v>#VALUE!</v>
      </c>
      <c r="M255" s="76" t="e">
        <f t="shared" si="462"/>
        <v>#VALUE!</v>
      </c>
      <c r="N255" s="77" t="e">
        <f t="shared" si="463"/>
        <v>#VALUE!</v>
      </c>
      <c r="O255" s="77" t="e">
        <f t="shared" si="464"/>
        <v>#VALUE!</v>
      </c>
      <c r="P255" s="78" t="e">
        <f t="shared" si="465"/>
        <v>#VALUE!</v>
      </c>
      <c r="Q255" s="79" t="e">
        <f t="shared" ca="1" si="450"/>
        <v>#VALUE!</v>
      </c>
      <c r="R255" s="86" t="e">
        <f t="shared" si="453"/>
        <v>#VALUE!</v>
      </c>
      <c r="S255" s="87" t="e">
        <f t="shared" si="454"/>
        <v>#VALUE!</v>
      </c>
      <c r="T255" s="87" t="e">
        <f t="shared" si="455"/>
        <v>#VALUE!</v>
      </c>
      <c r="U255" s="80" t="e">
        <f t="shared" si="456"/>
        <v>#VALUE!</v>
      </c>
      <c r="V255" s="81" t="e">
        <f t="shared" si="457"/>
        <v>#VALUE!</v>
      </c>
      <c r="W255" s="82" t="e">
        <f t="shared" si="458"/>
        <v>#VALUE!</v>
      </c>
      <c r="X255" s="92" t="e">
        <f t="shared" si="466"/>
        <v>#VALUE!</v>
      </c>
      <c r="Y255" s="93"/>
      <c r="Z255" s="72" t="e">
        <f t="shared" si="368"/>
        <v>#VALUE!</v>
      </c>
      <c r="AA255" s="72" t="e">
        <f t="shared" si="369"/>
        <v>#VALUE!</v>
      </c>
      <c r="AB255" s="72" t="e">
        <f t="shared" si="370"/>
        <v>#VALUE!</v>
      </c>
      <c r="AC255" s="72" t="e">
        <f t="shared" si="451"/>
        <v>#VALUE!</v>
      </c>
      <c r="AD255" s="72" t="e">
        <f t="shared" si="467"/>
        <v>#VALUE!</v>
      </c>
      <c r="AE255" s="33" t="e">
        <f t="shared" si="468"/>
        <v>#VALUE!</v>
      </c>
      <c r="AF255" s="33" t="e">
        <f t="shared" si="469"/>
        <v>#VALUE!</v>
      </c>
      <c r="AG255" s="33" t="e">
        <f t="shared" si="470"/>
        <v>#VALUE!</v>
      </c>
      <c r="AH255" s="34" t="e">
        <f t="shared" si="371"/>
        <v>#VALUE!</v>
      </c>
      <c r="AI255" s="35" t="e">
        <f t="shared" si="372"/>
        <v>#VALUE!</v>
      </c>
      <c r="AJ255" s="35" t="e">
        <f t="shared" si="373"/>
        <v>#VALUE!</v>
      </c>
      <c r="AK255" s="35">
        <v>0</v>
      </c>
      <c r="AL255" s="35">
        <v>-0.75645121485307587</v>
      </c>
      <c r="AM255" s="35">
        <v>-11.346768222796136</v>
      </c>
      <c r="AN255" s="35" t="e">
        <f t="shared" si="471"/>
        <v>#VALUE!</v>
      </c>
      <c r="AO255" s="35" t="e">
        <f t="shared" si="471"/>
        <v>#VALUE!</v>
      </c>
      <c r="AP255" s="35" t="e">
        <f t="shared" si="471"/>
        <v>#VALUE!</v>
      </c>
      <c r="AQ255" s="35">
        <v>57.375671196608707</v>
      </c>
      <c r="AR255" s="35">
        <v>5.7915837760921756</v>
      </c>
      <c r="AS255" s="35">
        <v>1.1079551571654598</v>
      </c>
      <c r="AT255" s="35" t="e">
        <f t="shared" si="472"/>
        <v>#VALUE!</v>
      </c>
      <c r="AU255" s="35" t="e">
        <f t="shared" si="472"/>
        <v>#VALUE!</v>
      </c>
      <c r="AV255" s="35" t="e">
        <f t="shared" si="472"/>
        <v>#VALUE!</v>
      </c>
      <c r="AW255" s="36">
        <f t="shared" si="473"/>
        <v>0</v>
      </c>
      <c r="AX255" s="36">
        <f t="shared" si="473"/>
        <v>0.75645121485307587</v>
      </c>
      <c r="AY255" s="36">
        <f t="shared" si="473"/>
        <v>11.346768222796136</v>
      </c>
      <c r="AZ255" s="36" t="e">
        <f t="shared" si="474"/>
        <v>#VALUE!</v>
      </c>
      <c r="BA255" s="36" t="e">
        <f t="shared" si="474"/>
        <v>#VALUE!</v>
      </c>
      <c r="BB255" s="36" t="e">
        <f t="shared" si="474"/>
        <v>#VALUE!</v>
      </c>
      <c r="BC255" s="35">
        <f t="shared" si="475"/>
        <v>57.375671196608707</v>
      </c>
      <c r="BD255" s="35">
        <f t="shared" si="475"/>
        <v>6.5480349909452515</v>
      </c>
      <c r="BE255" s="35">
        <f t="shared" si="475"/>
        <v>12.454723379961596</v>
      </c>
      <c r="BF255" s="36" t="e">
        <f t="shared" si="476"/>
        <v>#VALUE!</v>
      </c>
      <c r="BG255" s="36" t="e">
        <f t="shared" si="476"/>
        <v>#VALUE!</v>
      </c>
      <c r="BH255" s="36" t="e">
        <f t="shared" si="459"/>
        <v>#VALUE!</v>
      </c>
      <c r="BI255" s="35" t="e">
        <f t="shared" si="460"/>
        <v>#VALUE!</v>
      </c>
      <c r="BJ255" s="5"/>
      <c r="BK255" s="5"/>
      <c r="BL255" s="19"/>
      <c r="BM255" s="19"/>
      <c r="BN255" s="37">
        <f t="shared" si="374"/>
        <v>90</v>
      </c>
      <c r="BO255" s="37">
        <f t="shared" si="375"/>
        <v>72.5</v>
      </c>
      <c r="BP255" s="37">
        <f t="shared" si="376"/>
        <v>72.5</v>
      </c>
      <c r="BQ255" s="37">
        <f t="shared" si="377"/>
        <v>47.5</v>
      </c>
      <c r="BR255" s="37">
        <f t="shared" si="378"/>
        <v>54.2</v>
      </c>
      <c r="BS255" s="37">
        <f t="shared" si="379"/>
        <v>47.5</v>
      </c>
      <c r="BT255" s="37">
        <f t="shared" si="380"/>
        <v>41.674999999999997</v>
      </c>
      <c r="BU255" s="37">
        <f t="shared" si="381"/>
        <v>41.674999999999997</v>
      </c>
      <c r="BV255" s="37">
        <f t="shared" si="382"/>
        <v>22.5</v>
      </c>
      <c r="BW255" s="37">
        <f t="shared" si="383"/>
        <v>33.3333333333333</v>
      </c>
      <c r="BX255" s="37">
        <f t="shared" si="384"/>
        <v>22.5</v>
      </c>
      <c r="BY255" s="37">
        <f t="shared" si="385"/>
        <v>22.9</v>
      </c>
      <c r="BZ255" s="37">
        <f t="shared" si="386"/>
        <v>22.9</v>
      </c>
      <c r="CA255" s="37">
        <f t="shared" si="387"/>
        <v>5</v>
      </c>
      <c r="CB255" s="37">
        <f t="shared" si="388"/>
        <v>16.649999999999999</v>
      </c>
      <c r="CC255" s="37">
        <f t="shared" si="389"/>
        <v>5</v>
      </c>
      <c r="CD255" s="37">
        <f t="shared" si="390"/>
        <v>5</v>
      </c>
      <c r="CE255" s="37">
        <f t="shared" si="391"/>
        <v>5</v>
      </c>
      <c r="CF255" s="37">
        <f t="shared" si="392"/>
        <v>5</v>
      </c>
      <c r="CG255" s="38">
        <f t="shared" si="393"/>
        <v>5</v>
      </c>
      <c r="CH255" s="38">
        <f t="shared" si="394"/>
        <v>5</v>
      </c>
      <c r="CI255" s="38">
        <f t="shared" si="395"/>
        <v>22.5</v>
      </c>
      <c r="CJ255" s="38">
        <f t="shared" si="396"/>
        <v>5</v>
      </c>
      <c r="CK255" s="38">
        <f t="shared" si="397"/>
        <v>22.9</v>
      </c>
      <c r="CL255" s="38">
        <f t="shared" si="398"/>
        <v>47.5</v>
      </c>
      <c r="CM255" s="38">
        <f t="shared" si="399"/>
        <v>16.649999999999999</v>
      </c>
      <c r="CN255" s="38">
        <f t="shared" si="400"/>
        <v>41.674999999999997</v>
      </c>
      <c r="CO255" s="38">
        <f t="shared" si="401"/>
        <v>5</v>
      </c>
      <c r="CP255" s="38">
        <f t="shared" si="402"/>
        <v>33.3333333333333</v>
      </c>
      <c r="CQ255" s="38">
        <f t="shared" si="403"/>
        <v>72.5</v>
      </c>
      <c r="CR255" s="38">
        <f t="shared" si="404"/>
        <v>22.9</v>
      </c>
      <c r="CS255" s="38">
        <f t="shared" si="405"/>
        <v>54.2</v>
      </c>
      <c r="CT255" s="38">
        <f t="shared" si="406"/>
        <v>5</v>
      </c>
      <c r="CU255" s="38">
        <f t="shared" si="407"/>
        <v>41.674999999999997</v>
      </c>
      <c r="CV255" s="38">
        <f t="shared" si="408"/>
        <v>90</v>
      </c>
      <c r="CW255" s="38">
        <f t="shared" si="409"/>
        <v>22.5</v>
      </c>
      <c r="CX255" s="38">
        <f t="shared" si="410"/>
        <v>72.5</v>
      </c>
      <c r="CY255" s="38">
        <f t="shared" si="411"/>
        <v>47.5</v>
      </c>
      <c r="CZ255" s="39">
        <f t="shared" si="412"/>
        <v>5</v>
      </c>
      <c r="DA255" s="39">
        <f t="shared" si="413"/>
        <v>22.5</v>
      </c>
      <c r="DB255" s="39">
        <f t="shared" si="414"/>
        <v>5</v>
      </c>
      <c r="DC255" s="39">
        <f t="shared" si="415"/>
        <v>47.5</v>
      </c>
      <c r="DD255" s="39">
        <f t="shared" si="416"/>
        <v>22.9</v>
      </c>
      <c r="DE255" s="39">
        <f t="shared" si="417"/>
        <v>5</v>
      </c>
      <c r="DF255" s="39">
        <f t="shared" si="418"/>
        <v>41.674999999999997</v>
      </c>
      <c r="DG255" s="39">
        <f t="shared" si="419"/>
        <v>16.649999999999999</v>
      </c>
      <c r="DH255" s="39">
        <f t="shared" si="420"/>
        <v>72.5</v>
      </c>
      <c r="DI255" s="39">
        <f t="shared" si="421"/>
        <v>33.3333333333333</v>
      </c>
      <c r="DJ255" s="39">
        <f t="shared" si="422"/>
        <v>5</v>
      </c>
      <c r="DK255" s="39">
        <f t="shared" si="423"/>
        <v>54.2</v>
      </c>
      <c r="DL255" s="39">
        <f t="shared" si="424"/>
        <v>22.9</v>
      </c>
      <c r="DM255" s="39">
        <f t="shared" si="425"/>
        <v>90</v>
      </c>
      <c r="DN255" s="39">
        <f t="shared" si="426"/>
        <v>41.674999999999997</v>
      </c>
      <c r="DO255" s="39">
        <f t="shared" si="427"/>
        <v>5</v>
      </c>
      <c r="DP255" s="39">
        <f t="shared" si="428"/>
        <v>72.5</v>
      </c>
      <c r="DQ255" s="39">
        <f t="shared" si="429"/>
        <v>22.5</v>
      </c>
      <c r="DR255" s="39">
        <f t="shared" si="430"/>
        <v>47.5</v>
      </c>
      <c r="DS255" s="40" t="e">
        <f t="shared" si="431"/>
        <v>#VALUE!</v>
      </c>
      <c r="DT255" s="40" t="e">
        <f t="shared" si="432"/>
        <v>#VALUE!</v>
      </c>
      <c r="DU255" s="40" t="e">
        <f t="shared" si="433"/>
        <v>#VALUE!</v>
      </c>
      <c r="DV255" s="40" t="e">
        <f t="shared" si="434"/>
        <v>#VALUE!</v>
      </c>
      <c r="DW255" s="40" t="e">
        <f t="shared" si="435"/>
        <v>#VALUE!</v>
      </c>
      <c r="DX255" s="40" t="e">
        <f t="shared" si="436"/>
        <v>#VALUE!</v>
      </c>
      <c r="DY255" s="40" t="e">
        <f t="shared" si="437"/>
        <v>#VALUE!</v>
      </c>
      <c r="DZ255" s="40" t="e">
        <f t="shared" si="438"/>
        <v>#VALUE!</v>
      </c>
      <c r="EA255" s="40" t="e">
        <f t="shared" si="439"/>
        <v>#VALUE!</v>
      </c>
      <c r="EB255" s="40" t="e">
        <f t="shared" si="440"/>
        <v>#VALUE!</v>
      </c>
      <c r="EC255" s="40" t="e">
        <f t="shared" si="441"/>
        <v>#VALUE!</v>
      </c>
      <c r="ED255" s="40" t="e">
        <f t="shared" si="442"/>
        <v>#VALUE!</v>
      </c>
      <c r="EE255" s="40" t="e">
        <f t="shared" si="443"/>
        <v>#VALUE!</v>
      </c>
      <c r="EF255" s="40" t="e">
        <f t="shared" si="444"/>
        <v>#VALUE!</v>
      </c>
      <c r="EG255" s="40" t="e">
        <f t="shared" si="445"/>
        <v>#VALUE!</v>
      </c>
      <c r="EH255" s="40" t="e">
        <f t="shared" si="446"/>
        <v>#VALUE!</v>
      </c>
      <c r="EI255" s="40" t="e">
        <f t="shared" si="447"/>
        <v>#VALUE!</v>
      </c>
      <c r="EJ255" s="40" t="e">
        <f t="shared" si="448"/>
        <v>#VALUE!</v>
      </c>
      <c r="EK255" s="40" t="e">
        <f t="shared" si="449"/>
        <v>#VALUE!</v>
      </c>
      <c r="EL255" s="1" t="e">
        <f t="shared" si="461"/>
        <v>#VALUE!</v>
      </c>
      <c r="EM255" s="2" t="e">
        <f t="shared" si="452"/>
        <v>#VALUE!</v>
      </c>
      <c r="EN255" s="42"/>
      <c r="EO255" s="42"/>
      <c r="EP255" s="43"/>
      <c r="EQ255" s="44"/>
      <c r="ER255" s="45"/>
      <c r="ES255" s="45"/>
      <c r="ET255" s="74"/>
      <c r="EU255" s="75"/>
      <c r="EV255" s="75"/>
      <c r="EW255" s="75"/>
      <c r="EX255" s="75"/>
    </row>
    <row r="256" spans="1:154" s="73" customFormat="1" ht="14">
      <c r="A256" s="96"/>
      <c r="B256" s="97"/>
      <c r="C256" s="98"/>
      <c r="D256" s="110" t="s">
        <v>87</v>
      </c>
      <c r="E256" s="110" t="s">
        <v>87</v>
      </c>
      <c r="F256" s="110" t="s">
        <v>87</v>
      </c>
      <c r="G256" s="107" t="e">
        <f t="shared" si="362"/>
        <v>#VALUE!</v>
      </c>
      <c r="H256" s="107" t="e">
        <f t="shared" si="363"/>
        <v>#VALUE!</v>
      </c>
      <c r="I256" s="107" t="e">
        <f t="shared" si="364"/>
        <v>#VALUE!</v>
      </c>
      <c r="J256" s="183" t="str">
        <f t="shared" si="365"/>
        <v>.</v>
      </c>
      <c r="K256" s="184" t="e">
        <f t="shared" si="366"/>
        <v>#VALUE!</v>
      </c>
      <c r="L256" s="184" t="e">
        <f t="shared" si="367"/>
        <v>#VALUE!</v>
      </c>
      <c r="M256" s="76" t="e">
        <f t="shared" si="462"/>
        <v>#VALUE!</v>
      </c>
      <c r="N256" s="77" t="e">
        <f t="shared" si="463"/>
        <v>#VALUE!</v>
      </c>
      <c r="O256" s="77" t="e">
        <f t="shared" si="464"/>
        <v>#VALUE!</v>
      </c>
      <c r="P256" s="78" t="e">
        <f t="shared" si="465"/>
        <v>#VALUE!</v>
      </c>
      <c r="Q256" s="79" t="e">
        <f t="shared" ca="1" si="450"/>
        <v>#VALUE!</v>
      </c>
      <c r="R256" s="86" t="e">
        <f t="shared" si="453"/>
        <v>#VALUE!</v>
      </c>
      <c r="S256" s="87" t="e">
        <f t="shared" si="454"/>
        <v>#VALUE!</v>
      </c>
      <c r="T256" s="87" t="e">
        <f t="shared" si="455"/>
        <v>#VALUE!</v>
      </c>
      <c r="U256" s="80" t="e">
        <f t="shared" si="456"/>
        <v>#VALUE!</v>
      </c>
      <c r="V256" s="81" t="e">
        <f t="shared" si="457"/>
        <v>#VALUE!</v>
      </c>
      <c r="W256" s="82" t="e">
        <f t="shared" si="458"/>
        <v>#VALUE!</v>
      </c>
      <c r="X256" s="92" t="e">
        <f t="shared" si="466"/>
        <v>#VALUE!</v>
      </c>
      <c r="Y256" s="93"/>
      <c r="Z256" s="72" t="e">
        <f t="shared" si="368"/>
        <v>#VALUE!</v>
      </c>
      <c r="AA256" s="72" t="e">
        <f t="shared" si="369"/>
        <v>#VALUE!</v>
      </c>
      <c r="AB256" s="72" t="e">
        <f t="shared" si="370"/>
        <v>#VALUE!</v>
      </c>
      <c r="AC256" s="72" t="e">
        <f t="shared" si="451"/>
        <v>#VALUE!</v>
      </c>
      <c r="AD256" s="72" t="e">
        <f t="shared" si="467"/>
        <v>#VALUE!</v>
      </c>
      <c r="AE256" s="33" t="e">
        <f t="shared" si="468"/>
        <v>#VALUE!</v>
      </c>
      <c r="AF256" s="33" t="e">
        <f t="shared" si="469"/>
        <v>#VALUE!</v>
      </c>
      <c r="AG256" s="33" t="e">
        <f t="shared" si="470"/>
        <v>#VALUE!</v>
      </c>
      <c r="AH256" s="34" t="e">
        <f t="shared" si="371"/>
        <v>#VALUE!</v>
      </c>
      <c r="AI256" s="35" t="e">
        <f t="shared" si="372"/>
        <v>#VALUE!</v>
      </c>
      <c r="AJ256" s="35" t="e">
        <f t="shared" si="373"/>
        <v>#VALUE!</v>
      </c>
      <c r="AK256" s="35">
        <v>0</v>
      </c>
      <c r="AL256" s="35">
        <v>-0.75645121485307587</v>
      </c>
      <c r="AM256" s="35">
        <v>-11.346768222796136</v>
      </c>
      <c r="AN256" s="35" t="e">
        <f t="shared" si="471"/>
        <v>#VALUE!</v>
      </c>
      <c r="AO256" s="35" t="e">
        <f t="shared" si="471"/>
        <v>#VALUE!</v>
      </c>
      <c r="AP256" s="35" t="e">
        <f t="shared" si="471"/>
        <v>#VALUE!</v>
      </c>
      <c r="AQ256" s="35">
        <v>57.375671196608707</v>
      </c>
      <c r="AR256" s="35">
        <v>5.7915837760921756</v>
      </c>
      <c r="AS256" s="35">
        <v>1.1079551571654598</v>
      </c>
      <c r="AT256" s="35" t="e">
        <f t="shared" si="472"/>
        <v>#VALUE!</v>
      </c>
      <c r="AU256" s="35" t="e">
        <f t="shared" si="472"/>
        <v>#VALUE!</v>
      </c>
      <c r="AV256" s="35" t="e">
        <f t="shared" si="472"/>
        <v>#VALUE!</v>
      </c>
      <c r="AW256" s="36">
        <f t="shared" si="473"/>
        <v>0</v>
      </c>
      <c r="AX256" s="36">
        <f t="shared" si="473"/>
        <v>0.75645121485307587</v>
      </c>
      <c r="AY256" s="36">
        <f t="shared" si="473"/>
        <v>11.346768222796136</v>
      </c>
      <c r="AZ256" s="36" t="e">
        <f t="shared" si="474"/>
        <v>#VALUE!</v>
      </c>
      <c r="BA256" s="36" t="e">
        <f t="shared" si="474"/>
        <v>#VALUE!</v>
      </c>
      <c r="BB256" s="36" t="e">
        <f t="shared" si="474"/>
        <v>#VALUE!</v>
      </c>
      <c r="BC256" s="35">
        <f t="shared" si="475"/>
        <v>57.375671196608707</v>
      </c>
      <c r="BD256" s="35">
        <f t="shared" si="475"/>
        <v>6.5480349909452515</v>
      </c>
      <c r="BE256" s="35">
        <f t="shared" si="475"/>
        <v>12.454723379961596</v>
      </c>
      <c r="BF256" s="36" t="e">
        <f t="shared" si="476"/>
        <v>#VALUE!</v>
      </c>
      <c r="BG256" s="36" t="e">
        <f t="shared" si="476"/>
        <v>#VALUE!</v>
      </c>
      <c r="BH256" s="36" t="e">
        <f t="shared" si="459"/>
        <v>#VALUE!</v>
      </c>
      <c r="BI256" s="35" t="e">
        <f t="shared" si="460"/>
        <v>#VALUE!</v>
      </c>
      <c r="BJ256" s="5"/>
      <c r="BK256" s="5"/>
      <c r="BL256" s="19"/>
      <c r="BM256" s="19"/>
      <c r="BN256" s="37">
        <f t="shared" si="374"/>
        <v>90</v>
      </c>
      <c r="BO256" s="37">
        <f t="shared" si="375"/>
        <v>72.5</v>
      </c>
      <c r="BP256" s="37">
        <f t="shared" si="376"/>
        <v>72.5</v>
      </c>
      <c r="BQ256" s="37">
        <f t="shared" si="377"/>
        <v>47.5</v>
      </c>
      <c r="BR256" s="37">
        <f t="shared" si="378"/>
        <v>54.2</v>
      </c>
      <c r="BS256" s="37">
        <f t="shared" si="379"/>
        <v>47.5</v>
      </c>
      <c r="BT256" s="37">
        <f t="shared" si="380"/>
        <v>41.674999999999997</v>
      </c>
      <c r="BU256" s="37">
        <f t="shared" si="381"/>
        <v>41.674999999999997</v>
      </c>
      <c r="BV256" s="37">
        <f t="shared" si="382"/>
        <v>22.5</v>
      </c>
      <c r="BW256" s="37">
        <f t="shared" si="383"/>
        <v>33.3333333333333</v>
      </c>
      <c r="BX256" s="37">
        <f t="shared" si="384"/>
        <v>22.5</v>
      </c>
      <c r="BY256" s="37">
        <f t="shared" si="385"/>
        <v>22.9</v>
      </c>
      <c r="BZ256" s="37">
        <f t="shared" si="386"/>
        <v>22.9</v>
      </c>
      <c r="CA256" s="37">
        <f t="shared" si="387"/>
        <v>5</v>
      </c>
      <c r="CB256" s="37">
        <f t="shared" si="388"/>
        <v>16.649999999999999</v>
      </c>
      <c r="CC256" s="37">
        <f t="shared" si="389"/>
        <v>5</v>
      </c>
      <c r="CD256" s="37">
        <f t="shared" si="390"/>
        <v>5</v>
      </c>
      <c r="CE256" s="37">
        <f t="shared" si="391"/>
        <v>5</v>
      </c>
      <c r="CF256" s="37">
        <f t="shared" si="392"/>
        <v>5</v>
      </c>
      <c r="CG256" s="38">
        <f t="shared" si="393"/>
        <v>5</v>
      </c>
      <c r="CH256" s="38">
        <f t="shared" si="394"/>
        <v>5</v>
      </c>
      <c r="CI256" s="38">
        <f t="shared" si="395"/>
        <v>22.5</v>
      </c>
      <c r="CJ256" s="38">
        <f t="shared" si="396"/>
        <v>5</v>
      </c>
      <c r="CK256" s="38">
        <f t="shared" si="397"/>
        <v>22.9</v>
      </c>
      <c r="CL256" s="38">
        <f t="shared" si="398"/>
        <v>47.5</v>
      </c>
      <c r="CM256" s="38">
        <f t="shared" si="399"/>
        <v>16.649999999999999</v>
      </c>
      <c r="CN256" s="38">
        <f t="shared" si="400"/>
        <v>41.674999999999997</v>
      </c>
      <c r="CO256" s="38">
        <f t="shared" si="401"/>
        <v>5</v>
      </c>
      <c r="CP256" s="38">
        <f t="shared" si="402"/>
        <v>33.3333333333333</v>
      </c>
      <c r="CQ256" s="38">
        <f t="shared" si="403"/>
        <v>72.5</v>
      </c>
      <c r="CR256" s="38">
        <f t="shared" si="404"/>
        <v>22.9</v>
      </c>
      <c r="CS256" s="38">
        <f t="shared" si="405"/>
        <v>54.2</v>
      </c>
      <c r="CT256" s="38">
        <f t="shared" si="406"/>
        <v>5</v>
      </c>
      <c r="CU256" s="38">
        <f t="shared" si="407"/>
        <v>41.674999999999997</v>
      </c>
      <c r="CV256" s="38">
        <f t="shared" si="408"/>
        <v>90</v>
      </c>
      <c r="CW256" s="38">
        <f t="shared" si="409"/>
        <v>22.5</v>
      </c>
      <c r="CX256" s="38">
        <f t="shared" si="410"/>
        <v>72.5</v>
      </c>
      <c r="CY256" s="38">
        <f t="shared" si="411"/>
        <v>47.5</v>
      </c>
      <c r="CZ256" s="39">
        <f t="shared" si="412"/>
        <v>5</v>
      </c>
      <c r="DA256" s="39">
        <f t="shared" si="413"/>
        <v>22.5</v>
      </c>
      <c r="DB256" s="39">
        <f t="shared" si="414"/>
        <v>5</v>
      </c>
      <c r="DC256" s="39">
        <f t="shared" si="415"/>
        <v>47.5</v>
      </c>
      <c r="DD256" s="39">
        <f t="shared" si="416"/>
        <v>22.9</v>
      </c>
      <c r="DE256" s="39">
        <f t="shared" si="417"/>
        <v>5</v>
      </c>
      <c r="DF256" s="39">
        <f t="shared" si="418"/>
        <v>41.674999999999997</v>
      </c>
      <c r="DG256" s="39">
        <f t="shared" si="419"/>
        <v>16.649999999999999</v>
      </c>
      <c r="DH256" s="39">
        <f t="shared" si="420"/>
        <v>72.5</v>
      </c>
      <c r="DI256" s="39">
        <f t="shared" si="421"/>
        <v>33.3333333333333</v>
      </c>
      <c r="DJ256" s="39">
        <f t="shared" si="422"/>
        <v>5</v>
      </c>
      <c r="DK256" s="39">
        <f t="shared" si="423"/>
        <v>54.2</v>
      </c>
      <c r="DL256" s="39">
        <f t="shared" si="424"/>
        <v>22.9</v>
      </c>
      <c r="DM256" s="39">
        <f t="shared" si="425"/>
        <v>90</v>
      </c>
      <c r="DN256" s="39">
        <f t="shared" si="426"/>
        <v>41.674999999999997</v>
      </c>
      <c r="DO256" s="39">
        <f t="shared" si="427"/>
        <v>5</v>
      </c>
      <c r="DP256" s="39">
        <f t="shared" si="428"/>
        <v>72.5</v>
      </c>
      <c r="DQ256" s="39">
        <f t="shared" si="429"/>
        <v>22.5</v>
      </c>
      <c r="DR256" s="39">
        <f t="shared" si="430"/>
        <v>47.5</v>
      </c>
      <c r="DS256" s="40" t="e">
        <f t="shared" si="431"/>
        <v>#VALUE!</v>
      </c>
      <c r="DT256" s="40" t="e">
        <f t="shared" si="432"/>
        <v>#VALUE!</v>
      </c>
      <c r="DU256" s="40" t="e">
        <f t="shared" si="433"/>
        <v>#VALUE!</v>
      </c>
      <c r="DV256" s="40" t="e">
        <f t="shared" si="434"/>
        <v>#VALUE!</v>
      </c>
      <c r="DW256" s="40" t="e">
        <f t="shared" si="435"/>
        <v>#VALUE!</v>
      </c>
      <c r="DX256" s="40" t="e">
        <f t="shared" si="436"/>
        <v>#VALUE!</v>
      </c>
      <c r="DY256" s="40" t="e">
        <f t="shared" si="437"/>
        <v>#VALUE!</v>
      </c>
      <c r="DZ256" s="40" t="e">
        <f t="shared" si="438"/>
        <v>#VALUE!</v>
      </c>
      <c r="EA256" s="40" t="e">
        <f t="shared" si="439"/>
        <v>#VALUE!</v>
      </c>
      <c r="EB256" s="40" t="e">
        <f t="shared" si="440"/>
        <v>#VALUE!</v>
      </c>
      <c r="EC256" s="40" t="e">
        <f t="shared" si="441"/>
        <v>#VALUE!</v>
      </c>
      <c r="ED256" s="40" t="e">
        <f t="shared" si="442"/>
        <v>#VALUE!</v>
      </c>
      <c r="EE256" s="40" t="e">
        <f t="shared" si="443"/>
        <v>#VALUE!</v>
      </c>
      <c r="EF256" s="40" t="e">
        <f t="shared" si="444"/>
        <v>#VALUE!</v>
      </c>
      <c r="EG256" s="40" t="e">
        <f t="shared" si="445"/>
        <v>#VALUE!</v>
      </c>
      <c r="EH256" s="40" t="e">
        <f t="shared" si="446"/>
        <v>#VALUE!</v>
      </c>
      <c r="EI256" s="40" t="e">
        <f t="shared" si="447"/>
        <v>#VALUE!</v>
      </c>
      <c r="EJ256" s="40" t="e">
        <f t="shared" si="448"/>
        <v>#VALUE!</v>
      </c>
      <c r="EK256" s="40" t="e">
        <f t="shared" si="449"/>
        <v>#VALUE!</v>
      </c>
      <c r="EL256" s="1" t="e">
        <f t="shared" si="461"/>
        <v>#VALUE!</v>
      </c>
      <c r="EM256" s="2" t="e">
        <f t="shared" si="452"/>
        <v>#VALUE!</v>
      </c>
      <c r="EN256" s="42"/>
      <c r="EO256" s="42"/>
      <c r="EP256" s="43"/>
      <c r="EQ256" s="44"/>
      <c r="ER256" s="45"/>
      <c r="ES256" s="45"/>
      <c r="ET256" s="74"/>
      <c r="EU256" s="75"/>
      <c r="EV256" s="75"/>
      <c r="EW256" s="75"/>
      <c r="EX256" s="75"/>
    </row>
    <row r="257" spans="1:154" s="73" customFormat="1" ht="14">
      <c r="A257" s="96"/>
      <c r="B257" s="97"/>
      <c r="C257" s="98"/>
      <c r="D257" s="110" t="s">
        <v>87</v>
      </c>
      <c r="E257" s="110" t="s">
        <v>87</v>
      </c>
      <c r="F257" s="110" t="s">
        <v>87</v>
      </c>
      <c r="G257" s="107" t="e">
        <f t="shared" si="362"/>
        <v>#VALUE!</v>
      </c>
      <c r="H257" s="107" t="e">
        <f t="shared" si="363"/>
        <v>#VALUE!</v>
      </c>
      <c r="I257" s="107" t="e">
        <f t="shared" si="364"/>
        <v>#VALUE!</v>
      </c>
      <c r="J257" s="183" t="str">
        <f t="shared" si="365"/>
        <v>.</v>
      </c>
      <c r="K257" s="184" t="e">
        <f t="shared" si="366"/>
        <v>#VALUE!</v>
      </c>
      <c r="L257" s="184" t="e">
        <f t="shared" si="367"/>
        <v>#VALUE!</v>
      </c>
      <c r="M257" s="76" t="e">
        <f t="shared" si="462"/>
        <v>#VALUE!</v>
      </c>
      <c r="N257" s="77" t="e">
        <f t="shared" si="463"/>
        <v>#VALUE!</v>
      </c>
      <c r="O257" s="77" t="e">
        <f t="shared" si="464"/>
        <v>#VALUE!</v>
      </c>
      <c r="P257" s="78" t="e">
        <f t="shared" si="465"/>
        <v>#VALUE!</v>
      </c>
      <c r="Q257" s="79" t="e">
        <f t="shared" ca="1" si="450"/>
        <v>#VALUE!</v>
      </c>
      <c r="R257" s="86" t="e">
        <f t="shared" si="453"/>
        <v>#VALUE!</v>
      </c>
      <c r="S257" s="87" t="e">
        <f t="shared" si="454"/>
        <v>#VALUE!</v>
      </c>
      <c r="T257" s="87" t="e">
        <f t="shared" si="455"/>
        <v>#VALUE!</v>
      </c>
      <c r="U257" s="80" t="e">
        <f t="shared" si="456"/>
        <v>#VALUE!</v>
      </c>
      <c r="V257" s="81" t="e">
        <f t="shared" si="457"/>
        <v>#VALUE!</v>
      </c>
      <c r="W257" s="82" t="e">
        <f t="shared" si="458"/>
        <v>#VALUE!</v>
      </c>
      <c r="X257" s="92" t="e">
        <f t="shared" si="466"/>
        <v>#VALUE!</v>
      </c>
      <c r="Y257" s="93"/>
      <c r="Z257" s="72" t="e">
        <f t="shared" si="368"/>
        <v>#VALUE!</v>
      </c>
      <c r="AA257" s="72" t="e">
        <f t="shared" si="369"/>
        <v>#VALUE!</v>
      </c>
      <c r="AB257" s="72" t="e">
        <f t="shared" si="370"/>
        <v>#VALUE!</v>
      </c>
      <c r="AC257" s="72" t="e">
        <f t="shared" si="451"/>
        <v>#VALUE!</v>
      </c>
      <c r="AD257" s="72" t="e">
        <f t="shared" si="467"/>
        <v>#VALUE!</v>
      </c>
      <c r="AE257" s="33" t="e">
        <f t="shared" si="468"/>
        <v>#VALUE!</v>
      </c>
      <c r="AF257" s="33" t="e">
        <f t="shared" si="469"/>
        <v>#VALUE!</v>
      </c>
      <c r="AG257" s="33" t="e">
        <f t="shared" si="470"/>
        <v>#VALUE!</v>
      </c>
      <c r="AH257" s="34" t="e">
        <f t="shared" si="371"/>
        <v>#VALUE!</v>
      </c>
      <c r="AI257" s="35" t="e">
        <f t="shared" si="372"/>
        <v>#VALUE!</v>
      </c>
      <c r="AJ257" s="35" t="e">
        <f t="shared" si="373"/>
        <v>#VALUE!</v>
      </c>
      <c r="AK257" s="35">
        <v>0</v>
      </c>
      <c r="AL257" s="35">
        <v>-0.75645121485307587</v>
      </c>
      <c r="AM257" s="35">
        <v>-11.346768222796136</v>
      </c>
      <c r="AN257" s="35" t="e">
        <f t="shared" si="471"/>
        <v>#VALUE!</v>
      </c>
      <c r="AO257" s="35" t="e">
        <f t="shared" si="471"/>
        <v>#VALUE!</v>
      </c>
      <c r="AP257" s="35" t="e">
        <f t="shared" si="471"/>
        <v>#VALUE!</v>
      </c>
      <c r="AQ257" s="35">
        <v>57.375671196608707</v>
      </c>
      <c r="AR257" s="35">
        <v>5.7915837760921756</v>
      </c>
      <c r="AS257" s="35">
        <v>1.1079551571654598</v>
      </c>
      <c r="AT257" s="35" t="e">
        <f t="shared" si="472"/>
        <v>#VALUE!</v>
      </c>
      <c r="AU257" s="35" t="e">
        <f t="shared" si="472"/>
        <v>#VALUE!</v>
      </c>
      <c r="AV257" s="35" t="e">
        <f t="shared" si="472"/>
        <v>#VALUE!</v>
      </c>
      <c r="AW257" s="36">
        <f t="shared" si="473"/>
        <v>0</v>
      </c>
      <c r="AX257" s="36">
        <f t="shared" si="473"/>
        <v>0.75645121485307587</v>
      </c>
      <c r="AY257" s="36">
        <f t="shared" si="473"/>
        <v>11.346768222796136</v>
      </c>
      <c r="AZ257" s="36" t="e">
        <f t="shared" si="474"/>
        <v>#VALUE!</v>
      </c>
      <c r="BA257" s="36" t="e">
        <f t="shared" si="474"/>
        <v>#VALUE!</v>
      </c>
      <c r="BB257" s="36" t="e">
        <f t="shared" si="474"/>
        <v>#VALUE!</v>
      </c>
      <c r="BC257" s="35">
        <f t="shared" si="475"/>
        <v>57.375671196608707</v>
      </c>
      <c r="BD257" s="35">
        <f t="shared" si="475"/>
        <v>6.5480349909452515</v>
      </c>
      <c r="BE257" s="35">
        <f t="shared" si="475"/>
        <v>12.454723379961596</v>
      </c>
      <c r="BF257" s="36" t="e">
        <f t="shared" si="476"/>
        <v>#VALUE!</v>
      </c>
      <c r="BG257" s="36" t="e">
        <f t="shared" si="476"/>
        <v>#VALUE!</v>
      </c>
      <c r="BH257" s="36" t="e">
        <f t="shared" si="459"/>
        <v>#VALUE!</v>
      </c>
      <c r="BI257" s="35" t="e">
        <f t="shared" si="460"/>
        <v>#VALUE!</v>
      </c>
      <c r="BJ257" s="5"/>
      <c r="BK257" s="5"/>
      <c r="BL257" s="19"/>
      <c r="BM257" s="19"/>
      <c r="BN257" s="37">
        <f t="shared" si="374"/>
        <v>90</v>
      </c>
      <c r="BO257" s="37">
        <f t="shared" si="375"/>
        <v>72.5</v>
      </c>
      <c r="BP257" s="37">
        <f t="shared" si="376"/>
        <v>72.5</v>
      </c>
      <c r="BQ257" s="37">
        <f t="shared" si="377"/>
        <v>47.5</v>
      </c>
      <c r="BR257" s="37">
        <f t="shared" si="378"/>
        <v>54.2</v>
      </c>
      <c r="BS257" s="37">
        <f t="shared" si="379"/>
        <v>47.5</v>
      </c>
      <c r="BT257" s="37">
        <f t="shared" si="380"/>
        <v>41.674999999999997</v>
      </c>
      <c r="BU257" s="37">
        <f t="shared" si="381"/>
        <v>41.674999999999997</v>
      </c>
      <c r="BV257" s="37">
        <f t="shared" si="382"/>
        <v>22.5</v>
      </c>
      <c r="BW257" s="37">
        <f t="shared" si="383"/>
        <v>33.3333333333333</v>
      </c>
      <c r="BX257" s="37">
        <f t="shared" si="384"/>
        <v>22.5</v>
      </c>
      <c r="BY257" s="37">
        <f t="shared" si="385"/>
        <v>22.9</v>
      </c>
      <c r="BZ257" s="37">
        <f t="shared" si="386"/>
        <v>22.9</v>
      </c>
      <c r="CA257" s="37">
        <f t="shared" si="387"/>
        <v>5</v>
      </c>
      <c r="CB257" s="37">
        <f t="shared" si="388"/>
        <v>16.649999999999999</v>
      </c>
      <c r="CC257" s="37">
        <f t="shared" si="389"/>
        <v>5</v>
      </c>
      <c r="CD257" s="37">
        <f t="shared" si="390"/>
        <v>5</v>
      </c>
      <c r="CE257" s="37">
        <f t="shared" si="391"/>
        <v>5</v>
      </c>
      <c r="CF257" s="37">
        <f t="shared" si="392"/>
        <v>5</v>
      </c>
      <c r="CG257" s="38">
        <f t="shared" si="393"/>
        <v>5</v>
      </c>
      <c r="CH257" s="38">
        <f t="shared" si="394"/>
        <v>5</v>
      </c>
      <c r="CI257" s="38">
        <f t="shared" si="395"/>
        <v>22.5</v>
      </c>
      <c r="CJ257" s="38">
        <f t="shared" si="396"/>
        <v>5</v>
      </c>
      <c r="CK257" s="38">
        <f t="shared" si="397"/>
        <v>22.9</v>
      </c>
      <c r="CL257" s="38">
        <f t="shared" si="398"/>
        <v>47.5</v>
      </c>
      <c r="CM257" s="38">
        <f t="shared" si="399"/>
        <v>16.649999999999999</v>
      </c>
      <c r="CN257" s="38">
        <f t="shared" si="400"/>
        <v>41.674999999999997</v>
      </c>
      <c r="CO257" s="38">
        <f t="shared" si="401"/>
        <v>5</v>
      </c>
      <c r="CP257" s="38">
        <f t="shared" si="402"/>
        <v>33.3333333333333</v>
      </c>
      <c r="CQ257" s="38">
        <f t="shared" si="403"/>
        <v>72.5</v>
      </c>
      <c r="CR257" s="38">
        <f t="shared" si="404"/>
        <v>22.9</v>
      </c>
      <c r="CS257" s="38">
        <f t="shared" si="405"/>
        <v>54.2</v>
      </c>
      <c r="CT257" s="38">
        <f t="shared" si="406"/>
        <v>5</v>
      </c>
      <c r="CU257" s="38">
        <f t="shared" si="407"/>
        <v>41.674999999999997</v>
      </c>
      <c r="CV257" s="38">
        <f t="shared" si="408"/>
        <v>90</v>
      </c>
      <c r="CW257" s="38">
        <f t="shared" si="409"/>
        <v>22.5</v>
      </c>
      <c r="CX257" s="38">
        <f t="shared" si="410"/>
        <v>72.5</v>
      </c>
      <c r="CY257" s="38">
        <f t="shared" si="411"/>
        <v>47.5</v>
      </c>
      <c r="CZ257" s="39">
        <f t="shared" si="412"/>
        <v>5</v>
      </c>
      <c r="DA257" s="39">
        <f t="shared" si="413"/>
        <v>22.5</v>
      </c>
      <c r="DB257" s="39">
        <f t="shared" si="414"/>
        <v>5</v>
      </c>
      <c r="DC257" s="39">
        <f t="shared" si="415"/>
        <v>47.5</v>
      </c>
      <c r="DD257" s="39">
        <f t="shared" si="416"/>
        <v>22.9</v>
      </c>
      <c r="DE257" s="39">
        <f t="shared" si="417"/>
        <v>5</v>
      </c>
      <c r="DF257" s="39">
        <f t="shared" si="418"/>
        <v>41.674999999999997</v>
      </c>
      <c r="DG257" s="39">
        <f t="shared" si="419"/>
        <v>16.649999999999999</v>
      </c>
      <c r="DH257" s="39">
        <f t="shared" si="420"/>
        <v>72.5</v>
      </c>
      <c r="DI257" s="39">
        <f t="shared" si="421"/>
        <v>33.3333333333333</v>
      </c>
      <c r="DJ257" s="39">
        <f t="shared" si="422"/>
        <v>5</v>
      </c>
      <c r="DK257" s="39">
        <f t="shared" si="423"/>
        <v>54.2</v>
      </c>
      <c r="DL257" s="39">
        <f t="shared" si="424"/>
        <v>22.9</v>
      </c>
      <c r="DM257" s="39">
        <f t="shared" si="425"/>
        <v>90</v>
      </c>
      <c r="DN257" s="39">
        <f t="shared" si="426"/>
        <v>41.674999999999997</v>
      </c>
      <c r="DO257" s="39">
        <f t="shared" si="427"/>
        <v>5</v>
      </c>
      <c r="DP257" s="39">
        <f t="shared" si="428"/>
        <v>72.5</v>
      </c>
      <c r="DQ257" s="39">
        <f t="shared" si="429"/>
        <v>22.5</v>
      </c>
      <c r="DR257" s="39">
        <f t="shared" si="430"/>
        <v>47.5</v>
      </c>
      <c r="DS257" s="40" t="e">
        <f t="shared" si="431"/>
        <v>#VALUE!</v>
      </c>
      <c r="DT257" s="40" t="e">
        <f t="shared" si="432"/>
        <v>#VALUE!</v>
      </c>
      <c r="DU257" s="40" t="e">
        <f t="shared" si="433"/>
        <v>#VALUE!</v>
      </c>
      <c r="DV257" s="40" t="e">
        <f t="shared" si="434"/>
        <v>#VALUE!</v>
      </c>
      <c r="DW257" s="40" t="e">
        <f t="shared" si="435"/>
        <v>#VALUE!</v>
      </c>
      <c r="DX257" s="40" t="e">
        <f t="shared" si="436"/>
        <v>#VALUE!</v>
      </c>
      <c r="DY257" s="40" t="e">
        <f t="shared" si="437"/>
        <v>#VALUE!</v>
      </c>
      <c r="DZ257" s="40" t="e">
        <f t="shared" si="438"/>
        <v>#VALUE!</v>
      </c>
      <c r="EA257" s="40" t="e">
        <f t="shared" si="439"/>
        <v>#VALUE!</v>
      </c>
      <c r="EB257" s="40" t="e">
        <f t="shared" si="440"/>
        <v>#VALUE!</v>
      </c>
      <c r="EC257" s="40" t="e">
        <f t="shared" si="441"/>
        <v>#VALUE!</v>
      </c>
      <c r="ED257" s="40" t="e">
        <f t="shared" si="442"/>
        <v>#VALUE!</v>
      </c>
      <c r="EE257" s="40" t="e">
        <f t="shared" si="443"/>
        <v>#VALUE!</v>
      </c>
      <c r="EF257" s="40" t="e">
        <f t="shared" si="444"/>
        <v>#VALUE!</v>
      </c>
      <c r="EG257" s="40" t="e">
        <f t="shared" si="445"/>
        <v>#VALUE!</v>
      </c>
      <c r="EH257" s="40" t="e">
        <f t="shared" si="446"/>
        <v>#VALUE!</v>
      </c>
      <c r="EI257" s="40" t="e">
        <f t="shared" si="447"/>
        <v>#VALUE!</v>
      </c>
      <c r="EJ257" s="40" t="e">
        <f t="shared" si="448"/>
        <v>#VALUE!</v>
      </c>
      <c r="EK257" s="40" t="e">
        <f t="shared" si="449"/>
        <v>#VALUE!</v>
      </c>
      <c r="EL257" s="1" t="e">
        <f t="shared" si="461"/>
        <v>#VALUE!</v>
      </c>
      <c r="EM257" s="2" t="e">
        <f t="shared" si="452"/>
        <v>#VALUE!</v>
      </c>
      <c r="EN257" s="42"/>
      <c r="EO257" s="42"/>
      <c r="EP257" s="43"/>
      <c r="EQ257" s="44"/>
      <c r="ER257" s="45"/>
      <c r="ES257" s="45"/>
      <c r="ET257" s="74"/>
      <c r="EU257" s="75"/>
      <c r="EV257" s="75"/>
      <c r="EW257" s="75"/>
      <c r="EX257" s="75"/>
    </row>
    <row r="258" spans="1:154" s="73" customFormat="1" ht="14">
      <c r="A258" s="96"/>
      <c r="B258" s="97"/>
      <c r="C258" s="98"/>
      <c r="D258" s="110" t="s">
        <v>87</v>
      </c>
      <c r="E258" s="110" t="s">
        <v>87</v>
      </c>
      <c r="F258" s="110" t="s">
        <v>87</v>
      </c>
      <c r="G258" s="107" t="e">
        <f t="shared" si="362"/>
        <v>#VALUE!</v>
      </c>
      <c r="H258" s="107" t="e">
        <f t="shared" si="363"/>
        <v>#VALUE!</v>
      </c>
      <c r="I258" s="107" t="e">
        <f t="shared" si="364"/>
        <v>#VALUE!</v>
      </c>
      <c r="J258" s="183" t="str">
        <f t="shared" si="365"/>
        <v>.</v>
      </c>
      <c r="K258" s="184" t="e">
        <f t="shared" si="366"/>
        <v>#VALUE!</v>
      </c>
      <c r="L258" s="184" t="e">
        <f t="shared" si="367"/>
        <v>#VALUE!</v>
      </c>
      <c r="M258" s="76" t="e">
        <f t="shared" si="462"/>
        <v>#VALUE!</v>
      </c>
      <c r="N258" s="77" t="e">
        <f t="shared" si="463"/>
        <v>#VALUE!</v>
      </c>
      <c r="O258" s="77" t="e">
        <f t="shared" si="464"/>
        <v>#VALUE!</v>
      </c>
      <c r="P258" s="78" t="e">
        <f t="shared" si="465"/>
        <v>#VALUE!</v>
      </c>
      <c r="Q258" s="79" t="e">
        <f t="shared" ca="1" si="450"/>
        <v>#VALUE!</v>
      </c>
      <c r="R258" s="86" t="e">
        <f t="shared" si="453"/>
        <v>#VALUE!</v>
      </c>
      <c r="S258" s="87" t="e">
        <f t="shared" si="454"/>
        <v>#VALUE!</v>
      </c>
      <c r="T258" s="87" t="e">
        <f t="shared" si="455"/>
        <v>#VALUE!</v>
      </c>
      <c r="U258" s="80" t="e">
        <f t="shared" si="456"/>
        <v>#VALUE!</v>
      </c>
      <c r="V258" s="81" t="e">
        <f t="shared" si="457"/>
        <v>#VALUE!</v>
      </c>
      <c r="W258" s="82" t="e">
        <f t="shared" si="458"/>
        <v>#VALUE!</v>
      </c>
      <c r="X258" s="92" t="e">
        <f t="shared" si="466"/>
        <v>#VALUE!</v>
      </c>
      <c r="Y258" s="93"/>
      <c r="Z258" s="72" t="e">
        <f t="shared" si="368"/>
        <v>#VALUE!</v>
      </c>
      <c r="AA258" s="72" t="e">
        <f t="shared" si="369"/>
        <v>#VALUE!</v>
      </c>
      <c r="AB258" s="72" t="e">
        <f t="shared" si="370"/>
        <v>#VALUE!</v>
      </c>
      <c r="AC258" s="72" t="e">
        <f t="shared" si="451"/>
        <v>#VALUE!</v>
      </c>
      <c r="AD258" s="72" t="e">
        <f t="shared" si="467"/>
        <v>#VALUE!</v>
      </c>
      <c r="AE258" s="33" t="e">
        <f t="shared" si="468"/>
        <v>#VALUE!</v>
      </c>
      <c r="AF258" s="33" t="e">
        <f t="shared" si="469"/>
        <v>#VALUE!</v>
      </c>
      <c r="AG258" s="33" t="e">
        <f t="shared" si="470"/>
        <v>#VALUE!</v>
      </c>
      <c r="AH258" s="34" t="e">
        <f t="shared" si="371"/>
        <v>#VALUE!</v>
      </c>
      <c r="AI258" s="35" t="e">
        <f t="shared" si="372"/>
        <v>#VALUE!</v>
      </c>
      <c r="AJ258" s="35" t="e">
        <f t="shared" si="373"/>
        <v>#VALUE!</v>
      </c>
      <c r="AK258" s="35">
        <v>0</v>
      </c>
      <c r="AL258" s="35">
        <v>-0.75645121485307587</v>
      </c>
      <c r="AM258" s="35">
        <v>-11.346768222796136</v>
      </c>
      <c r="AN258" s="35" t="e">
        <f t="shared" si="471"/>
        <v>#VALUE!</v>
      </c>
      <c r="AO258" s="35" t="e">
        <f t="shared" si="471"/>
        <v>#VALUE!</v>
      </c>
      <c r="AP258" s="35" t="e">
        <f t="shared" si="471"/>
        <v>#VALUE!</v>
      </c>
      <c r="AQ258" s="35">
        <v>57.375671196608707</v>
      </c>
      <c r="AR258" s="35">
        <v>5.7915837760921756</v>
      </c>
      <c r="AS258" s="35">
        <v>1.1079551571654598</v>
      </c>
      <c r="AT258" s="35" t="e">
        <f t="shared" si="472"/>
        <v>#VALUE!</v>
      </c>
      <c r="AU258" s="35" t="e">
        <f t="shared" si="472"/>
        <v>#VALUE!</v>
      </c>
      <c r="AV258" s="35" t="e">
        <f t="shared" si="472"/>
        <v>#VALUE!</v>
      </c>
      <c r="AW258" s="36">
        <f t="shared" si="473"/>
        <v>0</v>
      </c>
      <c r="AX258" s="36">
        <f t="shared" si="473"/>
        <v>0.75645121485307587</v>
      </c>
      <c r="AY258" s="36">
        <f t="shared" si="473"/>
        <v>11.346768222796136</v>
      </c>
      <c r="AZ258" s="36" t="e">
        <f t="shared" si="474"/>
        <v>#VALUE!</v>
      </c>
      <c r="BA258" s="36" t="e">
        <f t="shared" si="474"/>
        <v>#VALUE!</v>
      </c>
      <c r="BB258" s="36" t="e">
        <f t="shared" si="474"/>
        <v>#VALUE!</v>
      </c>
      <c r="BC258" s="35">
        <f t="shared" si="475"/>
        <v>57.375671196608707</v>
      </c>
      <c r="BD258" s="35">
        <f t="shared" si="475"/>
        <v>6.5480349909452515</v>
      </c>
      <c r="BE258" s="35">
        <f t="shared" si="475"/>
        <v>12.454723379961596</v>
      </c>
      <c r="BF258" s="36" t="e">
        <f t="shared" si="476"/>
        <v>#VALUE!</v>
      </c>
      <c r="BG258" s="36" t="e">
        <f t="shared" si="476"/>
        <v>#VALUE!</v>
      </c>
      <c r="BH258" s="36" t="e">
        <f t="shared" si="459"/>
        <v>#VALUE!</v>
      </c>
      <c r="BI258" s="35" t="e">
        <f t="shared" si="460"/>
        <v>#VALUE!</v>
      </c>
      <c r="BJ258" s="5"/>
      <c r="BK258" s="5"/>
      <c r="BL258" s="19"/>
      <c r="BM258" s="19"/>
      <c r="BN258" s="37">
        <f t="shared" si="374"/>
        <v>90</v>
      </c>
      <c r="BO258" s="37">
        <f t="shared" si="375"/>
        <v>72.5</v>
      </c>
      <c r="BP258" s="37">
        <f t="shared" si="376"/>
        <v>72.5</v>
      </c>
      <c r="BQ258" s="37">
        <f t="shared" si="377"/>
        <v>47.5</v>
      </c>
      <c r="BR258" s="37">
        <f t="shared" si="378"/>
        <v>54.2</v>
      </c>
      <c r="BS258" s="37">
        <f t="shared" si="379"/>
        <v>47.5</v>
      </c>
      <c r="BT258" s="37">
        <f t="shared" si="380"/>
        <v>41.674999999999997</v>
      </c>
      <c r="BU258" s="37">
        <f t="shared" si="381"/>
        <v>41.674999999999997</v>
      </c>
      <c r="BV258" s="37">
        <f t="shared" si="382"/>
        <v>22.5</v>
      </c>
      <c r="BW258" s="37">
        <f t="shared" si="383"/>
        <v>33.3333333333333</v>
      </c>
      <c r="BX258" s="37">
        <f t="shared" si="384"/>
        <v>22.5</v>
      </c>
      <c r="BY258" s="37">
        <f t="shared" si="385"/>
        <v>22.9</v>
      </c>
      <c r="BZ258" s="37">
        <f t="shared" si="386"/>
        <v>22.9</v>
      </c>
      <c r="CA258" s="37">
        <f t="shared" si="387"/>
        <v>5</v>
      </c>
      <c r="CB258" s="37">
        <f t="shared" si="388"/>
        <v>16.649999999999999</v>
      </c>
      <c r="CC258" s="37">
        <f t="shared" si="389"/>
        <v>5</v>
      </c>
      <c r="CD258" s="37">
        <f t="shared" si="390"/>
        <v>5</v>
      </c>
      <c r="CE258" s="37">
        <f t="shared" si="391"/>
        <v>5</v>
      </c>
      <c r="CF258" s="37">
        <f t="shared" si="392"/>
        <v>5</v>
      </c>
      <c r="CG258" s="38">
        <f t="shared" si="393"/>
        <v>5</v>
      </c>
      <c r="CH258" s="38">
        <f t="shared" si="394"/>
        <v>5</v>
      </c>
      <c r="CI258" s="38">
        <f t="shared" si="395"/>
        <v>22.5</v>
      </c>
      <c r="CJ258" s="38">
        <f t="shared" si="396"/>
        <v>5</v>
      </c>
      <c r="CK258" s="38">
        <f t="shared" si="397"/>
        <v>22.9</v>
      </c>
      <c r="CL258" s="38">
        <f t="shared" si="398"/>
        <v>47.5</v>
      </c>
      <c r="CM258" s="38">
        <f t="shared" si="399"/>
        <v>16.649999999999999</v>
      </c>
      <c r="CN258" s="38">
        <f t="shared" si="400"/>
        <v>41.674999999999997</v>
      </c>
      <c r="CO258" s="38">
        <f t="shared" si="401"/>
        <v>5</v>
      </c>
      <c r="CP258" s="38">
        <f t="shared" si="402"/>
        <v>33.3333333333333</v>
      </c>
      <c r="CQ258" s="38">
        <f t="shared" si="403"/>
        <v>72.5</v>
      </c>
      <c r="CR258" s="38">
        <f t="shared" si="404"/>
        <v>22.9</v>
      </c>
      <c r="CS258" s="38">
        <f t="shared" si="405"/>
        <v>54.2</v>
      </c>
      <c r="CT258" s="38">
        <f t="shared" si="406"/>
        <v>5</v>
      </c>
      <c r="CU258" s="38">
        <f t="shared" si="407"/>
        <v>41.674999999999997</v>
      </c>
      <c r="CV258" s="38">
        <f t="shared" si="408"/>
        <v>90</v>
      </c>
      <c r="CW258" s="38">
        <f t="shared" si="409"/>
        <v>22.5</v>
      </c>
      <c r="CX258" s="38">
        <f t="shared" si="410"/>
        <v>72.5</v>
      </c>
      <c r="CY258" s="38">
        <f t="shared" si="411"/>
        <v>47.5</v>
      </c>
      <c r="CZ258" s="39">
        <f t="shared" si="412"/>
        <v>5</v>
      </c>
      <c r="DA258" s="39">
        <f t="shared" si="413"/>
        <v>22.5</v>
      </c>
      <c r="DB258" s="39">
        <f t="shared" si="414"/>
        <v>5</v>
      </c>
      <c r="DC258" s="39">
        <f t="shared" si="415"/>
        <v>47.5</v>
      </c>
      <c r="DD258" s="39">
        <f t="shared" si="416"/>
        <v>22.9</v>
      </c>
      <c r="DE258" s="39">
        <f t="shared" si="417"/>
        <v>5</v>
      </c>
      <c r="DF258" s="39">
        <f t="shared" si="418"/>
        <v>41.674999999999997</v>
      </c>
      <c r="DG258" s="39">
        <f t="shared" si="419"/>
        <v>16.649999999999999</v>
      </c>
      <c r="DH258" s="39">
        <f t="shared" si="420"/>
        <v>72.5</v>
      </c>
      <c r="DI258" s="39">
        <f t="shared" si="421"/>
        <v>33.3333333333333</v>
      </c>
      <c r="DJ258" s="39">
        <f t="shared" si="422"/>
        <v>5</v>
      </c>
      <c r="DK258" s="39">
        <f t="shared" si="423"/>
        <v>54.2</v>
      </c>
      <c r="DL258" s="39">
        <f t="shared" si="424"/>
        <v>22.9</v>
      </c>
      <c r="DM258" s="39">
        <f t="shared" si="425"/>
        <v>90</v>
      </c>
      <c r="DN258" s="39">
        <f t="shared" si="426"/>
        <v>41.674999999999997</v>
      </c>
      <c r="DO258" s="39">
        <f t="shared" si="427"/>
        <v>5</v>
      </c>
      <c r="DP258" s="39">
        <f t="shared" si="428"/>
        <v>72.5</v>
      </c>
      <c r="DQ258" s="39">
        <f t="shared" si="429"/>
        <v>22.5</v>
      </c>
      <c r="DR258" s="39">
        <f t="shared" si="430"/>
        <v>47.5</v>
      </c>
      <c r="DS258" s="40" t="e">
        <f t="shared" si="431"/>
        <v>#VALUE!</v>
      </c>
      <c r="DT258" s="40" t="e">
        <f t="shared" si="432"/>
        <v>#VALUE!</v>
      </c>
      <c r="DU258" s="40" t="e">
        <f t="shared" si="433"/>
        <v>#VALUE!</v>
      </c>
      <c r="DV258" s="40" t="e">
        <f t="shared" si="434"/>
        <v>#VALUE!</v>
      </c>
      <c r="DW258" s="40" t="e">
        <f t="shared" si="435"/>
        <v>#VALUE!</v>
      </c>
      <c r="DX258" s="40" t="e">
        <f t="shared" si="436"/>
        <v>#VALUE!</v>
      </c>
      <c r="DY258" s="40" t="e">
        <f t="shared" si="437"/>
        <v>#VALUE!</v>
      </c>
      <c r="DZ258" s="40" t="e">
        <f t="shared" si="438"/>
        <v>#VALUE!</v>
      </c>
      <c r="EA258" s="40" t="e">
        <f t="shared" si="439"/>
        <v>#VALUE!</v>
      </c>
      <c r="EB258" s="40" t="e">
        <f t="shared" si="440"/>
        <v>#VALUE!</v>
      </c>
      <c r="EC258" s="40" t="e">
        <f t="shared" si="441"/>
        <v>#VALUE!</v>
      </c>
      <c r="ED258" s="40" t="e">
        <f t="shared" si="442"/>
        <v>#VALUE!</v>
      </c>
      <c r="EE258" s="40" t="e">
        <f t="shared" si="443"/>
        <v>#VALUE!</v>
      </c>
      <c r="EF258" s="40" t="e">
        <f t="shared" si="444"/>
        <v>#VALUE!</v>
      </c>
      <c r="EG258" s="40" t="e">
        <f t="shared" si="445"/>
        <v>#VALUE!</v>
      </c>
      <c r="EH258" s="40" t="e">
        <f t="shared" si="446"/>
        <v>#VALUE!</v>
      </c>
      <c r="EI258" s="40" t="e">
        <f t="shared" si="447"/>
        <v>#VALUE!</v>
      </c>
      <c r="EJ258" s="40" t="e">
        <f t="shared" si="448"/>
        <v>#VALUE!</v>
      </c>
      <c r="EK258" s="40" t="e">
        <f t="shared" si="449"/>
        <v>#VALUE!</v>
      </c>
      <c r="EL258" s="1" t="e">
        <f t="shared" si="461"/>
        <v>#VALUE!</v>
      </c>
      <c r="EM258" s="2" t="e">
        <f t="shared" si="452"/>
        <v>#VALUE!</v>
      </c>
      <c r="EN258" s="42"/>
      <c r="EO258" s="42"/>
      <c r="EP258" s="43"/>
      <c r="EQ258" s="44"/>
      <c r="ER258" s="45"/>
      <c r="ES258" s="45"/>
      <c r="ET258" s="74"/>
      <c r="EU258" s="75"/>
      <c r="EV258" s="75"/>
      <c r="EW258" s="75"/>
      <c r="EX258" s="75"/>
    </row>
    <row r="259" spans="1:154" s="73" customFormat="1" ht="14">
      <c r="A259" s="96"/>
      <c r="B259" s="97"/>
      <c r="C259" s="98"/>
      <c r="D259" s="110" t="s">
        <v>87</v>
      </c>
      <c r="E259" s="110" t="s">
        <v>87</v>
      </c>
      <c r="F259" s="110" t="s">
        <v>87</v>
      </c>
      <c r="G259" s="107" t="e">
        <f t="shared" si="362"/>
        <v>#VALUE!</v>
      </c>
      <c r="H259" s="107" t="e">
        <f t="shared" si="363"/>
        <v>#VALUE!</v>
      </c>
      <c r="I259" s="107" t="e">
        <f t="shared" si="364"/>
        <v>#VALUE!</v>
      </c>
      <c r="J259" s="183" t="str">
        <f t="shared" si="365"/>
        <v>.</v>
      </c>
      <c r="K259" s="184" t="e">
        <f t="shared" si="366"/>
        <v>#VALUE!</v>
      </c>
      <c r="L259" s="184" t="e">
        <f t="shared" si="367"/>
        <v>#VALUE!</v>
      </c>
      <c r="M259" s="76" t="e">
        <f t="shared" si="462"/>
        <v>#VALUE!</v>
      </c>
      <c r="N259" s="77" t="e">
        <f t="shared" si="463"/>
        <v>#VALUE!</v>
      </c>
      <c r="O259" s="77" t="e">
        <f t="shared" si="464"/>
        <v>#VALUE!</v>
      </c>
      <c r="P259" s="78" t="e">
        <f t="shared" si="465"/>
        <v>#VALUE!</v>
      </c>
      <c r="Q259" s="79" t="e">
        <f t="shared" ca="1" si="450"/>
        <v>#VALUE!</v>
      </c>
      <c r="R259" s="86" t="e">
        <f t="shared" si="453"/>
        <v>#VALUE!</v>
      </c>
      <c r="S259" s="87" t="e">
        <f t="shared" si="454"/>
        <v>#VALUE!</v>
      </c>
      <c r="T259" s="87" t="e">
        <f t="shared" si="455"/>
        <v>#VALUE!</v>
      </c>
      <c r="U259" s="80" t="e">
        <f t="shared" si="456"/>
        <v>#VALUE!</v>
      </c>
      <c r="V259" s="81" t="e">
        <f t="shared" si="457"/>
        <v>#VALUE!</v>
      </c>
      <c r="W259" s="82" t="e">
        <f t="shared" si="458"/>
        <v>#VALUE!</v>
      </c>
      <c r="X259" s="92" t="e">
        <f t="shared" si="466"/>
        <v>#VALUE!</v>
      </c>
      <c r="Y259" s="93"/>
      <c r="Z259" s="72" t="e">
        <f t="shared" si="368"/>
        <v>#VALUE!</v>
      </c>
      <c r="AA259" s="72" t="e">
        <f t="shared" si="369"/>
        <v>#VALUE!</v>
      </c>
      <c r="AB259" s="72" t="e">
        <f t="shared" si="370"/>
        <v>#VALUE!</v>
      </c>
      <c r="AC259" s="72" t="e">
        <f t="shared" si="451"/>
        <v>#VALUE!</v>
      </c>
      <c r="AD259" s="72" t="e">
        <f t="shared" si="467"/>
        <v>#VALUE!</v>
      </c>
      <c r="AE259" s="33" t="e">
        <f t="shared" si="468"/>
        <v>#VALUE!</v>
      </c>
      <c r="AF259" s="33" t="e">
        <f t="shared" si="469"/>
        <v>#VALUE!</v>
      </c>
      <c r="AG259" s="33" t="e">
        <f t="shared" si="470"/>
        <v>#VALUE!</v>
      </c>
      <c r="AH259" s="34" t="e">
        <f t="shared" si="371"/>
        <v>#VALUE!</v>
      </c>
      <c r="AI259" s="35" t="e">
        <f t="shared" si="372"/>
        <v>#VALUE!</v>
      </c>
      <c r="AJ259" s="35" t="e">
        <f t="shared" si="373"/>
        <v>#VALUE!</v>
      </c>
      <c r="AK259" s="35">
        <v>0</v>
      </c>
      <c r="AL259" s="35">
        <v>-0.75645121485307587</v>
      </c>
      <c r="AM259" s="35">
        <v>-11.346768222796136</v>
      </c>
      <c r="AN259" s="35" t="e">
        <f t="shared" si="471"/>
        <v>#VALUE!</v>
      </c>
      <c r="AO259" s="35" t="e">
        <f t="shared" si="471"/>
        <v>#VALUE!</v>
      </c>
      <c r="AP259" s="35" t="e">
        <f t="shared" si="471"/>
        <v>#VALUE!</v>
      </c>
      <c r="AQ259" s="35">
        <v>57.375671196608707</v>
      </c>
      <c r="AR259" s="35">
        <v>5.7915837760921756</v>
      </c>
      <c r="AS259" s="35">
        <v>1.1079551571654598</v>
      </c>
      <c r="AT259" s="35" t="e">
        <f t="shared" si="472"/>
        <v>#VALUE!</v>
      </c>
      <c r="AU259" s="35" t="e">
        <f t="shared" si="472"/>
        <v>#VALUE!</v>
      </c>
      <c r="AV259" s="35" t="e">
        <f t="shared" si="472"/>
        <v>#VALUE!</v>
      </c>
      <c r="AW259" s="36">
        <f t="shared" si="473"/>
        <v>0</v>
      </c>
      <c r="AX259" s="36">
        <f t="shared" si="473"/>
        <v>0.75645121485307587</v>
      </c>
      <c r="AY259" s="36">
        <f t="shared" si="473"/>
        <v>11.346768222796136</v>
      </c>
      <c r="AZ259" s="36" t="e">
        <f t="shared" si="474"/>
        <v>#VALUE!</v>
      </c>
      <c r="BA259" s="36" t="e">
        <f t="shared" si="474"/>
        <v>#VALUE!</v>
      </c>
      <c r="BB259" s="36" t="e">
        <f t="shared" si="474"/>
        <v>#VALUE!</v>
      </c>
      <c r="BC259" s="35">
        <f t="shared" si="475"/>
        <v>57.375671196608707</v>
      </c>
      <c r="BD259" s="35">
        <f t="shared" si="475"/>
        <v>6.5480349909452515</v>
      </c>
      <c r="BE259" s="35">
        <f t="shared" si="475"/>
        <v>12.454723379961596</v>
      </c>
      <c r="BF259" s="36" t="e">
        <f t="shared" si="476"/>
        <v>#VALUE!</v>
      </c>
      <c r="BG259" s="36" t="e">
        <f t="shared" si="476"/>
        <v>#VALUE!</v>
      </c>
      <c r="BH259" s="36" t="e">
        <f t="shared" si="459"/>
        <v>#VALUE!</v>
      </c>
      <c r="BI259" s="35" t="e">
        <f t="shared" si="460"/>
        <v>#VALUE!</v>
      </c>
      <c r="BJ259" s="5"/>
      <c r="BK259" s="5"/>
      <c r="BL259" s="19"/>
      <c r="BM259" s="19"/>
      <c r="BN259" s="37">
        <f t="shared" si="374"/>
        <v>90</v>
      </c>
      <c r="BO259" s="37">
        <f t="shared" si="375"/>
        <v>72.5</v>
      </c>
      <c r="BP259" s="37">
        <f t="shared" si="376"/>
        <v>72.5</v>
      </c>
      <c r="BQ259" s="37">
        <f t="shared" si="377"/>
        <v>47.5</v>
      </c>
      <c r="BR259" s="37">
        <f t="shared" si="378"/>
        <v>54.2</v>
      </c>
      <c r="BS259" s="37">
        <f t="shared" si="379"/>
        <v>47.5</v>
      </c>
      <c r="BT259" s="37">
        <f t="shared" si="380"/>
        <v>41.674999999999997</v>
      </c>
      <c r="BU259" s="37">
        <f t="shared" si="381"/>
        <v>41.674999999999997</v>
      </c>
      <c r="BV259" s="37">
        <f t="shared" si="382"/>
        <v>22.5</v>
      </c>
      <c r="BW259" s="37">
        <f t="shared" si="383"/>
        <v>33.3333333333333</v>
      </c>
      <c r="BX259" s="37">
        <f t="shared" si="384"/>
        <v>22.5</v>
      </c>
      <c r="BY259" s="37">
        <f t="shared" si="385"/>
        <v>22.9</v>
      </c>
      <c r="BZ259" s="37">
        <f t="shared" si="386"/>
        <v>22.9</v>
      </c>
      <c r="CA259" s="37">
        <f t="shared" si="387"/>
        <v>5</v>
      </c>
      <c r="CB259" s="37">
        <f t="shared" si="388"/>
        <v>16.649999999999999</v>
      </c>
      <c r="CC259" s="37">
        <f t="shared" si="389"/>
        <v>5</v>
      </c>
      <c r="CD259" s="37">
        <f t="shared" si="390"/>
        <v>5</v>
      </c>
      <c r="CE259" s="37">
        <f t="shared" si="391"/>
        <v>5</v>
      </c>
      <c r="CF259" s="37">
        <f t="shared" si="392"/>
        <v>5</v>
      </c>
      <c r="CG259" s="38">
        <f t="shared" si="393"/>
        <v>5</v>
      </c>
      <c r="CH259" s="38">
        <f t="shared" si="394"/>
        <v>5</v>
      </c>
      <c r="CI259" s="38">
        <f t="shared" si="395"/>
        <v>22.5</v>
      </c>
      <c r="CJ259" s="38">
        <f t="shared" si="396"/>
        <v>5</v>
      </c>
      <c r="CK259" s="38">
        <f t="shared" si="397"/>
        <v>22.9</v>
      </c>
      <c r="CL259" s="38">
        <f t="shared" si="398"/>
        <v>47.5</v>
      </c>
      <c r="CM259" s="38">
        <f t="shared" si="399"/>
        <v>16.649999999999999</v>
      </c>
      <c r="CN259" s="38">
        <f t="shared" si="400"/>
        <v>41.674999999999997</v>
      </c>
      <c r="CO259" s="38">
        <f t="shared" si="401"/>
        <v>5</v>
      </c>
      <c r="CP259" s="38">
        <f t="shared" si="402"/>
        <v>33.3333333333333</v>
      </c>
      <c r="CQ259" s="38">
        <f t="shared" si="403"/>
        <v>72.5</v>
      </c>
      <c r="CR259" s="38">
        <f t="shared" si="404"/>
        <v>22.9</v>
      </c>
      <c r="CS259" s="38">
        <f t="shared" si="405"/>
        <v>54.2</v>
      </c>
      <c r="CT259" s="38">
        <f t="shared" si="406"/>
        <v>5</v>
      </c>
      <c r="CU259" s="38">
        <f t="shared" si="407"/>
        <v>41.674999999999997</v>
      </c>
      <c r="CV259" s="38">
        <f t="shared" si="408"/>
        <v>90</v>
      </c>
      <c r="CW259" s="38">
        <f t="shared" si="409"/>
        <v>22.5</v>
      </c>
      <c r="CX259" s="38">
        <f t="shared" si="410"/>
        <v>72.5</v>
      </c>
      <c r="CY259" s="38">
        <f t="shared" si="411"/>
        <v>47.5</v>
      </c>
      <c r="CZ259" s="39">
        <f t="shared" si="412"/>
        <v>5</v>
      </c>
      <c r="DA259" s="39">
        <f t="shared" si="413"/>
        <v>22.5</v>
      </c>
      <c r="DB259" s="39">
        <f t="shared" si="414"/>
        <v>5</v>
      </c>
      <c r="DC259" s="39">
        <f t="shared" si="415"/>
        <v>47.5</v>
      </c>
      <c r="DD259" s="39">
        <f t="shared" si="416"/>
        <v>22.9</v>
      </c>
      <c r="DE259" s="39">
        <f t="shared" si="417"/>
        <v>5</v>
      </c>
      <c r="DF259" s="39">
        <f t="shared" si="418"/>
        <v>41.674999999999997</v>
      </c>
      <c r="DG259" s="39">
        <f t="shared" si="419"/>
        <v>16.649999999999999</v>
      </c>
      <c r="DH259" s="39">
        <f t="shared" si="420"/>
        <v>72.5</v>
      </c>
      <c r="DI259" s="39">
        <f t="shared" si="421"/>
        <v>33.3333333333333</v>
      </c>
      <c r="DJ259" s="39">
        <f t="shared" si="422"/>
        <v>5</v>
      </c>
      <c r="DK259" s="39">
        <f t="shared" si="423"/>
        <v>54.2</v>
      </c>
      <c r="DL259" s="39">
        <f t="shared" si="424"/>
        <v>22.9</v>
      </c>
      <c r="DM259" s="39">
        <f t="shared" si="425"/>
        <v>90</v>
      </c>
      <c r="DN259" s="39">
        <f t="shared" si="426"/>
        <v>41.674999999999997</v>
      </c>
      <c r="DO259" s="39">
        <f t="shared" si="427"/>
        <v>5</v>
      </c>
      <c r="DP259" s="39">
        <f t="shared" si="428"/>
        <v>72.5</v>
      </c>
      <c r="DQ259" s="39">
        <f t="shared" si="429"/>
        <v>22.5</v>
      </c>
      <c r="DR259" s="39">
        <f t="shared" si="430"/>
        <v>47.5</v>
      </c>
      <c r="DS259" s="40" t="e">
        <f t="shared" si="431"/>
        <v>#VALUE!</v>
      </c>
      <c r="DT259" s="40" t="e">
        <f t="shared" si="432"/>
        <v>#VALUE!</v>
      </c>
      <c r="DU259" s="40" t="e">
        <f t="shared" si="433"/>
        <v>#VALUE!</v>
      </c>
      <c r="DV259" s="40" t="e">
        <f t="shared" si="434"/>
        <v>#VALUE!</v>
      </c>
      <c r="DW259" s="40" t="e">
        <f t="shared" si="435"/>
        <v>#VALUE!</v>
      </c>
      <c r="DX259" s="40" t="e">
        <f t="shared" si="436"/>
        <v>#VALUE!</v>
      </c>
      <c r="DY259" s="40" t="e">
        <f t="shared" si="437"/>
        <v>#VALUE!</v>
      </c>
      <c r="DZ259" s="40" t="e">
        <f t="shared" si="438"/>
        <v>#VALUE!</v>
      </c>
      <c r="EA259" s="40" t="e">
        <f t="shared" si="439"/>
        <v>#VALUE!</v>
      </c>
      <c r="EB259" s="40" t="e">
        <f t="shared" si="440"/>
        <v>#VALUE!</v>
      </c>
      <c r="EC259" s="40" t="e">
        <f t="shared" si="441"/>
        <v>#VALUE!</v>
      </c>
      <c r="ED259" s="40" t="e">
        <f t="shared" si="442"/>
        <v>#VALUE!</v>
      </c>
      <c r="EE259" s="40" t="e">
        <f t="shared" si="443"/>
        <v>#VALUE!</v>
      </c>
      <c r="EF259" s="40" t="e">
        <f t="shared" si="444"/>
        <v>#VALUE!</v>
      </c>
      <c r="EG259" s="40" t="e">
        <f t="shared" si="445"/>
        <v>#VALUE!</v>
      </c>
      <c r="EH259" s="40" t="e">
        <f t="shared" si="446"/>
        <v>#VALUE!</v>
      </c>
      <c r="EI259" s="40" t="e">
        <f t="shared" si="447"/>
        <v>#VALUE!</v>
      </c>
      <c r="EJ259" s="40" t="e">
        <f t="shared" si="448"/>
        <v>#VALUE!</v>
      </c>
      <c r="EK259" s="40" t="e">
        <f t="shared" si="449"/>
        <v>#VALUE!</v>
      </c>
      <c r="EL259" s="1" t="e">
        <f t="shared" si="461"/>
        <v>#VALUE!</v>
      </c>
      <c r="EM259" s="2" t="e">
        <f t="shared" si="452"/>
        <v>#VALUE!</v>
      </c>
      <c r="EN259" s="42"/>
      <c r="EO259" s="42"/>
      <c r="EP259" s="43"/>
      <c r="EQ259" s="44"/>
      <c r="ER259" s="45"/>
      <c r="ES259" s="45"/>
      <c r="ET259" s="74"/>
      <c r="EU259" s="75"/>
      <c r="EV259" s="75"/>
      <c r="EW259" s="75"/>
      <c r="EX259" s="75"/>
    </row>
    <row r="260" spans="1:154" s="73" customFormat="1" ht="14">
      <c r="A260" s="96"/>
      <c r="B260" s="97"/>
      <c r="C260" s="98"/>
      <c r="D260" s="110" t="s">
        <v>87</v>
      </c>
      <c r="E260" s="110" t="s">
        <v>87</v>
      </c>
      <c r="F260" s="110" t="s">
        <v>87</v>
      </c>
      <c r="G260" s="107" t="e">
        <f t="shared" si="362"/>
        <v>#VALUE!</v>
      </c>
      <c r="H260" s="107" t="e">
        <f t="shared" si="363"/>
        <v>#VALUE!</v>
      </c>
      <c r="I260" s="107" t="e">
        <f t="shared" si="364"/>
        <v>#VALUE!</v>
      </c>
      <c r="J260" s="183" t="str">
        <f t="shared" si="365"/>
        <v>.</v>
      </c>
      <c r="K260" s="184" t="e">
        <f t="shared" si="366"/>
        <v>#VALUE!</v>
      </c>
      <c r="L260" s="184" t="e">
        <f t="shared" si="367"/>
        <v>#VALUE!</v>
      </c>
      <c r="M260" s="76" t="e">
        <f t="shared" si="462"/>
        <v>#VALUE!</v>
      </c>
      <c r="N260" s="77" t="e">
        <f t="shared" si="463"/>
        <v>#VALUE!</v>
      </c>
      <c r="O260" s="77" t="e">
        <f t="shared" si="464"/>
        <v>#VALUE!</v>
      </c>
      <c r="P260" s="78" t="e">
        <f t="shared" si="465"/>
        <v>#VALUE!</v>
      </c>
      <c r="Q260" s="79" t="e">
        <f t="shared" ca="1" si="450"/>
        <v>#VALUE!</v>
      </c>
      <c r="R260" s="86" t="e">
        <f t="shared" si="453"/>
        <v>#VALUE!</v>
      </c>
      <c r="S260" s="87" t="e">
        <f t="shared" si="454"/>
        <v>#VALUE!</v>
      </c>
      <c r="T260" s="87" t="e">
        <f t="shared" si="455"/>
        <v>#VALUE!</v>
      </c>
      <c r="U260" s="80" t="e">
        <f t="shared" si="456"/>
        <v>#VALUE!</v>
      </c>
      <c r="V260" s="81" t="e">
        <f t="shared" si="457"/>
        <v>#VALUE!</v>
      </c>
      <c r="W260" s="82" t="e">
        <f t="shared" si="458"/>
        <v>#VALUE!</v>
      </c>
      <c r="X260" s="92" t="e">
        <f t="shared" si="466"/>
        <v>#VALUE!</v>
      </c>
      <c r="Y260" s="93"/>
      <c r="Z260" s="72" t="e">
        <f t="shared" si="368"/>
        <v>#VALUE!</v>
      </c>
      <c r="AA260" s="72" t="e">
        <f t="shared" si="369"/>
        <v>#VALUE!</v>
      </c>
      <c r="AB260" s="72" t="e">
        <f t="shared" si="370"/>
        <v>#VALUE!</v>
      </c>
      <c r="AC260" s="72" t="e">
        <f t="shared" si="451"/>
        <v>#VALUE!</v>
      </c>
      <c r="AD260" s="72" t="e">
        <f t="shared" si="467"/>
        <v>#VALUE!</v>
      </c>
      <c r="AE260" s="33" t="e">
        <f t="shared" si="468"/>
        <v>#VALUE!</v>
      </c>
      <c r="AF260" s="33" t="e">
        <f t="shared" si="469"/>
        <v>#VALUE!</v>
      </c>
      <c r="AG260" s="33" t="e">
        <f t="shared" si="470"/>
        <v>#VALUE!</v>
      </c>
      <c r="AH260" s="34" t="e">
        <f t="shared" si="371"/>
        <v>#VALUE!</v>
      </c>
      <c r="AI260" s="35" t="e">
        <f t="shared" si="372"/>
        <v>#VALUE!</v>
      </c>
      <c r="AJ260" s="35" t="e">
        <f t="shared" si="373"/>
        <v>#VALUE!</v>
      </c>
      <c r="AK260" s="35">
        <v>0</v>
      </c>
      <c r="AL260" s="35">
        <v>-0.75645121485307587</v>
      </c>
      <c r="AM260" s="35">
        <v>-11.346768222796136</v>
      </c>
      <c r="AN260" s="35" t="e">
        <f t="shared" si="471"/>
        <v>#VALUE!</v>
      </c>
      <c r="AO260" s="35" t="e">
        <f t="shared" si="471"/>
        <v>#VALUE!</v>
      </c>
      <c r="AP260" s="35" t="e">
        <f t="shared" si="471"/>
        <v>#VALUE!</v>
      </c>
      <c r="AQ260" s="35">
        <v>57.375671196608707</v>
      </c>
      <c r="AR260" s="35">
        <v>5.7915837760921756</v>
      </c>
      <c r="AS260" s="35">
        <v>1.1079551571654598</v>
      </c>
      <c r="AT260" s="35" t="e">
        <f t="shared" si="472"/>
        <v>#VALUE!</v>
      </c>
      <c r="AU260" s="35" t="e">
        <f t="shared" si="472"/>
        <v>#VALUE!</v>
      </c>
      <c r="AV260" s="35" t="e">
        <f t="shared" si="472"/>
        <v>#VALUE!</v>
      </c>
      <c r="AW260" s="36">
        <f t="shared" si="473"/>
        <v>0</v>
      </c>
      <c r="AX260" s="36">
        <f t="shared" si="473"/>
        <v>0.75645121485307587</v>
      </c>
      <c r="AY260" s="36">
        <f t="shared" si="473"/>
        <v>11.346768222796136</v>
      </c>
      <c r="AZ260" s="36" t="e">
        <f t="shared" si="474"/>
        <v>#VALUE!</v>
      </c>
      <c r="BA260" s="36" t="e">
        <f t="shared" si="474"/>
        <v>#VALUE!</v>
      </c>
      <c r="BB260" s="36" t="e">
        <f t="shared" si="474"/>
        <v>#VALUE!</v>
      </c>
      <c r="BC260" s="35">
        <f t="shared" si="475"/>
        <v>57.375671196608707</v>
      </c>
      <c r="BD260" s="35">
        <f t="shared" si="475"/>
        <v>6.5480349909452515</v>
      </c>
      <c r="BE260" s="35">
        <f t="shared" si="475"/>
        <v>12.454723379961596</v>
      </c>
      <c r="BF260" s="36" t="e">
        <f t="shared" si="476"/>
        <v>#VALUE!</v>
      </c>
      <c r="BG260" s="36" t="e">
        <f t="shared" si="476"/>
        <v>#VALUE!</v>
      </c>
      <c r="BH260" s="36" t="e">
        <f t="shared" si="459"/>
        <v>#VALUE!</v>
      </c>
      <c r="BI260" s="35" t="e">
        <f t="shared" si="460"/>
        <v>#VALUE!</v>
      </c>
      <c r="BJ260" s="5"/>
      <c r="BK260" s="5"/>
      <c r="BL260" s="19"/>
      <c r="BM260" s="19"/>
      <c r="BN260" s="37">
        <f t="shared" si="374"/>
        <v>90</v>
      </c>
      <c r="BO260" s="37">
        <f t="shared" si="375"/>
        <v>72.5</v>
      </c>
      <c r="BP260" s="37">
        <f t="shared" si="376"/>
        <v>72.5</v>
      </c>
      <c r="BQ260" s="37">
        <f t="shared" si="377"/>
        <v>47.5</v>
      </c>
      <c r="BR260" s="37">
        <f t="shared" si="378"/>
        <v>54.2</v>
      </c>
      <c r="BS260" s="37">
        <f t="shared" si="379"/>
        <v>47.5</v>
      </c>
      <c r="BT260" s="37">
        <f t="shared" si="380"/>
        <v>41.674999999999997</v>
      </c>
      <c r="BU260" s="37">
        <f t="shared" si="381"/>
        <v>41.674999999999997</v>
      </c>
      <c r="BV260" s="37">
        <f t="shared" si="382"/>
        <v>22.5</v>
      </c>
      <c r="BW260" s="37">
        <f t="shared" si="383"/>
        <v>33.3333333333333</v>
      </c>
      <c r="BX260" s="37">
        <f t="shared" si="384"/>
        <v>22.5</v>
      </c>
      <c r="BY260" s="37">
        <f t="shared" si="385"/>
        <v>22.9</v>
      </c>
      <c r="BZ260" s="37">
        <f t="shared" si="386"/>
        <v>22.9</v>
      </c>
      <c r="CA260" s="37">
        <f t="shared" si="387"/>
        <v>5</v>
      </c>
      <c r="CB260" s="37">
        <f t="shared" si="388"/>
        <v>16.649999999999999</v>
      </c>
      <c r="CC260" s="37">
        <f t="shared" si="389"/>
        <v>5</v>
      </c>
      <c r="CD260" s="37">
        <f t="shared" si="390"/>
        <v>5</v>
      </c>
      <c r="CE260" s="37">
        <f t="shared" si="391"/>
        <v>5</v>
      </c>
      <c r="CF260" s="37">
        <f t="shared" si="392"/>
        <v>5</v>
      </c>
      <c r="CG260" s="38">
        <f t="shared" si="393"/>
        <v>5</v>
      </c>
      <c r="CH260" s="38">
        <f t="shared" si="394"/>
        <v>5</v>
      </c>
      <c r="CI260" s="38">
        <f t="shared" si="395"/>
        <v>22.5</v>
      </c>
      <c r="CJ260" s="38">
        <f t="shared" si="396"/>
        <v>5</v>
      </c>
      <c r="CK260" s="38">
        <f t="shared" si="397"/>
        <v>22.9</v>
      </c>
      <c r="CL260" s="38">
        <f t="shared" si="398"/>
        <v>47.5</v>
      </c>
      <c r="CM260" s="38">
        <f t="shared" si="399"/>
        <v>16.649999999999999</v>
      </c>
      <c r="CN260" s="38">
        <f t="shared" si="400"/>
        <v>41.674999999999997</v>
      </c>
      <c r="CO260" s="38">
        <f t="shared" si="401"/>
        <v>5</v>
      </c>
      <c r="CP260" s="38">
        <f t="shared" si="402"/>
        <v>33.3333333333333</v>
      </c>
      <c r="CQ260" s="38">
        <f t="shared" si="403"/>
        <v>72.5</v>
      </c>
      <c r="CR260" s="38">
        <f t="shared" si="404"/>
        <v>22.9</v>
      </c>
      <c r="CS260" s="38">
        <f t="shared" si="405"/>
        <v>54.2</v>
      </c>
      <c r="CT260" s="38">
        <f t="shared" si="406"/>
        <v>5</v>
      </c>
      <c r="CU260" s="38">
        <f t="shared" si="407"/>
        <v>41.674999999999997</v>
      </c>
      <c r="CV260" s="38">
        <f t="shared" si="408"/>
        <v>90</v>
      </c>
      <c r="CW260" s="38">
        <f t="shared" si="409"/>
        <v>22.5</v>
      </c>
      <c r="CX260" s="38">
        <f t="shared" si="410"/>
        <v>72.5</v>
      </c>
      <c r="CY260" s="38">
        <f t="shared" si="411"/>
        <v>47.5</v>
      </c>
      <c r="CZ260" s="39">
        <f t="shared" si="412"/>
        <v>5</v>
      </c>
      <c r="DA260" s="39">
        <f t="shared" si="413"/>
        <v>22.5</v>
      </c>
      <c r="DB260" s="39">
        <f t="shared" si="414"/>
        <v>5</v>
      </c>
      <c r="DC260" s="39">
        <f t="shared" si="415"/>
        <v>47.5</v>
      </c>
      <c r="DD260" s="39">
        <f t="shared" si="416"/>
        <v>22.9</v>
      </c>
      <c r="DE260" s="39">
        <f t="shared" si="417"/>
        <v>5</v>
      </c>
      <c r="DF260" s="39">
        <f t="shared" si="418"/>
        <v>41.674999999999997</v>
      </c>
      <c r="DG260" s="39">
        <f t="shared" si="419"/>
        <v>16.649999999999999</v>
      </c>
      <c r="DH260" s="39">
        <f t="shared" si="420"/>
        <v>72.5</v>
      </c>
      <c r="DI260" s="39">
        <f t="shared" si="421"/>
        <v>33.3333333333333</v>
      </c>
      <c r="DJ260" s="39">
        <f t="shared" si="422"/>
        <v>5</v>
      </c>
      <c r="DK260" s="39">
        <f t="shared" si="423"/>
        <v>54.2</v>
      </c>
      <c r="DL260" s="39">
        <f t="shared" si="424"/>
        <v>22.9</v>
      </c>
      <c r="DM260" s="39">
        <f t="shared" si="425"/>
        <v>90</v>
      </c>
      <c r="DN260" s="39">
        <f t="shared" si="426"/>
        <v>41.674999999999997</v>
      </c>
      <c r="DO260" s="39">
        <f t="shared" si="427"/>
        <v>5</v>
      </c>
      <c r="DP260" s="39">
        <f t="shared" si="428"/>
        <v>72.5</v>
      </c>
      <c r="DQ260" s="39">
        <f t="shared" si="429"/>
        <v>22.5</v>
      </c>
      <c r="DR260" s="39">
        <f t="shared" si="430"/>
        <v>47.5</v>
      </c>
      <c r="DS260" s="40" t="e">
        <f t="shared" si="431"/>
        <v>#VALUE!</v>
      </c>
      <c r="DT260" s="40" t="e">
        <f t="shared" si="432"/>
        <v>#VALUE!</v>
      </c>
      <c r="DU260" s="40" t="e">
        <f t="shared" si="433"/>
        <v>#VALUE!</v>
      </c>
      <c r="DV260" s="40" t="e">
        <f t="shared" si="434"/>
        <v>#VALUE!</v>
      </c>
      <c r="DW260" s="40" t="e">
        <f t="shared" si="435"/>
        <v>#VALUE!</v>
      </c>
      <c r="DX260" s="40" t="e">
        <f t="shared" si="436"/>
        <v>#VALUE!</v>
      </c>
      <c r="DY260" s="40" t="e">
        <f t="shared" si="437"/>
        <v>#VALUE!</v>
      </c>
      <c r="DZ260" s="40" t="e">
        <f t="shared" si="438"/>
        <v>#VALUE!</v>
      </c>
      <c r="EA260" s="40" t="e">
        <f t="shared" si="439"/>
        <v>#VALUE!</v>
      </c>
      <c r="EB260" s="40" t="e">
        <f t="shared" si="440"/>
        <v>#VALUE!</v>
      </c>
      <c r="EC260" s="40" t="e">
        <f t="shared" si="441"/>
        <v>#VALUE!</v>
      </c>
      <c r="ED260" s="40" t="e">
        <f t="shared" si="442"/>
        <v>#VALUE!</v>
      </c>
      <c r="EE260" s="40" t="e">
        <f t="shared" si="443"/>
        <v>#VALUE!</v>
      </c>
      <c r="EF260" s="40" t="e">
        <f t="shared" si="444"/>
        <v>#VALUE!</v>
      </c>
      <c r="EG260" s="40" t="e">
        <f t="shared" si="445"/>
        <v>#VALUE!</v>
      </c>
      <c r="EH260" s="40" t="e">
        <f t="shared" si="446"/>
        <v>#VALUE!</v>
      </c>
      <c r="EI260" s="40" t="e">
        <f t="shared" si="447"/>
        <v>#VALUE!</v>
      </c>
      <c r="EJ260" s="40" t="e">
        <f t="shared" si="448"/>
        <v>#VALUE!</v>
      </c>
      <c r="EK260" s="40" t="e">
        <f t="shared" si="449"/>
        <v>#VALUE!</v>
      </c>
      <c r="EL260" s="1" t="e">
        <f t="shared" si="461"/>
        <v>#VALUE!</v>
      </c>
      <c r="EM260" s="2" t="e">
        <f t="shared" si="452"/>
        <v>#VALUE!</v>
      </c>
      <c r="EN260" s="42"/>
      <c r="EO260" s="42"/>
      <c r="EP260" s="43"/>
      <c r="EQ260" s="44"/>
      <c r="ER260" s="45"/>
      <c r="ES260" s="45"/>
      <c r="ET260" s="74"/>
      <c r="EU260" s="75"/>
      <c r="EV260" s="75"/>
      <c r="EW260" s="75"/>
      <c r="EX260" s="75"/>
    </row>
    <row r="261" spans="1:154" s="73" customFormat="1" ht="14">
      <c r="A261" s="96"/>
      <c r="B261" s="97"/>
      <c r="C261" s="98"/>
      <c r="D261" s="110" t="s">
        <v>87</v>
      </c>
      <c r="E261" s="110" t="s">
        <v>87</v>
      </c>
      <c r="F261" s="110" t="s">
        <v>87</v>
      </c>
      <c r="G261" s="107" t="e">
        <f t="shared" ref="G261:G324" si="477">(E261-F261)/(D261/10)</f>
        <v>#VALUE!</v>
      </c>
      <c r="H261" s="107" t="e">
        <f t="shared" ref="H261:H324" si="478">((E261-F261)/E261)*100</f>
        <v>#VALUE!</v>
      </c>
      <c r="I261" s="107" t="e">
        <f t="shared" ref="I261:I324" si="479">F261/(D261/1000)</f>
        <v>#VALUE!</v>
      </c>
      <c r="J261" s="183" t="str">
        <f t="shared" ref="J261:J324" si="480">D261</f>
        <v>.</v>
      </c>
      <c r="K261" s="184" t="e">
        <f t="shared" ref="K261:K324" si="481">F261/E261*100</f>
        <v>#VALUE!</v>
      </c>
      <c r="L261" s="184" t="e">
        <f t="shared" ref="L261:L324" si="482">D261/F261</f>
        <v>#VALUE!</v>
      </c>
      <c r="M261" s="76" t="e">
        <f t="shared" si="462"/>
        <v>#VALUE!</v>
      </c>
      <c r="N261" s="77" t="e">
        <f t="shared" si="463"/>
        <v>#VALUE!</v>
      </c>
      <c r="O261" s="77" t="e">
        <f t="shared" si="464"/>
        <v>#VALUE!</v>
      </c>
      <c r="P261" s="78" t="e">
        <f t="shared" si="465"/>
        <v>#VALUE!</v>
      </c>
      <c r="Q261" s="79" t="e">
        <f t="shared" ca="1" si="450"/>
        <v>#VALUE!</v>
      </c>
      <c r="R261" s="86" t="e">
        <f t="shared" si="453"/>
        <v>#VALUE!</v>
      </c>
      <c r="S261" s="87" t="e">
        <f t="shared" si="454"/>
        <v>#VALUE!</v>
      </c>
      <c r="T261" s="87" t="e">
        <f t="shared" si="455"/>
        <v>#VALUE!</v>
      </c>
      <c r="U261" s="80" t="e">
        <f t="shared" si="456"/>
        <v>#VALUE!</v>
      </c>
      <c r="V261" s="81" t="e">
        <f t="shared" si="457"/>
        <v>#VALUE!</v>
      </c>
      <c r="W261" s="82" t="e">
        <f t="shared" si="458"/>
        <v>#VALUE!</v>
      </c>
      <c r="X261" s="92" t="e">
        <f t="shared" si="466"/>
        <v>#VALUE!</v>
      </c>
      <c r="Y261" s="93"/>
      <c r="Z261" s="72" t="e">
        <f t="shared" ref="Z261:Z324" si="483">(100/K261)*AA261</f>
        <v>#VALUE!</v>
      </c>
      <c r="AA261" s="72" t="e">
        <f t="shared" ref="AA261:AA324" si="484">J261/L261</f>
        <v>#VALUE!</v>
      </c>
      <c r="AB261" s="72" t="e">
        <f t="shared" ref="AB261:AB324" si="485">(Z261-AA261)/(J261/10)</f>
        <v>#VALUE!</v>
      </c>
      <c r="AC261" s="72" t="e">
        <f t="shared" si="451"/>
        <v>#VALUE!</v>
      </c>
      <c r="AD261" s="72" t="e">
        <f t="shared" si="467"/>
        <v>#VALUE!</v>
      </c>
      <c r="AE261" s="33" t="e">
        <f t="shared" si="468"/>
        <v>#VALUE!</v>
      </c>
      <c r="AF261" s="33" t="e">
        <f t="shared" si="469"/>
        <v>#VALUE!</v>
      </c>
      <c r="AG261" s="33" t="e">
        <f t="shared" si="470"/>
        <v>#VALUE!</v>
      </c>
      <c r="AH261" s="34" t="e">
        <f t="shared" ref="AH261:AH324" si="486">-0.8678 + 1.6464 * AE261</f>
        <v>#VALUE!</v>
      </c>
      <c r="AI261" s="35" t="e">
        <f t="shared" ref="AI261:AI324" si="487">1.3369+0.000010019*(1-EXP(-0.0000000000022303*AF261))+4.5835*(1-EXP(-0.2328*AF261))</f>
        <v>#VALUE!</v>
      </c>
      <c r="AJ261" s="35" t="e">
        <f t="shared" ref="AJ261:AJ324" si="488">-57.5924 + 62.6802*EXP(-0.0288*AG261)</f>
        <v>#VALUE!</v>
      </c>
      <c r="AK261" s="35">
        <v>0</v>
      </c>
      <c r="AL261" s="35">
        <v>-0.75645121485307587</v>
      </c>
      <c r="AM261" s="35">
        <v>-11.346768222796136</v>
      </c>
      <c r="AN261" s="35" t="e">
        <f t="shared" si="471"/>
        <v>#VALUE!</v>
      </c>
      <c r="AO261" s="35" t="e">
        <f t="shared" si="471"/>
        <v>#VALUE!</v>
      </c>
      <c r="AP261" s="35" t="e">
        <f t="shared" si="471"/>
        <v>#VALUE!</v>
      </c>
      <c r="AQ261" s="35">
        <v>57.375671196608707</v>
      </c>
      <c r="AR261" s="35">
        <v>5.7915837760921756</v>
      </c>
      <c r="AS261" s="35">
        <v>1.1079551571654598</v>
      </c>
      <c r="AT261" s="35" t="e">
        <f t="shared" si="472"/>
        <v>#VALUE!</v>
      </c>
      <c r="AU261" s="35" t="e">
        <f t="shared" si="472"/>
        <v>#VALUE!</v>
      </c>
      <c r="AV261" s="35" t="e">
        <f t="shared" si="472"/>
        <v>#VALUE!</v>
      </c>
      <c r="AW261" s="36">
        <f t="shared" si="473"/>
        <v>0</v>
      </c>
      <c r="AX261" s="36">
        <f t="shared" si="473"/>
        <v>0.75645121485307587</v>
      </c>
      <c r="AY261" s="36">
        <f t="shared" si="473"/>
        <v>11.346768222796136</v>
      </c>
      <c r="AZ261" s="36" t="e">
        <f t="shared" si="474"/>
        <v>#VALUE!</v>
      </c>
      <c r="BA261" s="36" t="e">
        <f t="shared" si="474"/>
        <v>#VALUE!</v>
      </c>
      <c r="BB261" s="36" t="e">
        <f t="shared" si="474"/>
        <v>#VALUE!</v>
      </c>
      <c r="BC261" s="35">
        <f t="shared" si="475"/>
        <v>57.375671196608707</v>
      </c>
      <c r="BD261" s="35">
        <f t="shared" si="475"/>
        <v>6.5480349909452515</v>
      </c>
      <c r="BE261" s="35">
        <f t="shared" si="475"/>
        <v>12.454723379961596</v>
      </c>
      <c r="BF261" s="36" t="e">
        <f t="shared" si="476"/>
        <v>#VALUE!</v>
      </c>
      <c r="BG261" s="36" t="e">
        <f t="shared" si="476"/>
        <v>#VALUE!</v>
      </c>
      <c r="BH261" s="36" t="e">
        <f t="shared" si="459"/>
        <v>#VALUE!</v>
      </c>
      <c r="BI261" s="35" t="e">
        <f t="shared" si="460"/>
        <v>#VALUE!</v>
      </c>
      <c r="BJ261" s="5"/>
      <c r="BK261" s="5"/>
      <c r="BL261" s="19"/>
      <c r="BM261" s="19"/>
      <c r="BN261" s="37">
        <f t="shared" ref="BN261:BN324" si="489">$EP$7</f>
        <v>90</v>
      </c>
      <c r="BO261" s="37">
        <f t="shared" ref="BO261:BO324" si="490">$EP$8</f>
        <v>72.5</v>
      </c>
      <c r="BP261" s="37">
        <f t="shared" ref="BP261:BP324" si="491">$EP$9</f>
        <v>72.5</v>
      </c>
      <c r="BQ261" s="37">
        <f t="shared" ref="BQ261:BQ324" si="492">$EP$10</f>
        <v>47.5</v>
      </c>
      <c r="BR261" s="37">
        <f t="shared" ref="BR261:BR324" si="493">$EP$11</f>
        <v>54.2</v>
      </c>
      <c r="BS261" s="37">
        <f t="shared" ref="BS261:BS324" si="494">$EP$12</f>
        <v>47.5</v>
      </c>
      <c r="BT261" s="37">
        <f t="shared" ref="BT261:BT324" si="495">$EP$13</f>
        <v>41.674999999999997</v>
      </c>
      <c r="BU261" s="37">
        <f t="shared" ref="BU261:BU324" si="496">$EP$14</f>
        <v>41.674999999999997</v>
      </c>
      <c r="BV261" s="37">
        <f t="shared" ref="BV261:BV324" si="497">$EP$15</f>
        <v>22.5</v>
      </c>
      <c r="BW261" s="37">
        <f t="shared" ref="BW261:BW324" si="498">$EP$16</f>
        <v>33.3333333333333</v>
      </c>
      <c r="BX261" s="37">
        <f t="shared" ref="BX261:BX324" si="499">$EP$17</f>
        <v>22.5</v>
      </c>
      <c r="BY261" s="37">
        <f t="shared" ref="BY261:BY324" si="500">$EP$18</f>
        <v>22.9</v>
      </c>
      <c r="BZ261" s="37">
        <f t="shared" ref="BZ261:BZ324" si="501">$EP$19</f>
        <v>22.9</v>
      </c>
      <c r="CA261" s="37">
        <f t="shared" ref="CA261:CA324" si="502">$EP$20</f>
        <v>5</v>
      </c>
      <c r="CB261" s="37">
        <f t="shared" ref="CB261:CB324" si="503">$EP$21</f>
        <v>16.649999999999999</v>
      </c>
      <c r="CC261" s="37">
        <f t="shared" ref="CC261:CC324" si="504">$EP$22</f>
        <v>5</v>
      </c>
      <c r="CD261" s="37">
        <f t="shared" ref="CD261:CD324" si="505">$EP$23</f>
        <v>5</v>
      </c>
      <c r="CE261" s="37">
        <f t="shared" ref="CE261:CE324" si="506">$EP$24</f>
        <v>5</v>
      </c>
      <c r="CF261" s="37">
        <f t="shared" ref="CF261:CF324" si="507">$EP$25</f>
        <v>5</v>
      </c>
      <c r="CG261" s="38">
        <f t="shared" ref="CG261:CG324" si="508">$EQ$7</f>
        <v>5</v>
      </c>
      <c r="CH261" s="38">
        <f t="shared" ref="CH261:CH324" si="509">$EQ$8</f>
        <v>5</v>
      </c>
      <c r="CI261" s="38">
        <f t="shared" ref="CI261:CI324" si="510">$EQ$9</f>
        <v>22.5</v>
      </c>
      <c r="CJ261" s="38">
        <f t="shared" ref="CJ261:CJ324" si="511">$EQ$10</f>
        <v>5</v>
      </c>
      <c r="CK261" s="38">
        <f t="shared" ref="CK261:CK324" si="512">$EQ$11</f>
        <v>22.9</v>
      </c>
      <c r="CL261" s="38">
        <f t="shared" ref="CL261:CL324" si="513">$EQ$12</f>
        <v>47.5</v>
      </c>
      <c r="CM261" s="38">
        <f t="shared" ref="CM261:CM324" si="514">$EQ$13</f>
        <v>16.649999999999999</v>
      </c>
      <c r="CN261" s="38">
        <f t="shared" ref="CN261:CN324" si="515">$EQ$14</f>
        <v>41.674999999999997</v>
      </c>
      <c r="CO261" s="38">
        <f t="shared" ref="CO261:CO324" si="516">$EQ$15</f>
        <v>5</v>
      </c>
      <c r="CP261" s="38">
        <f t="shared" ref="CP261:CP324" si="517">$EQ$16</f>
        <v>33.3333333333333</v>
      </c>
      <c r="CQ261" s="38">
        <f t="shared" ref="CQ261:CQ324" si="518">$EQ$17</f>
        <v>72.5</v>
      </c>
      <c r="CR261" s="38">
        <f t="shared" ref="CR261:CR324" si="519">$EQ$18</f>
        <v>22.9</v>
      </c>
      <c r="CS261" s="38">
        <f t="shared" ref="CS261:CS324" si="520">$EQ$19</f>
        <v>54.2</v>
      </c>
      <c r="CT261" s="38">
        <f t="shared" ref="CT261:CT324" si="521">$EQ$20</f>
        <v>5</v>
      </c>
      <c r="CU261" s="38">
        <f t="shared" ref="CU261:CU324" si="522">$EQ$21</f>
        <v>41.674999999999997</v>
      </c>
      <c r="CV261" s="38">
        <f t="shared" ref="CV261:CV324" si="523">$EQ$22</f>
        <v>90</v>
      </c>
      <c r="CW261" s="38">
        <f t="shared" ref="CW261:CW324" si="524">$EQ$23</f>
        <v>22.5</v>
      </c>
      <c r="CX261" s="38">
        <f t="shared" ref="CX261:CX324" si="525">$EQ$24</f>
        <v>72.5</v>
      </c>
      <c r="CY261" s="38">
        <f t="shared" ref="CY261:CY324" si="526">$EQ$25</f>
        <v>47.5</v>
      </c>
      <c r="CZ261" s="39">
        <f t="shared" ref="CZ261:CZ324" si="527">$ER$7</f>
        <v>5</v>
      </c>
      <c r="DA261" s="39">
        <f t="shared" ref="DA261:DA324" si="528">$ER$8</f>
        <v>22.5</v>
      </c>
      <c r="DB261" s="39">
        <f t="shared" ref="DB261:DB324" si="529">$ER$9</f>
        <v>5</v>
      </c>
      <c r="DC261" s="39">
        <f t="shared" ref="DC261:DC324" si="530">$ER$10</f>
        <v>47.5</v>
      </c>
      <c r="DD261" s="39">
        <f t="shared" ref="DD261:DD324" si="531">$ER$11</f>
        <v>22.9</v>
      </c>
      <c r="DE261" s="39">
        <f t="shared" ref="DE261:DE324" si="532">$ER$12</f>
        <v>5</v>
      </c>
      <c r="DF261" s="39">
        <f t="shared" ref="DF261:DF324" si="533">$ER$13</f>
        <v>41.674999999999997</v>
      </c>
      <c r="DG261" s="39">
        <f t="shared" ref="DG261:DG324" si="534">$ER$14</f>
        <v>16.649999999999999</v>
      </c>
      <c r="DH261" s="39">
        <f t="shared" ref="DH261:DH324" si="535">$ER$15</f>
        <v>72.5</v>
      </c>
      <c r="DI261" s="39">
        <f t="shared" ref="DI261:DI324" si="536">$ER$16</f>
        <v>33.3333333333333</v>
      </c>
      <c r="DJ261" s="39">
        <f t="shared" ref="DJ261:DJ324" si="537">$ER$17</f>
        <v>5</v>
      </c>
      <c r="DK261" s="39">
        <f t="shared" ref="DK261:DK324" si="538">$ER$18</f>
        <v>54.2</v>
      </c>
      <c r="DL261" s="39">
        <f t="shared" ref="DL261:DL324" si="539">$ER$19</f>
        <v>22.9</v>
      </c>
      <c r="DM261" s="39">
        <f t="shared" ref="DM261:DM324" si="540">$ER$20</f>
        <v>90</v>
      </c>
      <c r="DN261" s="39">
        <f t="shared" ref="DN261:DN324" si="541">$ER$21</f>
        <v>41.674999999999997</v>
      </c>
      <c r="DO261" s="39">
        <f t="shared" ref="DO261:DO324" si="542">$ER$22</f>
        <v>5</v>
      </c>
      <c r="DP261" s="39">
        <f t="shared" ref="DP261:DP324" si="543">$ER$23</f>
        <v>72.5</v>
      </c>
      <c r="DQ261" s="39">
        <f t="shared" ref="DQ261:DQ324" si="544">$ER$24</f>
        <v>22.5</v>
      </c>
      <c r="DR261" s="39">
        <f t="shared" ref="DR261:DR324" si="545">$ER$25</f>
        <v>47.5</v>
      </c>
      <c r="DS261" s="40" t="e">
        <f t="shared" ref="DS261:DS324" si="546" xml:space="preserve"> ($M261-BN261)^2 + ($N261-CG261)^2 + ($O261-CZ261)^2</f>
        <v>#VALUE!</v>
      </c>
      <c r="DT261" s="40" t="e">
        <f t="shared" ref="DT261:DT324" si="547" xml:space="preserve"> ($M261-BO261)^2 + ($N261-CH261)^2 + ($O261-DA261)^2</f>
        <v>#VALUE!</v>
      </c>
      <c r="DU261" s="40" t="e">
        <f t="shared" ref="DU261:DU324" si="548" xml:space="preserve"> ($M261-BP261)^2 + ($N261-CI261)^2 + ($O261-DB261)^2</f>
        <v>#VALUE!</v>
      </c>
      <c r="DV261" s="40" t="e">
        <f t="shared" ref="DV261:DV324" si="549" xml:space="preserve"> ($M261-BQ261)^2 + ($N261-CJ261)^2 + ($O261-DC261)^2</f>
        <v>#VALUE!</v>
      </c>
      <c r="DW261" s="40" t="e">
        <f t="shared" ref="DW261:DW324" si="550" xml:space="preserve"> ($M261-BR261)^2 + ($N261-CK261)^2 + ($O261-DD261)^2</f>
        <v>#VALUE!</v>
      </c>
      <c r="DX261" s="40" t="e">
        <f t="shared" ref="DX261:DX324" si="551" xml:space="preserve"> ($M261-BS261)^2 + ($N261-CL261)^2 + ($O261-DE261)^2</f>
        <v>#VALUE!</v>
      </c>
      <c r="DY261" s="40" t="e">
        <f t="shared" ref="DY261:DY324" si="552" xml:space="preserve"> ($M261-BT261)^2 + ($N261-CM261)^2 + ($O261-DF261)^2</f>
        <v>#VALUE!</v>
      </c>
      <c r="DZ261" s="40" t="e">
        <f t="shared" ref="DZ261:DZ324" si="553" xml:space="preserve"> ($M261-BU261)^2 + ($N261-CN261)^2 + ($O261-DG261)^2</f>
        <v>#VALUE!</v>
      </c>
      <c r="EA261" s="40" t="e">
        <f t="shared" ref="EA261:EA324" si="554" xml:space="preserve"> ($M261-BV261)^2 + ($N261-CO261)^2 + ($O261-DH261)^2</f>
        <v>#VALUE!</v>
      </c>
      <c r="EB261" s="40" t="e">
        <f t="shared" ref="EB261:EB324" si="555" xml:space="preserve"> ($M261-BW261)^2 + ($N261-CP261)^2 + ($O261-DI261)^2</f>
        <v>#VALUE!</v>
      </c>
      <c r="EC261" s="40" t="e">
        <f t="shared" ref="EC261:EC324" si="556" xml:space="preserve"> ($M261-BX261)^2 + ($N261-CQ261)^2 + ($O261-DJ261)^2</f>
        <v>#VALUE!</v>
      </c>
      <c r="ED261" s="40" t="e">
        <f t="shared" ref="ED261:ED324" si="557" xml:space="preserve"> ($M261-BY261)^2 + ($N261-CR261)^2 + ($O261-DK261)^2</f>
        <v>#VALUE!</v>
      </c>
      <c r="EE261" s="40" t="e">
        <f t="shared" ref="EE261:EE324" si="558" xml:space="preserve"> ($M261-BZ261)^2 + ($N261-CS261)^2 + ($O261-DL261)^2</f>
        <v>#VALUE!</v>
      </c>
      <c r="EF261" s="40" t="e">
        <f t="shared" ref="EF261:EF324" si="559" xml:space="preserve"> ($M261-CA261)^2 + ($N261-CT261)^2 + ($O261-DM261)^2</f>
        <v>#VALUE!</v>
      </c>
      <c r="EG261" s="40" t="e">
        <f t="shared" ref="EG261:EG324" si="560" xml:space="preserve"> ($M261-CB261)^2 + ($N261-CU261)^2 + ($O261-DN261)^2</f>
        <v>#VALUE!</v>
      </c>
      <c r="EH261" s="40" t="e">
        <f t="shared" ref="EH261:EH324" si="561" xml:space="preserve"> ($M261-CC261)^2 + ($N261-CV261)^2 + ($O261-DO261)^2</f>
        <v>#VALUE!</v>
      </c>
      <c r="EI261" s="40" t="e">
        <f t="shared" ref="EI261:EI324" si="562" xml:space="preserve"> ($M261-CD261)^2 + ($N261-CW261)^2 + ($O261-DP261)^2</f>
        <v>#VALUE!</v>
      </c>
      <c r="EJ261" s="40" t="e">
        <f t="shared" ref="EJ261:EJ324" si="563" xml:space="preserve"> ($M261-CE261)^2 + ($N261-CX261)^2 + ($O261-DQ261)^2</f>
        <v>#VALUE!</v>
      </c>
      <c r="EK261" s="40" t="e">
        <f t="shared" ref="EK261:EK324" si="564" xml:space="preserve"> ($M261-CF261)^2 + ($N261-CY261)^2 + ($O261-DR261)^2</f>
        <v>#VALUE!</v>
      </c>
      <c r="EL261" s="1" t="e">
        <f t="shared" si="461"/>
        <v>#VALUE!</v>
      </c>
      <c r="EM261" s="2" t="e">
        <f t="shared" si="452"/>
        <v>#VALUE!</v>
      </c>
      <c r="EN261" s="42"/>
      <c r="EO261" s="42"/>
      <c r="EP261" s="43"/>
      <c r="EQ261" s="44"/>
      <c r="ER261" s="45"/>
      <c r="ES261" s="45"/>
      <c r="ET261" s="74"/>
      <c r="EU261" s="75"/>
      <c r="EV261" s="75"/>
      <c r="EW261" s="75"/>
      <c r="EX261" s="75"/>
    </row>
    <row r="262" spans="1:154" s="73" customFormat="1" ht="14">
      <c r="A262" s="96"/>
      <c r="B262" s="97"/>
      <c r="C262" s="98"/>
      <c r="D262" s="110" t="s">
        <v>87</v>
      </c>
      <c r="E262" s="110" t="s">
        <v>87</v>
      </c>
      <c r="F262" s="110" t="s">
        <v>87</v>
      </c>
      <c r="G262" s="107" t="e">
        <f t="shared" si="477"/>
        <v>#VALUE!</v>
      </c>
      <c r="H262" s="107" t="e">
        <f t="shared" si="478"/>
        <v>#VALUE!</v>
      </c>
      <c r="I262" s="107" t="e">
        <f t="shared" si="479"/>
        <v>#VALUE!</v>
      </c>
      <c r="J262" s="183" t="str">
        <f t="shared" si="480"/>
        <v>.</v>
      </c>
      <c r="K262" s="184" t="e">
        <f t="shared" si="481"/>
        <v>#VALUE!</v>
      </c>
      <c r="L262" s="184" t="e">
        <f t="shared" si="482"/>
        <v>#VALUE!</v>
      </c>
      <c r="M262" s="76" t="e">
        <f t="shared" si="462"/>
        <v>#VALUE!</v>
      </c>
      <c r="N262" s="77" t="e">
        <f t="shared" si="463"/>
        <v>#VALUE!</v>
      </c>
      <c r="O262" s="77" t="e">
        <f t="shared" si="464"/>
        <v>#VALUE!</v>
      </c>
      <c r="P262" s="78" t="e">
        <f t="shared" si="465"/>
        <v>#VALUE!</v>
      </c>
      <c r="Q262" s="79" t="e">
        <f t="shared" ref="Q262:Q325" ca="1" si="565">INDIRECT(ADDRESS(6+$EM262,$EP$1))</f>
        <v>#VALUE!</v>
      </c>
      <c r="R262" s="86" t="e">
        <f t="shared" si="453"/>
        <v>#VALUE!</v>
      </c>
      <c r="S262" s="87" t="e">
        <f t="shared" si="454"/>
        <v>#VALUE!</v>
      </c>
      <c r="T262" s="87" t="e">
        <f t="shared" si="455"/>
        <v>#VALUE!</v>
      </c>
      <c r="U262" s="80" t="e">
        <f t="shared" si="456"/>
        <v>#VALUE!</v>
      </c>
      <c r="V262" s="81" t="e">
        <f t="shared" si="457"/>
        <v>#VALUE!</v>
      </c>
      <c r="W262" s="82" t="e">
        <f t="shared" si="458"/>
        <v>#VALUE!</v>
      </c>
      <c r="X262" s="92" t="e">
        <f t="shared" si="466"/>
        <v>#VALUE!</v>
      </c>
      <c r="Y262" s="93"/>
      <c r="Z262" s="72" t="e">
        <f t="shared" si="483"/>
        <v>#VALUE!</v>
      </c>
      <c r="AA262" s="72" t="e">
        <f t="shared" si="484"/>
        <v>#VALUE!</v>
      </c>
      <c r="AB262" s="72" t="e">
        <f t="shared" si="485"/>
        <v>#VALUE!</v>
      </c>
      <c r="AC262" s="72" t="e">
        <f t="shared" ref="AC262:AC325" si="566">IF(AB262&gt;5, "Suc!", "No")</f>
        <v>#VALUE!</v>
      </c>
      <c r="AD262" s="72" t="e">
        <f t="shared" si="467"/>
        <v>#VALUE!</v>
      </c>
      <c r="AE262" s="33" t="e">
        <f t="shared" si="468"/>
        <v>#VALUE!</v>
      </c>
      <c r="AF262" s="33" t="e">
        <f t="shared" si="469"/>
        <v>#VALUE!</v>
      </c>
      <c r="AG262" s="33" t="e">
        <f t="shared" si="470"/>
        <v>#VALUE!</v>
      </c>
      <c r="AH262" s="34" t="e">
        <f t="shared" si="486"/>
        <v>#VALUE!</v>
      </c>
      <c r="AI262" s="35" t="e">
        <f t="shared" si="487"/>
        <v>#VALUE!</v>
      </c>
      <c r="AJ262" s="35" t="e">
        <f t="shared" si="488"/>
        <v>#VALUE!</v>
      </c>
      <c r="AK262" s="35">
        <v>0</v>
      </c>
      <c r="AL262" s="35">
        <v>-0.75645121485307587</v>
      </c>
      <c r="AM262" s="35">
        <v>-11.346768222796136</v>
      </c>
      <c r="AN262" s="35" t="e">
        <f t="shared" si="471"/>
        <v>#VALUE!</v>
      </c>
      <c r="AO262" s="35" t="e">
        <f t="shared" si="471"/>
        <v>#VALUE!</v>
      </c>
      <c r="AP262" s="35" t="e">
        <f t="shared" si="471"/>
        <v>#VALUE!</v>
      </c>
      <c r="AQ262" s="35">
        <v>57.375671196608707</v>
      </c>
      <c r="AR262" s="35">
        <v>5.7915837760921756</v>
      </c>
      <c r="AS262" s="35">
        <v>1.1079551571654598</v>
      </c>
      <c r="AT262" s="35" t="e">
        <f t="shared" si="472"/>
        <v>#VALUE!</v>
      </c>
      <c r="AU262" s="35" t="e">
        <f t="shared" si="472"/>
        <v>#VALUE!</v>
      </c>
      <c r="AV262" s="35" t="e">
        <f t="shared" si="472"/>
        <v>#VALUE!</v>
      </c>
      <c r="AW262" s="36">
        <f t="shared" si="473"/>
        <v>0</v>
      </c>
      <c r="AX262" s="36">
        <f t="shared" si="473"/>
        <v>0.75645121485307587</v>
      </c>
      <c r="AY262" s="36">
        <f t="shared" si="473"/>
        <v>11.346768222796136</v>
      </c>
      <c r="AZ262" s="36" t="e">
        <f t="shared" si="474"/>
        <v>#VALUE!</v>
      </c>
      <c r="BA262" s="36" t="e">
        <f t="shared" si="474"/>
        <v>#VALUE!</v>
      </c>
      <c r="BB262" s="36" t="e">
        <f t="shared" si="474"/>
        <v>#VALUE!</v>
      </c>
      <c r="BC262" s="35">
        <f t="shared" si="475"/>
        <v>57.375671196608707</v>
      </c>
      <c r="BD262" s="35">
        <f t="shared" si="475"/>
        <v>6.5480349909452515</v>
      </c>
      <c r="BE262" s="35">
        <f t="shared" si="475"/>
        <v>12.454723379961596</v>
      </c>
      <c r="BF262" s="36" t="e">
        <f t="shared" si="476"/>
        <v>#VALUE!</v>
      </c>
      <c r="BG262" s="36" t="e">
        <f t="shared" si="476"/>
        <v>#VALUE!</v>
      </c>
      <c r="BH262" s="36" t="e">
        <f t="shared" si="459"/>
        <v>#VALUE!</v>
      </c>
      <c r="BI262" s="35" t="e">
        <f t="shared" si="460"/>
        <v>#VALUE!</v>
      </c>
      <c r="BJ262" s="5"/>
      <c r="BK262" s="5"/>
      <c r="BL262" s="19"/>
      <c r="BM262" s="19"/>
      <c r="BN262" s="37">
        <f t="shared" si="489"/>
        <v>90</v>
      </c>
      <c r="BO262" s="37">
        <f t="shared" si="490"/>
        <v>72.5</v>
      </c>
      <c r="BP262" s="37">
        <f t="shared" si="491"/>
        <v>72.5</v>
      </c>
      <c r="BQ262" s="37">
        <f t="shared" si="492"/>
        <v>47.5</v>
      </c>
      <c r="BR262" s="37">
        <f t="shared" si="493"/>
        <v>54.2</v>
      </c>
      <c r="BS262" s="37">
        <f t="shared" si="494"/>
        <v>47.5</v>
      </c>
      <c r="BT262" s="37">
        <f t="shared" si="495"/>
        <v>41.674999999999997</v>
      </c>
      <c r="BU262" s="37">
        <f t="shared" si="496"/>
        <v>41.674999999999997</v>
      </c>
      <c r="BV262" s="37">
        <f t="shared" si="497"/>
        <v>22.5</v>
      </c>
      <c r="BW262" s="37">
        <f t="shared" si="498"/>
        <v>33.3333333333333</v>
      </c>
      <c r="BX262" s="37">
        <f t="shared" si="499"/>
        <v>22.5</v>
      </c>
      <c r="BY262" s="37">
        <f t="shared" si="500"/>
        <v>22.9</v>
      </c>
      <c r="BZ262" s="37">
        <f t="shared" si="501"/>
        <v>22.9</v>
      </c>
      <c r="CA262" s="37">
        <f t="shared" si="502"/>
        <v>5</v>
      </c>
      <c r="CB262" s="37">
        <f t="shared" si="503"/>
        <v>16.649999999999999</v>
      </c>
      <c r="CC262" s="37">
        <f t="shared" si="504"/>
        <v>5</v>
      </c>
      <c r="CD262" s="37">
        <f t="shared" si="505"/>
        <v>5</v>
      </c>
      <c r="CE262" s="37">
        <f t="shared" si="506"/>
        <v>5</v>
      </c>
      <c r="CF262" s="37">
        <f t="shared" si="507"/>
        <v>5</v>
      </c>
      <c r="CG262" s="38">
        <f t="shared" si="508"/>
        <v>5</v>
      </c>
      <c r="CH262" s="38">
        <f t="shared" si="509"/>
        <v>5</v>
      </c>
      <c r="CI262" s="38">
        <f t="shared" si="510"/>
        <v>22.5</v>
      </c>
      <c r="CJ262" s="38">
        <f t="shared" si="511"/>
        <v>5</v>
      </c>
      <c r="CK262" s="38">
        <f t="shared" si="512"/>
        <v>22.9</v>
      </c>
      <c r="CL262" s="38">
        <f t="shared" si="513"/>
        <v>47.5</v>
      </c>
      <c r="CM262" s="38">
        <f t="shared" si="514"/>
        <v>16.649999999999999</v>
      </c>
      <c r="CN262" s="38">
        <f t="shared" si="515"/>
        <v>41.674999999999997</v>
      </c>
      <c r="CO262" s="38">
        <f t="shared" si="516"/>
        <v>5</v>
      </c>
      <c r="CP262" s="38">
        <f t="shared" si="517"/>
        <v>33.3333333333333</v>
      </c>
      <c r="CQ262" s="38">
        <f t="shared" si="518"/>
        <v>72.5</v>
      </c>
      <c r="CR262" s="38">
        <f t="shared" si="519"/>
        <v>22.9</v>
      </c>
      <c r="CS262" s="38">
        <f t="shared" si="520"/>
        <v>54.2</v>
      </c>
      <c r="CT262" s="38">
        <f t="shared" si="521"/>
        <v>5</v>
      </c>
      <c r="CU262" s="38">
        <f t="shared" si="522"/>
        <v>41.674999999999997</v>
      </c>
      <c r="CV262" s="38">
        <f t="shared" si="523"/>
        <v>90</v>
      </c>
      <c r="CW262" s="38">
        <f t="shared" si="524"/>
        <v>22.5</v>
      </c>
      <c r="CX262" s="38">
        <f t="shared" si="525"/>
        <v>72.5</v>
      </c>
      <c r="CY262" s="38">
        <f t="shared" si="526"/>
        <v>47.5</v>
      </c>
      <c r="CZ262" s="39">
        <f t="shared" si="527"/>
        <v>5</v>
      </c>
      <c r="DA262" s="39">
        <f t="shared" si="528"/>
        <v>22.5</v>
      </c>
      <c r="DB262" s="39">
        <f t="shared" si="529"/>
        <v>5</v>
      </c>
      <c r="DC262" s="39">
        <f t="shared" si="530"/>
        <v>47.5</v>
      </c>
      <c r="DD262" s="39">
        <f t="shared" si="531"/>
        <v>22.9</v>
      </c>
      <c r="DE262" s="39">
        <f t="shared" si="532"/>
        <v>5</v>
      </c>
      <c r="DF262" s="39">
        <f t="shared" si="533"/>
        <v>41.674999999999997</v>
      </c>
      <c r="DG262" s="39">
        <f t="shared" si="534"/>
        <v>16.649999999999999</v>
      </c>
      <c r="DH262" s="39">
        <f t="shared" si="535"/>
        <v>72.5</v>
      </c>
      <c r="DI262" s="39">
        <f t="shared" si="536"/>
        <v>33.3333333333333</v>
      </c>
      <c r="DJ262" s="39">
        <f t="shared" si="537"/>
        <v>5</v>
      </c>
      <c r="DK262" s="39">
        <f t="shared" si="538"/>
        <v>54.2</v>
      </c>
      <c r="DL262" s="39">
        <f t="shared" si="539"/>
        <v>22.9</v>
      </c>
      <c r="DM262" s="39">
        <f t="shared" si="540"/>
        <v>90</v>
      </c>
      <c r="DN262" s="39">
        <f t="shared" si="541"/>
        <v>41.674999999999997</v>
      </c>
      <c r="DO262" s="39">
        <f t="shared" si="542"/>
        <v>5</v>
      </c>
      <c r="DP262" s="39">
        <f t="shared" si="543"/>
        <v>72.5</v>
      </c>
      <c r="DQ262" s="39">
        <f t="shared" si="544"/>
        <v>22.5</v>
      </c>
      <c r="DR262" s="39">
        <f t="shared" si="545"/>
        <v>47.5</v>
      </c>
      <c r="DS262" s="40" t="e">
        <f t="shared" si="546"/>
        <v>#VALUE!</v>
      </c>
      <c r="DT262" s="40" t="e">
        <f t="shared" si="547"/>
        <v>#VALUE!</v>
      </c>
      <c r="DU262" s="40" t="e">
        <f t="shared" si="548"/>
        <v>#VALUE!</v>
      </c>
      <c r="DV262" s="40" t="e">
        <f t="shared" si="549"/>
        <v>#VALUE!</v>
      </c>
      <c r="DW262" s="40" t="e">
        <f t="shared" si="550"/>
        <v>#VALUE!</v>
      </c>
      <c r="DX262" s="40" t="e">
        <f t="shared" si="551"/>
        <v>#VALUE!</v>
      </c>
      <c r="DY262" s="40" t="e">
        <f t="shared" si="552"/>
        <v>#VALUE!</v>
      </c>
      <c r="DZ262" s="40" t="e">
        <f t="shared" si="553"/>
        <v>#VALUE!</v>
      </c>
      <c r="EA262" s="40" t="e">
        <f t="shared" si="554"/>
        <v>#VALUE!</v>
      </c>
      <c r="EB262" s="40" t="e">
        <f t="shared" si="555"/>
        <v>#VALUE!</v>
      </c>
      <c r="EC262" s="40" t="e">
        <f t="shared" si="556"/>
        <v>#VALUE!</v>
      </c>
      <c r="ED262" s="40" t="e">
        <f t="shared" si="557"/>
        <v>#VALUE!</v>
      </c>
      <c r="EE262" s="40" t="e">
        <f t="shared" si="558"/>
        <v>#VALUE!</v>
      </c>
      <c r="EF262" s="40" t="e">
        <f t="shared" si="559"/>
        <v>#VALUE!</v>
      </c>
      <c r="EG262" s="40" t="e">
        <f t="shared" si="560"/>
        <v>#VALUE!</v>
      </c>
      <c r="EH262" s="40" t="e">
        <f t="shared" si="561"/>
        <v>#VALUE!</v>
      </c>
      <c r="EI262" s="40" t="e">
        <f t="shared" si="562"/>
        <v>#VALUE!</v>
      </c>
      <c r="EJ262" s="40" t="e">
        <f t="shared" si="563"/>
        <v>#VALUE!</v>
      </c>
      <c r="EK262" s="40" t="e">
        <f t="shared" si="564"/>
        <v>#VALUE!</v>
      </c>
      <c r="EL262" s="1" t="e">
        <f t="shared" si="461"/>
        <v>#VALUE!</v>
      </c>
      <c r="EM262" s="2" t="e">
        <f t="shared" ref="EM262:EM325" si="567">MATCH($EL262,$DS262:$EK262,0)</f>
        <v>#VALUE!</v>
      </c>
      <c r="EN262" s="42"/>
      <c r="EO262" s="42"/>
      <c r="EP262" s="43"/>
      <c r="EQ262" s="44"/>
      <c r="ER262" s="45"/>
      <c r="ES262" s="45"/>
      <c r="ET262" s="74"/>
      <c r="EU262" s="75"/>
      <c r="EV262" s="75"/>
      <c r="EW262" s="75"/>
      <c r="EX262" s="75"/>
    </row>
    <row r="263" spans="1:154" s="73" customFormat="1" ht="14">
      <c r="A263" s="96"/>
      <c r="B263" s="97"/>
      <c r="C263" s="98"/>
      <c r="D263" s="110" t="s">
        <v>87</v>
      </c>
      <c r="E263" s="110" t="s">
        <v>87</v>
      </c>
      <c r="F263" s="110" t="s">
        <v>87</v>
      </c>
      <c r="G263" s="107" t="e">
        <f t="shared" si="477"/>
        <v>#VALUE!</v>
      </c>
      <c r="H263" s="107" t="e">
        <f t="shared" si="478"/>
        <v>#VALUE!</v>
      </c>
      <c r="I263" s="107" t="e">
        <f t="shared" si="479"/>
        <v>#VALUE!</v>
      </c>
      <c r="J263" s="183" t="str">
        <f t="shared" si="480"/>
        <v>.</v>
      </c>
      <c r="K263" s="184" t="e">
        <f t="shared" si="481"/>
        <v>#VALUE!</v>
      </c>
      <c r="L263" s="184" t="e">
        <f t="shared" si="482"/>
        <v>#VALUE!</v>
      </c>
      <c r="M263" s="76" t="e">
        <f t="shared" si="462"/>
        <v>#VALUE!</v>
      </c>
      <c r="N263" s="77" t="e">
        <f t="shared" si="463"/>
        <v>#VALUE!</v>
      </c>
      <c r="O263" s="77" t="e">
        <f t="shared" si="464"/>
        <v>#VALUE!</v>
      </c>
      <c r="P263" s="78" t="e">
        <f t="shared" si="465"/>
        <v>#VALUE!</v>
      </c>
      <c r="Q263" s="79" t="e">
        <f t="shared" ca="1" si="565"/>
        <v>#VALUE!</v>
      </c>
      <c r="R263" s="86" t="e">
        <f t="shared" si="453"/>
        <v>#VALUE!</v>
      </c>
      <c r="S263" s="87" t="e">
        <f t="shared" si="454"/>
        <v>#VALUE!</v>
      </c>
      <c r="T263" s="87" t="e">
        <f t="shared" si="455"/>
        <v>#VALUE!</v>
      </c>
      <c r="U263" s="80" t="e">
        <f t="shared" si="456"/>
        <v>#VALUE!</v>
      </c>
      <c r="V263" s="81" t="e">
        <f t="shared" si="457"/>
        <v>#VALUE!</v>
      </c>
      <c r="W263" s="82" t="e">
        <f t="shared" si="458"/>
        <v>#VALUE!</v>
      </c>
      <c r="X263" s="92" t="e">
        <f t="shared" si="466"/>
        <v>#VALUE!</v>
      </c>
      <c r="Y263" s="93"/>
      <c r="Z263" s="72" t="e">
        <f t="shared" si="483"/>
        <v>#VALUE!</v>
      </c>
      <c r="AA263" s="72" t="e">
        <f t="shared" si="484"/>
        <v>#VALUE!</v>
      </c>
      <c r="AB263" s="72" t="e">
        <f t="shared" si="485"/>
        <v>#VALUE!</v>
      </c>
      <c r="AC263" s="72" t="e">
        <f t="shared" si="566"/>
        <v>#VALUE!</v>
      </c>
      <c r="AD263" s="72" t="e">
        <f t="shared" si="467"/>
        <v>#VALUE!</v>
      </c>
      <c r="AE263" s="33" t="e">
        <f t="shared" si="468"/>
        <v>#VALUE!</v>
      </c>
      <c r="AF263" s="33" t="e">
        <f t="shared" si="469"/>
        <v>#VALUE!</v>
      </c>
      <c r="AG263" s="33" t="e">
        <f t="shared" si="470"/>
        <v>#VALUE!</v>
      </c>
      <c r="AH263" s="34" t="e">
        <f t="shared" si="486"/>
        <v>#VALUE!</v>
      </c>
      <c r="AI263" s="35" t="e">
        <f t="shared" si="487"/>
        <v>#VALUE!</v>
      </c>
      <c r="AJ263" s="35" t="e">
        <f t="shared" si="488"/>
        <v>#VALUE!</v>
      </c>
      <c r="AK263" s="35">
        <v>0</v>
      </c>
      <c r="AL263" s="35">
        <v>-0.75645121485307587</v>
      </c>
      <c r="AM263" s="35">
        <v>-11.346768222796136</v>
      </c>
      <c r="AN263" s="35" t="e">
        <f t="shared" si="471"/>
        <v>#VALUE!</v>
      </c>
      <c r="AO263" s="35" t="e">
        <f t="shared" si="471"/>
        <v>#VALUE!</v>
      </c>
      <c r="AP263" s="35" t="e">
        <f t="shared" si="471"/>
        <v>#VALUE!</v>
      </c>
      <c r="AQ263" s="35">
        <v>57.375671196608707</v>
      </c>
      <c r="AR263" s="35">
        <v>5.7915837760921756</v>
      </c>
      <c r="AS263" s="35">
        <v>1.1079551571654598</v>
      </c>
      <c r="AT263" s="35" t="e">
        <f t="shared" si="472"/>
        <v>#VALUE!</v>
      </c>
      <c r="AU263" s="35" t="e">
        <f t="shared" si="472"/>
        <v>#VALUE!</v>
      </c>
      <c r="AV263" s="35" t="e">
        <f t="shared" si="472"/>
        <v>#VALUE!</v>
      </c>
      <c r="AW263" s="36">
        <f t="shared" si="473"/>
        <v>0</v>
      </c>
      <c r="AX263" s="36">
        <f t="shared" si="473"/>
        <v>0.75645121485307587</v>
      </c>
      <c r="AY263" s="36">
        <f t="shared" si="473"/>
        <v>11.346768222796136</v>
      </c>
      <c r="AZ263" s="36" t="e">
        <f t="shared" si="474"/>
        <v>#VALUE!</v>
      </c>
      <c r="BA263" s="36" t="e">
        <f t="shared" si="474"/>
        <v>#VALUE!</v>
      </c>
      <c r="BB263" s="36" t="e">
        <f t="shared" si="474"/>
        <v>#VALUE!</v>
      </c>
      <c r="BC263" s="35">
        <f t="shared" si="475"/>
        <v>57.375671196608707</v>
      </c>
      <c r="BD263" s="35">
        <f t="shared" si="475"/>
        <v>6.5480349909452515</v>
      </c>
      <c r="BE263" s="35">
        <f t="shared" si="475"/>
        <v>12.454723379961596</v>
      </c>
      <c r="BF263" s="36" t="e">
        <f t="shared" si="476"/>
        <v>#VALUE!</v>
      </c>
      <c r="BG263" s="36" t="e">
        <f t="shared" si="476"/>
        <v>#VALUE!</v>
      </c>
      <c r="BH263" s="36" t="e">
        <f t="shared" si="459"/>
        <v>#VALUE!</v>
      </c>
      <c r="BI263" s="35" t="e">
        <f t="shared" si="460"/>
        <v>#VALUE!</v>
      </c>
      <c r="BJ263" s="5"/>
      <c r="BK263" s="5"/>
      <c r="BL263" s="19"/>
      <c r="BM263" s="19"/>
      <c r="BN263" s="37">
        <f t="shared" si="489"/>
        <v>90</v>
      </c>
      <c r="BO263" s="37">
        <f t="shared" si="490"/>
        <v>72.5</v>
      </c>
      <c r="BP263" s="37">
        <f t="shared" si="491"/>
        <v>72.5</v>
      </c>
      <c r="BQ263" s="37">
        <f t="shared" si="492"/>
        <v>47.5</v>
      </c>
      <c r="BR263" s="37">
        <f t="shared" si="493"/>
        <v>54.2</v>
      </c>
      <c r="BS263" s="37">
        <f t="shared" si="494"/>
        <v>47.5</v>
      </c>
      <c r="BT263" s="37">
        <f t="shared" si="495"/>
        <v>41.674999999999997</v>
      </c>
      <c r="BU263" s="37">
        <f t="shared" si="496"/>
        <v>41.674999999999997</v>
      </c>
      <c r="BV263" s="37">
        <f t="shared" si="497"/>
        <v>22.5</v>
      </c>
      <c r="BW263" s="37">
        <f t="shared" si="498"/>
        <v>33.3333333333333</v>
      </c>
      <c r="BX263" s="37">
        <f t="shared" si="499"/>
        <v>22.5</v>
      </c>
      <c r="BY263" s="37">
        <f t="shared" si="500"/>
        <v>22.9</v>
      </c>
      <c r="BZ263" s="37">
        <f t="shared" si="501"/>
        <v>22.9</v>
      </c>
      <c r="CA263" s="37">
        <f t="shared" si="502"/>
        <v>5</v>
      </c>
      <c r="CB263" s="37">
        <f t="shared" si="503"/>
        <v>16.649999999999999</v>
      </c>
      <c r="CC263" s="37">
        <f t="shared" si="504"/>
        <v>5</v>
      </c>
      <c r="CD263" s="37">
        <f t="shared" si="505"/>
        <v>5</v>
      </c>
      <c r="CE263" s="37">
        <f t="shared" si="506"/>
        <v>5</v>
      </c>
      <c r="CF263" s="37">
        <f t="shared" si="507"/>
        <v>5</v>
      </c>
      <c r="CG263" s="38">
        <f t="shared" si="508"/>
        <v>5</v>
      </c>
      <c r="CH263" s="38">
        <f t="shared" si="509"/>
        <v>5</v>
      </c>
      <c r="CI263" s="38">
        <f t="shared" si="510"/>
        <v>22.5</v>
      </c>
      <c r="CJ263" s="38">
        <f t="shared" si="511"/>
        <v>5</v>
      </c>
      <c r="CK263" s="38">
        <f t="shared" si="512"/>
        <v>22.9</v>
      </c>
      <c r="CL263" s="38">
        <f t="shared" si="513"/>
        <v>47.5</v>
      </c>
      <c r="CM263" s="38">
        <f t="shared" si="514"/>
        <v>16.649999999999999</v>
      </c>
      <c r="CN263" s="38">
        <f t="shared" si="515"/>
        <v>41.674999999999997</v>
      </c>
      <c r="CO263" s="38">
        <f t="shared" si="516"/>
        <v>5</v>
      </c>
      <c r="CP263" s="38">
        <f t="shared" si="517"/>
        <v>33.3333333333333</v>
      </c>
      <c r="CQ263" s="38">
        <f t="shared" si="518"/>
        <v>72.5</v>
      </c>
      <c r="CR263" s="38">
        <f t="shared" si="519"/>
        <v>22.9</v>
      </c>
      <c r="CS263" s="38">
        <f t="shared" si="520"/>
        <v>54.2</v>
      </c>
      <c r="CT263" s="38">
        <f t="shared" si="521"/>
        <v>5</v>
      </c>
      <c r="CU263" s="38">
        <f t="shared" si="522"/>
        <v>41.674999999999997</v>
      </c>
      <c r="CV263" s="38">
        <f t="shared" si="523"/>
        <v>90</v>
      </c>
      <c r="CW263" s="38">
        <f t="shared" si="524"/>
        <v>22.5</v>
      </c>
      <c r="CX263" s="38">
        <f t="shared" si="525"/>
        <v>72.5</v>
      </c>
      <c r="CY263" s="38">
        <f t="shared" si="526"/>
        <v>47.5</v>
      </c>
      <c r="CZ263" s="39">
        <f t="shared" si="527"/>
        <v>5</v>
      </c>
      <c r="DA263" s="39">
        <f t="shared" si="528"/>
        <v>22.5</v>
      </c>
      <c r="DB263" s="39">
        <f t="shared" si="529"/>
        <v>5</v>
      </c>
      <c r="DC263" s="39">
        <f t="shared" si="530"/>
        <v>47.5</v>
      </c>
      <c r="DD263" s="39">
        <f t="shared" si="531"/>
        <v>22.9</v>
      </c>
      <c r="DE263" s="39">
        <f t="shared" si="532"/>
        <v>5</v>
      </c>
      <c r="DF263" s="39">
        <f t="shared" si="533"/>
        <v>41.674999999999997</v>
      </c>
      <c r="DG263" s="39">
        <f t="shared" si="534"/>
        <v>16.649999999999999</v>
      </c>
      <c r="DH263" s="39">
        <f t="shared" si="535"/>
        <v>72.5</v>
      </c>
      <c r="DI263" s="39">
        <f t="shared" si="536"/>
        <v>33.3333333333333</v>
      </c>
      <c r="DJ263" s="39">
        <f t="shared" si="537"/>
        <v>5</v>
      </c>
      <c r="DK263" s="39">
        <f t="shared" si="538"/>
        <v>54.2</v>
      </c>
      <c r="DL263" s="39">
        <f t="shared" si="539"/>
        <v>22.9</v>
      </c>
      <c r="DM263" s="39">
        <f t="shared" si="540"/>
        <v>90</v>
      </c>
      <c r="DN263" s="39">
        <f t="shared" si="541"/>
        <v>41.674999999999997</v>
      </c>
      <c r="DO263" s="39">
        <f t="shared" si="542"/>
        <v>5</v>
      </c>
      <c r="DP263" s="39">
        <f t="shared" si="543"/>
        <v>72.5</v>
      </c>
      <c r="DQ263" s="39">
        <f t="shared" si="544"/>
        <v>22.5</v>
      </c>
      <c r="DR263" s="39">
        <f t="shared" si="545"/>
        <v>47.5</v>
      </c>
      <c r="DS263" s="40" t="e">
        <f t="shared" si="546"/>
        <v>#VALUE!</v>
      </c>
      <c r="DT263" s="40" t="e">
        <f t="shared" si="547"/>
        <v>#VALUE!</v>
      </c>
      <c r="DU263" s="40" t="e">
        <f t="shared" si="548"/>
        <v>#VALUE!</v>
      </c>
      <c r="DV263" s="40" t="e">
        <f t="shared" si="549"/>
        <v>#VALUE!</v>
      </c>
      <c r="DW263" s="40" t="e">
        <f t="shared" si="550"/>
        <v>#VALUE!</v>
      </c>
      <c r="DX263" s="40" t="e">
        <f t="shared" si="551"/>
        <v>#VALUE!</v>
      </c>
      <c r="DY263" s="40" t="e">
        <f t="shared" si="552"/>
        <v>#VALUE!</v>
      </c>
      <c r="DZ263" s="40" t="e">
        <f t="shared" si="553"/>
        <v>#VALUE!</v>
      </c>
      <c r="EA263" s="40" t="e">
        <f t="shared" si="554"/>
        <v>#VALUE!</v>
      </c>
      <c r="EB263" s="40" t="e">
        <f t="shared" si="555"/>
        <v>#VALUE!</v>
      </c>
      <c r="EC263" s="40" t="e">
        <f t="shared" si="556"/>
        <v>#VALUE!</v>
      </c>
      <c r="ED263" s="40" t="e">
        <f t="shared" si="557"/>
        <v>#VALUE!</v>
      </c>
      <c r="EE263" s="40" t="e">
        <f t="shared" si="558"/>
        <v>#VALUE!</v>
      </c>
      <c r="EF263" s="40" t="e">
        <f t="shared" si="559"/>
        <v>#VALUE!</v>
      </c>
      <c r="EG263" s="40" t="e">
        <f t="shared" si="560"/>
        <v>#VALUE!</v>
      </c>
      <c r="EH263" s="40" t="e">
        <f t="shared" si="561"/>
        <v>#VALUE!</v>
      </c>
      <c r="EI263" s="40" t="e">
        <f t="shared" si="562"/>
        <v>#VALUE!</v>
      </c>
      <c r="EJ263" s="40" t="e">
        <f t="shared" si="563"/>
        <v>#VALUE!</v>
      </c>
      <c r="EK263" s="40" t="e">
        <f t="shared" si="564"/>
        <v>#VALUE!</v>
      </c>
      <c r="EL263" s="1" t="e">
        <f t="shared" si="461"/>
        <v>#VALUE!</v>
      </c>
      <c r="EM263" s="2" t="e">
        <f t="shared" si="567"/>
        <v>#VALUE!</v>
      </c>
      <c r="EN263" s="42"/>
      <c r="EO263" s="42"/>
      <c r="EP263" s="43"/>
      <c r="EQ263" s="44"/>
      <c r="ER263" s="45"/>
      <c r="ES263" s="45"/>
      <c r="ET263" s="74"/>
      <c r="EU263" s="75"/>
      <c r="EV263" s="75"/>
      <c r="EW263" s="75"/>
      <c r="EX263" s="75"/>
    </row>
    <row r="264" spans="1:154" s="73" customFormat="1" ht="14">
      <c r="A264" s="96"/>
      <c r="B264" s="97"/>
      <c r="C264" s="98"/>
      <c r="D264" s="110" t="s">
        <v>87</v>
      </c>
      <c r="E264" s="110" t="s">
        <v>87</v>
      </c>
      <c r="F264" s="110" t="s">
        <v>87</v>
      </c>
      <c r="G264" s="107" t="e">
        <f t="shared" si="477"/>
        <v>#VALUE!</v>
      </c>
      <c r="H264" s="107" t="e">
        <f t="shared" si="478"/>
        <v>#VALUE!</v>
      </c>
      <c r="I264" s="107" t="e">
        <f t="shared" si="479"/>
        <v>#VALUE!</v>
      </c>
      <c r="J264" s="183" t="str">
        <f t="shared" si="480"/>
        <v>.</v>
      </c>
      <c r="K264" s="184" t="e">
        <f t="shared" si="481"/>
        <v>#VALUE!</v>
      </c>
      <c r="L264" s="184" t="e">
        <f t="shared" si="482"/>
        <v>#VALUE!</v>
      </c>
      <c r="M264" s="76" t="e">
        <f t="shared" si="462"/>
        <v>#VALUE!</v>
      </c>
      <c r="N264" s="77" t="e">
        <f t="shared" si="463"/>
        <v>#VALUE!</v>
      </c>
      <c r="O264" s="77" t="e">
        <f t="shared" si="464"/>
        <v>#VALUE!</v>
      </c>
      <c r="P264" s="78" t="e">
        <f t="shared" si="465"/>
        <v>#VALUE!</v>
      </c>
      <c r="Q264" s="79" t="e">
        <f t="shared" ca="1" si="565"/>
        <v>#VALUE!</v>
      </c>
      <c r="R264" s="86" t="e">
        <f t="shared" si="453"/>
        <v>#VALUE!</v>
      </c>
      <c r="S264" s="87" t="e">
        <f t="shared" si="454"/>
        <v>#VALUE!</v>
      </c>
      <c r="T264" s="87" t="e">
        <f t="shared" si="455"/>
        <v>#VALUE!</v>
      </c>
      <c r="U264" s="80" t="e">
        <f t="shared" si="456"/>
        <v>#VALUE!</v>
      </c>
      <c r="V264" s="81" t="e">
        <f t="shared" si="457"/>
        <v>#VALUE!</v>
      </c>
      <c r="W264" s="82" t="e">
        <f t="shared" si="458"/>
        <v>#VALUE!</v>
      </c>
      <c r="X264" s="92" t="e">
        <f t="shared" si="466"/>
        <v>#VALUE!</v>
      </c>
      <c r="Y264" s="93"/>
      <c r="Z264" s="72" t="e">
        <f t="shared" si="483"/>
        <v>#VALUE!</v>
      </c>
      <c r="AA264" s="72" t="e">
        <f t="shared" si="484"/>
        <v>#VALUE!</v>
      </c>
      <c r="AB264" s="72" t="e">
        <f t="shared" si="485"/>
        <v>#VALUE!</v>
      </c>
      <c r="AC264" s="72" t="e">
        <f t="shared" si="566"/>
        <v>#VALUE!</v>
      </c>
      <c r="AD264" s="72" t="e">
        <f t="shared" si="467"/>
        <v>#VALUE!</v>
      </c>
      <c r="AE264" s="33" t="e">
        <f t="shared" si="468"/>
        <v>#VALUE!</v>
      </c>
      <c r="AF264" s="33" t="e">
        <f t="shared" si="469"/>
        <v>#VALUE!</v>
      </c>
      <c r="AG264" s="33" t="e">
        <f t="shared" si="470"/>
        <v>#VALUE!</v>
      </c>
      <c r="AH264" s="34" t="e">
        <f t="shared" si="486"/>
        <v>#VALUE!</v>
      </c>
      <c r="AI264" s="35" t="e">
        <f t="shared" si="487"/>
        <v>#VALUE!</v>
      </c>
      <c r="AJ264" s="35" t="e">
        <f t="shared" si="488"/>
        <v>#VALUE!</v>
      </c>
      <c r="AK264" s="35">
        <v>0</v>
      </c>
      <c r="AL264" s="35">
        <v>-0.75645121485307587</v>
      </c>
      <c r="AM264" s="35">
        <v>-11.346768222796136</v>
      </c>
      <c r="AN264" s="35" t="e">
        <f t="shared" si="471"/>
        <v>#VALUE!</v>
      </c>
      <c r="AO264" s="35" t="e">
        <f t="shared" si="471"/>
        <v>#VALUE!</v>
      </c>
      <c r="AP264" s="35" t="e">
        <f t="shared" si="471"/>
        <v>#VALUE!</v>
      </c>
      <c r="AQ264" s="35">
        <v>57.375671196608707</v>
      </c>
      <c r="AR264" s="35">
        <v>5.7915837760921756</v>
      </c>
      <c r="AS264" s="35">
        <v>1.1079551571654598</v>
      </c>
      <c r="AT264" s="35" t="e">
        <f t="shared" si="472"/>
        <v>#VALUE!</v>
      </c>
      <c r="AU264" s="35" t="e">
        <f t="shared" si="472"/>
        <v>#VALUE!</v>
      </c>
      <c r="AV264" s="35" t="e">
        <f t="shared" si="472"/>
        <v>#VALUE!</v>
      </c>
      <c r="AW264" s="36">
        <f t="shared" si="473"/>
        <v>0</v>
      </c>
      <c r="AX264" s="36">
        <f t="shared" si="473"/>
        <v>0.75645121485307587</v>
      </c>
      <c r="AY264" s="36">
        <f t="shared" si="473"/>
        <v>11.346768222796136</v>
      </c>
      <c r="AZ264" s="36" t="e">
        <f t="shared" si="474"/>
        <v>#VALUE!</v>
      </c>
      <c r="BA264" s="36" t="e">
        <f t="shared" si="474"/>
        <v>#VALUE!</v>
      </c>
      <c r="BB264" s="36" t="e">
        <f t="shared" si="474"/>
        <v>#VALUE!</v>
      </c>
      <c r="BC264" s="35">
        <f t="shared" si="475"/>
        <v>57.375671196608707</v>
      </c>
      <c r="BD264" s="35">
        <f t="shared" si="475"/>
        <v>6.5480349909452515</v>
      </c>
      <c r="BE264" s="35">
        <f t="shared" si="475"/>
        <v>12.454723379961596</v>
      </c>
      <c r="BF264" s="36" t="e">
        <f t="shared" si="476"/>
        <v>#VALUE!</v>
      </c>
      <c r="BG264" s="36" t="e">
        <f t="shared" si="476"/>
        <v>#VALUE!</v>
      </c>
      <c r="BH264" s="36" t="e">
        <f t="shared" si="459"/>
        <v>#VALUE!</v>
      </c>
      <c r="BI264" s="35" t="e">
        <f t="shared" si="460"/>
        <v>#VALUE!</v>
      </c>
      <c r="BJ264" s="5"/>
      <c r="BK264" s="5"/>
      <c r="BL264" s="19"/>
      <c r="BM264" s="19"/>
      <c r="BN264" s="37">
        <f t="shared" si="489"/>
        <v>90</v>
      </c>
      <c r="BO264" s="37">
        <f t="shared" si="490"/>
        <v>72.5</v>
      </c>
      <c r="BP264" s="37">
        <f t="shared" si="491"/>
        <v>72.5</v>
      </c>
      <c r="BQ264" s="37">
        <f t="shared" si="492"/>
        <v>47.5</v>
      </c>
      <c r="BR264" s="37">
        <f t="shared" si="493"/>
        <v>54.2</v>
      </c>
      <c r="BS264" s="37">
        <f t="shared" si="494"/>
        <v>47.5</v>
      </c>
      <c r="BT264" s="37">
        <f t="shared" si="495"/>
        <v>41.674999999999997</v>
      </c>
      <c r="BU264" s="37">
        <f t="shared" si="496"/>
        <v>41.674999999999997</v>
      </c>
      <c r="BV264" s="37">
        <f t="shared" si="497"/>
        <v>22.5</v>
      </c>
      <c r="BW264" s="37">
        <f t="shared" si="498"/>
        <v>33.3333333333333</v>
      </c>
      <c r="BX264" s="37">
        <f t="shared" si="499"/>
        <v>22.5</v>
      </c>
      <c r="BY264" s="37">
        <f t="shared" si="500"/>
        <v>22.9</v>
      </c>
      <c r="BZ264" s="37">
        <f t="shared" si="501"/>
        <v>22.9</v>
      </c>
      <c r="CA264" s="37">
        <f t="shared" si="502"/>
        <v>5</v>
      </c>
      <c r="CB264" s="37">
        <f t="shared" si="503"/>
        <v>16.649999999999999</v>
      </c>
      <c r="CC264" s="37">
        <f t="shared" si="504"/>
        <v>5</v>
      </c>
      <c r="CD264" s="37">
        <f t="shared" si="505"/>
        <v>5</v>
      </c>
      <c r="CE264" s="37">
        <f t="shared" si="506"/>
        <v>5</v>
      </c>
      <c r="CF264" s="37">
        <f t="shared" si="507"/>
        <v>5</v>
      </c>
      <c r="CG264" s="38">
        <f t="shared" si="508"/>
        <v>5</v>
      </c>
      <c r="CH264" s="38">
        <f t="shared" si="509"/>
        <v>5</v>
      </c>
      <c r="CI264" s="38">
        <f t="shared" si="510"/>
        <v>22.5</v>
      </c>
      <c r="CJ264" s="38">
        <f t="shared" si="511"/>
        <v>5</v>
      </c>
      <c r="CK264" s="38">
        <f t="shared" si="512"/>
        <v>22.9</v>
      </c>
      <c r="CL264" s="38">
        <f t="shared" si="513"/>
        <v>47.5</v>
      </c>
      <c r="CM264" s="38">
        <f t="shared" si="514"/>
        <v>16.649999999999999</v>
      </c>
      <c r="CN264" s="38">
        <f t="shared" si="515"/>
        <v>41.674999999999997</v>
      </c>
      <c r="CO264" s="38">
        <f t="shared" si="516"/>
        <v>5</v>
      </c>
      <c r="CP264" s="38">
        <f t="shared" si="517"/>
        <v>33.3333333333333</v>
      </c>
      <c r="CQ264" s="38">
        <f t="shared" si="518"/>
        <v>72.5</v>
      </c>
      <c r="CR264" s="38">
        <f t="shared" si="519"/>
        <v>22.9</v>
      </c>
      <c r="CS264" s="38">
        <f t="shared" si="520"/>
        <v>54.2</v>
      </c>
      <c r="CT264" s="38">
        <f t="shared" si="521"/>
        <v>5</v>
      </c>
      <c r="CU264" s="38">
        <f t="shared" si="522"/>
        <v>41.674999999999997</v>
      </c>
      <c r="CV264" s="38">
        <f t="shared" si="523"/>
        <v>90</v>
      </c>
      <c r="CW264" s="38">
        <f t="shared" si="524"/>
        <v>22.5</v>
      </c>
      <c r="CX264" s="38">
        <f t="shared" si="525"/>
        <v>72.5</v>
      </c>
      <c r="CY264" s="38">
        <f t="shared" si="526"/>
        <v>47.5</v>
      </c>
      <c r="CZ264" s="39">
        <f t="shared" si="527"/>
        <v>5</v>
      </c>
      <c r="DA264" s="39">
        <f t="shared" si="528"/>
        <v>22.5</v>
      </c>
      <c r="DB264" s="39">
        <f t="shared" si="529"/>
        <v>5</v>
      </c>
      <c r="DC264" s="39">
        <f t="shared" si="530"/>
        <v>47.5</v>
      </c>
      <c r="DD264" s="39">
        <f t="shared" si="531"/>
        <v>22.9</v>
      </c>
      <c r="DE264" s="39">
        <f t="shared" si="532"/>
        <v>5</v>
      </c>
      <c r="DF264" s="39">
        <f t="shared" si="533"/>
        <v>41.674999999999997</v>
      </c>
      <c r="DG264" s="39">
        <f t="shared" si="534"/>
        <v>16.649999999999999</v>
      </c>
      <c r="DH264" s="39">
        <f t="shared" si="535"/>
        <v>72.5</v>
      </c>
      <c r="DI264" s="39">
        <f t="shared" si="536"/>
        <v>33.3333333333333</v>
      </c>
      <c r="DJ264" s="39">
        <f t="shared" si="537"/>
        <v>5</v>
      </c>
      <c r="DK264" s="39">
        <f t="shared" si="538"/>
        <v>54.2</v>
      </c>
      <c r="DL264" s="39">
        <f t="shared" si="539"/>
        <v>22.9</v>
      </c>
      <c r="DM264" s="39">
        <f t="shared" si="540"/>
        <v>90</v>
      </c>
      <c r="DN264" s="39">
        <f t="shared" si="541"/>
        <v>41.674999999999997</v>
      </c>
      <c r="DO264" s="39">
        <f t="shared" si="542"/>
        <v>5</v>
      </c>
      <c r="DP264" s="39">
        <f t="shared" si="543"/>
        <v>72.5</v>
      </c>
      <c r="DQ264" s="39">
        <f t="shared" si="544"/>
        <v>22.5</v>
      </c>
      <c r="DR264" s="39">
        <f t="shared" si="545"/>
        <v>47.5</v>
      </c>
      <c r="DS264" s="40" t="e">
        <f t="shared" si="546"/>
        <v>#VALUE!</v>
      </c>
      <c r="DT264" s="40" t="e">
        <f t="shared" si="547"/>
        <v>#VALUE!</v>
      </c>
      <c r="DU264" s="40" t="e">
        <f t="shared" si="548"/>
        <v>#VALUE!</v>
      </c>
      <c r="DV264" s="40" t="e">
        <f t="shared" si="549"/>
        <v>#VALUE!</v>
      </c>
      <c r="DW264" s="40" t="e">
        <f t="shared" si="550"/>
        <v>#VALUE!</v>
      </c>
      <c r="DX264" s="40" t="e">
        <f t="shared" si="551"/>
        <v>#VALUE!</v>
      </c>
      <c r="DY264" s="40" t="e">
        <f t="shared" si="552"/>
        <v>#VALUE!</v>
      </c>
      <c r="DZ264" s="40" t="e">
        <f t="shared" si="553"/>
        <v>#VALUE!</v>
      </c>
      <c r="EA264" s="40" t="e">
        <f t="shared" si="554"/>
        <v>#VALUE!</v>
      </c>
      <c r="EB264" s="40" t="e">
        <f t="shared" si="555"/>
        <v>#VALUE!</v>
      </c>
      <c r="EC264" s="40" t="e">
        <f t="shared" si="556"/>
        <v>#VALUE!</v>
      </c>
      <c r="ED264" s="40" t="e">
        <f t="shared" si="557"/>
        <v>#VALUE!</v>
      </c>
      <c r="EE264" s="40" t="e">
        <f t="shared" si="558"/>
        <v>#VALUE!</v>
      </c>
      <c r="EF264" s="40" t="e">
        <f t="shared" si="559"/>
        <v>#VALUE!</v>
      </c>
      <c r="EG264" s="40" t="e">
        <f t="shared" si="560"/>
        <v>#VALUE!</v>
      </c>
      <c r="EH264" s="40" t="e">
        <f t="shared" si="561"/>
        <v>#VALUE!</v>
      </c>
      <c r="EI264" s="40" t="e">
        <f t="shared" si="562"/>
        <v>#VALUE!</v>
      </c>
      <c r="EJ264" s="40" t="e">
        <f t="shared" si="563"/>
        <v>#VALUE!</v>
      </c>
      <c r="EK264" s="40" t="e">
        <f t="shared" si="564"/>
        <v>#VALUE!</v>
      </c>
      <c r="EL264" s="1" t="e">
        <f t="shared" si="461"/>
        <v>#VALUE!</v>
      </c>
      <c r="EM264" s="2" t="e">
        <f t="shared" si="567"/>
        <v>#VALUE!</v>
      </c>
      <c r="EN264" s="42"/>
      <c r="EO264" s="42"/>
      <c r="EP264" s="43"/>
      <c r="EQ264" s="44"/>
      <c r="ER264" s="45"/>
      <c r="ES264" s="45"/>
      <c r="ET264" s="74"/>
      <c r="EU264" s="75"/>
      <c r="EV264" s="75"/>
      <c r="EW264" s="75"/>
      <c r="EX264" s="75"/>
    </row>
    <row r="265" spans="1:154" s="73" customFormat="1" ht="14">
      <c r="A265" s="96"/>
      <c r="B265" s="97"/>
      <c r="C265" s="98"/>
      <c r="D265" s="110" t="s">
        <v>87</v>
      </c>
      <c r="E265" s="110" t="s">
        <v>87</v>
      </c>
      <c r="F265" s="110" t="s">
        <v>87</v>
      </c>
      <c r="G265" s="107" t="e">
        <f t="shared" si="477"/>
        <v>#VALUE!</v>
      </c>
      <c r="H265" s="107" t="e">
        <f t="shared" si="478"/>
        <v>#VALUE!</v>
      </c>
      <c r="I265" s="107" t="e">
        <f t="shared" si="479"/>
        <v>#VALUE!</v>
      </c>
      <c r="J265" s="183" t="str">
        <f t="shared" si="480"/>
        <v>.</v>
      </c>
      <c r="K265" s="184" t="e">
        <f t="shared" si="481"/>
        <v>#VALUE!</v>
      </c>
      <c r="L265" s="184" t="e">
        <f t="shared" si="482"/>
        <v>#VALUE!</v>
      </c>
      <c r="M265" s="76" t="e">
        <f t="shared" si="462"/>
        <v>#VALUE!</v>
      </c>
      <c r="N265" s="77" t="e">
        <f t="shared" si="463"/>
        <v>#VALUE!</v>
      </c>
      <c r="O265" s="77" t="e">
        <f t="shared" si="464"/>
        <v>#VALUE!</v>
      </c>
      <c r="P265" s="78" t="e">
        <f t="shared" si="465"/>
        <v>#VALUE!</v>
      </c>
      <c r="Q265" s="79" t="e">
        <f t="shared" ca="1" si="565"/>
        <v>#VALUE!</v>
      </c>
      <c r="R265" s="86" t="e">
        <f t="shared" ref="R265:R328" si="568">N265</f>
        <v>#VALUE!</v>
      </c>
      <c r="S265" s="87" t="e">
        <f t="shared" ref="S265:S328" si="569">M265</f>
        <v>#VALUE!</v>
      </c>
      <c r="T265" s="87" t="e">
        <f t="shared" ref="T265:T328" si="570">O265</f>
        <v>#VALUE!</v>
      </c>
      <c r="U265" s="80" t="e">
        <f t="shared" ref="U265:U328" si="571">ROUND((255/100*S265),0)</f>
        <v>#VALUE!</v>
      </c>
      <c r="V265" s="81" t="e">
        <f t="shared" ref="V265:V328" si="572">ROUND((255/100*R265),0)</f>
        <v>#VALUE!</v>
      </c>
      <c r="W265" s="82" t="e">
        <f t="shared" ref="W265:W328" si="573">ROUND((255/100*T265),0)</f>
        <v>#VALUE!</v>
      </c>
      <c r="X265" s="92" t="e">
        <f t="shared" si="466"/>
        <v>#VALUE!</v>
      </c>
      <c r="Y265" s="93"/>
      <c r="Z265" s="72" t="e">
        <f t="shared" si="483"/>
        <v>#VALUE!</v>
      </c>
      <c r="AA265" s="72" t="e">
        <f t="shared" si="484"/>
        <v>#VALUE!</v>
      </c>
      <c r="AB265" s="72" t="e">
        <f t="shared" si="485"/>
        <v>#VALUE!</v>
      </c>
      <c r="AC265" s="72" t="e">
        <f t="shared" si="566"/>
        <v>#VALUE!</v>
      </c>
      <c r="AD265" s="72" t="e">
        <f t="shared" si="467"/>
        <v>#VALUE!</v>
      </c>
      <c r="AE265" s="33" t="e">
        <f t="shared" si="468"/>
        <v>#VALUE!</v>
      </c>
      <c r="AF265" s="33" t="e">
        <f t="shared" si="469"/>
        <v>#VALUE!</v>
      </c>
      <c r="AG265" s="33" t="e">
        <f t="shared" si="470"/>
        <v>#VALUE!</v>
      </c>
      <c r="AH265" s="34" t="e">
        <f t="shared" si="486"/>
        <v>#VALUE!</v>
      </c>
      <c r="AI265" s="35" t="e">
        <f t="shared" si="487"/>
        <v>#VALUE!</v>
      </c>
      <c r="AJ265" s="35" t="e">
        <f t="shared" si="488"/>
        <v>#VALUE!</v>
      </c>
      <c r="AK265" s="35">
        <v>0</v>
      </c>
      <c r="AL265" s="35">
        <v>-0.75645121485307587</v>
      </c>
      <c r="AM265" s="35">
        <v>-11.346768222796136</v>
      </c>
      <c r="AN265" s="35" t="e">
        <f t="shared" si="471"/>
        <v>#VALUE!</v>
      </c>
      <c r="AO265" s="35" t="e">
        <f t="shared" si="471"/>
        <v>#VALUE!</v>
      </c>
      <c r="AP265" s="35" t="e">
        <f t="shared" si="471"/>
        <v>#VALUE!</v>
      </c>
      <c r="AQ265" s="35">
        <v>57.375671196608707</v>
      </c>
      <c r="AR265" s="35">
        <v>5.7915837760921756</v>
      </c>
      <c r="AS265" s="35">
        <v>1.1079551571654598</v>
      </c>
      <c r="AT265" s="35" t="e">
        <f t="shared" si="472"/>
        <v>#VALUE!</v>
      </c>
      <c r="AU265" s="35" t="e">
        <f t="shared" si="472"/>
        <v>#VALUE!</v>
      </c>
      <c r="AV265" s="35" t="e">
        <f t="shared" si="472"/>
        <v>#VALUE!</v>
      </c>
      <c r="AW265" s="36">
        <f t="shared" si="473"/>
        <v>0</v>
      </c>
      <c r="AX265" s="36">
        <f t="shared" si="473"/>
        <v>0.75645121485307587</v>
      </c>
      <c r="AY265" s="36">
        <f t="shared" si="473"/>
        <v>11.346768222796136</v>
      </c>
      <c r="AZ265" s="36" t="e">
        <f t="shared" si="474"/>
        <v>#VALUE!</v>
      </c>
      <c r="BA265" s="36" t="e">
        <f t="shared" si="474"/>
        <v>#VALUE!</v>
      </c>
      <c r="BB265" s="36" t="e">
        <f t="shared" si="474"/>
        <v>#VALUE!</v>
      </c>
      <c r="BC265" s="35">
        <f t="shared" si="475"/>
        <v>57.375671196608707</v>
      </c>
      <c r="BD265" s="35">
        <f t="shared" si="475"/>
        <v>6.5480349909452515</v>
      </c>
      <c r="BE265" s="35">
        <f t="shared" si="475"/>
        <v>12.454723379961596</v>
      </c>
      <c r="BF265" s="36" t="e">
        <f t="shared" si="476"/>
        <v>#VALUE!</v>
      </c>
      <c r="BG265" s="36" t="e">
        <f t="shared" si="476"/>
        <v>#VALUE!</v>
      </c>
      <c r="BH265" s="36" t="e">
        <f t="shared" ref="BH265:BH328" si="574">100-(BB265/BE265*100)</f>
        <v>#VALUE!</v>
      </c>
      <c r="BI265" s="35" t="e">
        <f t="shared" ref="BI265:BI328" si="575">100/(SUM(BF265:BH265))</f>
        <v>#VALUE!</v>
      </c>
      <c r="BJ265" s="5"/>
      <c r="BK265" s="5"/>
      <c r="BL265" s="19"/>
      <c r="BM265" s="19"/>
      <c r="BN265" s="37">
        <f t="shared" si="489"/>
        <v>90</v>
      </c>
      <c r="BO265" s="37">
        <f t="shared" si="490"/>
        <v>72.5</v>
      </c>
      <c r="BP265" s="37">
        <f t="shared" si="491"/>
        <v>72.5</v>
      </c>
      <c r="BQ265" s="37">
        <f t="shared" si="492"/>
        <v>47.5</v>
      </c>
      <c r="BR265" s="37">
        <f t="shared" si="493"/>
        <v>54.2</v>
      </c>
      <c r="BS265" s="37">
        <f t="shared" si="494"/>
        <v>47.5</v>
      </c>
      <c r="BT265" s="37">
        <f t="shared" si="495"/>
        <v>41.674999999999997</v>
      </c>
      <c r="BU265" s="37">
        <f t="shared" si="496"/>
        <v>41.674999999999997</v>
      </c>
      <c r="BV265" s="37">
        <f t="shared" si="497"/>
        <v>22.5</v>
      </c>
      <c r="BW265" s="37">
        <f t="shared" si="498"/>
        <v>33.3333333333333</v>
      </c>
      <c r="BX265" s="37">
        <f t="shared" si="499"/>
        <v>22.5</v>
      </c>
      <c r="BY265" s="37">
        <f t="shared" si="500"/>
        <v>22.9</v>
      </c>
      <c r="BZ265" s="37">
        <f t="shared" si="501"/>
        <v>22.9</v>
      </c>
      <c r="CA265" s="37">
        <f t="shared" si="502"/>
        <v>5</v>
      </c>
      <c r="CB265" s="37">
        <f t="shared" si="503"/>
        <v>16.649999999999999</v>
      </c>
      <c r="CC265" s="37">
        <f t="shared" si="504"/>
        <v>5</v>
      </c>
      <c r="CD265" s="37">
        <f t="shared" si="505"/>
        <v>5</v>
      </c>
      <c r="CE265" s="37">
        <f t="shared" si="506"/>
        <v>5</v>
      </c>
      <c r="CF265" s="37">
        <f t="shared" si="507"/>
        <v>5</v>
      </c>
      <c r="CG265" s="38">
        <f t="shared" si="508"/>
        <v>5</v>
      </c>
      <c r="CH265" s="38">
        <f t="shared" si="509"/>
        <v>5</v>
      </c>
      <c r="CI265" s="38">
        <f t="shared" si="510"/>
        <v>22.5</v>
      </c>
      <c r="CJ265" s="38">
        <f t="shared" si="511"/>
        <v>5</v>
      </c>
      <c r="CK265" s="38">
        <f t="shared" si="512"/>
        <v>22.9</v>
      </c>
      <c r="CL265" s="38">
        <f t="shared" si="513"/>
        <v>47.5</v>
      </c>
      <c r="CM265" s="38">
        <f t="shared" si="514"/>
        <v>16.649999999999999</v>
      </c>
      <c r="CN265" s="38">
        <f t="shared" si="515"/>
        <v>41.674999999999997</v>
      </c>
      <c r="CO265" s="38">
        <f t="shared" si="516"/>
        <v>5</v>
      </c>
      <c r="CP265" s="38">
        <f t="shared" si="517"/>
        <v>33.3333333333333</v>
      </c>
      <c r="CQ265" s="38">
        <f t="shared" si="518"/>
        <v>72.5</v>
      </c>
      <c r="CR265" s="38">
        <f t="shared" si="519"/>
        <v>22.9</v>
      </c>
      <c r="CS265" s="38">
        <f t="shared" si="520"/>
        <v>54.2</v>
      </c>
      <c r="CT265" s="38">
        <f t="shared" si="521"/>
        <v>5</v>
      </c>
      <c r="CU265" s="38">
        <f t="shared" si="522"/>
        <v>41.674999999999997</v>
      </c>
      <c r="CV265" s="38">
        <f t="shared" si="523"/>
        <v>90</v>
      </c>
      <c r="CW265" s="38">
        <f t="shared" si="524"/>
        <v>22.5</v>
      </c>
      <c r="CX265" s="38">
        <f t="shared" si="525"/>
        <v>72.5</v>
      </c>
      <c r="CY265" s="38">
        <f t="shared" si="526"/>
        <v>47.5</v>
      </c>
      <c r="CZ265" s="39">
        <f t="shared" si="527"/>
        <v>5</v>
      </c>
      <c r="DA265" s="39">
        <f t="shared" si="528"/>
        <v>22.5</v>
      </c>
      <c r="DB265" s="39">
        <f t="shared" si="529"/>
        <v>5</v>
      </c>
      <c r="DC265" s="39">
        <f t="shared" si="530"/>
        <v>47.5</v>
      </c>
      <c r="DD265" s="39">
        <f t="shared" si="531"/>
        <v>22.9</v>
      </c>
      <c r="DE265" s="39">
        <f t="shared" si="532"/>
        <v>5</v>
      </c>
      <c r="DF265" s="39">
        <f t="shared" si="533"/>
        <v>41.674999999999997</v>
      </c>
      <c r="DG265" s="39">
        <f t="shared" si="534"/>
        <v>16.649999999999999</v>
      </c>
      <c r="DH265" s="39">
        <f t="shared" si="535"/>
        <v>72.5</v>
      </c>
      <c r="DI265" s="39">
        <f t="shared" si="536"/>
        <v>33.3333333333333</v>
      </c>
      <c r="DJ265" s="39">
        <f t="shared" si="537"/>
        <v>5</v>
      </c>
      <c r="DK265" s="39">
        <f t="shared" si="538"/>
        <v>54.2</v>
      </c>
      <c r="DL265" s="39">
        <f t="shared" si="539"/>
        <v>22.9</v>
      </c>
      <c r="DM265" s="39">
        <f t="shared" si="540"/>
        <v>90</v>
      </c>
      <c r="DN265" s="39">
        <f t="shared" si="541"/>
        <v>41.674999999999997</v>
      </c>
      <c r="DO265" s="39">
        <f t="shared" si="542"/>
        <v>5</v>
      </c>
      <c r="DP265" s="39">
        <f t="shared" si="543"/>
        <v>72.5</v>
      </c>
      <c r="DQ265" s="39">
        <f t="shared" si="544"/>
        <v>22.5</v>
      </c>
      <c r="DR265" s="39">
        <f t="shared" si="545"/>
        <v>47.5</v>
      </c>
      <c r="DS265" s="40" t="e">
        <f t="shared" si="546"/>
        <v>#VALUE!</v>
      </c>
      <c r="DT265" s="40" t="e">
        <f t="shared" si="547"/>
        <v>#VALUE!</v>
      </c>
      <c r="DU265" s="40" t="e">
        <f t="shared" si="548"/>
        <v>#VALUE!</v>
      </c>
      <c r="DV265" s="40" t="e">
        <f t="shared" si="549"/>
        <v>#VALUE!</v>
      </c>
      <c r="DW265" s="40" t="e">
        <f t="shared" si="550"/>
        <v>#VALUE!</v>
      </c>
      <c r="DX265" s="40" t="e">
        <f t="shared" si="551"/>
        <v>#VALUE!</v>
      </c>
      <c r="DY265" s="40" t="e">
        <f t="shared" si="552"/>
        <v>#VALUE!</v>
      </c>
      <c r="DZ265" s="40" t="e">
        <f t="shared" si="553"/>
        <v>#VALUE!</v>
      </c>
      <c r="EA265" s="40" t="e">
        <f t="shared" si="554"/>
        <v>#VALUE!</v>
      </c>
      <c r="EB265" s="40" t="e">
        <f t="shared" si="555"/>
        <v>#VALUE!</v>
      </c>
      <c r="EC265" s="40" t="e">
        <f t="shared" si="556"/>
        <v>#VALUE!</v>
      </c>
      <c r="ED265" s="40" t="e">
        <f t="shared" si="557"/>
        <v>#VALUE!</v>
      </c>
      <c r="EE265" s="40" t="e">
        <f t="shared" si="558"/>
        <v>#VALUE!</v>
      </c>
      <c r="EF265" s="40" t="e">
        <f t="shared" si="559"/>
        <v>#VALUE!</v>
      </c>
      <c r="EG265" s="40" t="e">
        <f t="shared" si="560"/>
        <v>#VALUE!</v>
      </c>
      <c r="EH265" s="40" t="e">
        <f t="shared" si="561"/>
        <v>#VALUE!</v>
      </c>
      <c r="EI265" s="40" t="e">
        <f t="shared" si="562"/>
        <v>#VALUE!</v>
      </c>
      <c r="EJ265" s="40" t="e">
        <f t="shared" si="563"/>
        <v>#VALUE!</v>
      </c>
      <c r="EK265" s="40" t="e">
        <f t="shared" si="564"/>
        <v>#VALUE!</v>
      </c>
      <c r="EL265" s="1" t="e">
        <f t="shared" ref="EL265:EL328" si="576">MIN(DS265:EK265)</f>
        <v>#VALUE!</v>
      </c>
      <c r="EM265" s="2" t="e">
        <f t="shared" si="567"/>
        <v>#VALUE!</v>
      </c>
      <c r="EN265" s="42"/>
      <c r="EO265" s="42"/>
      <c r="EP265" s="43"/>
      <c r="EQ265" s="44"/>
      <c r="ER265" s="45"/>
      <c r="ES265" s="45"/>
      <c r="ET265" s="74"/>
      <c r="EU265" s="75"/>
      <c r="EV265" s="75"/>
      <c r="EW265" s="75"/>
      <c r="EX265" s="75"/>
    </row>
    <row r="266" spans="1:154" s="73" customFormat="1" ht="14">
      <c r="A266" s="96"/>
      <c r="B266" s="97"/>
      <c r="C266" s="98"/>
      <c r="D266" s="110" t="s">
        <v>87</v>
      </c>
      <c r="E266" s="110" t="s">
        <v>87</v>
      </c>
      <c r="F266" s="110" t="s">
        <v>87</v>
      </c>
      <c r="G266" s="107" t="e">
        <f t="shared" si="477"/>
        <v>#VALUE!</v>
      </c>
      <c r="H266" s="107" t="e">
        <f t="shared" si="478"/>
        <v>#VALUE!</v>
      </c>
      <c r="I266" s="107" t="e">
        <f t="shared" si="479"/>
        <v>#VALUE!</v>
      </c>
      <c r="J266" s="183" t="str">
        <f t="shared" si="480"/>
        <v>.</v>
      </c>
      <c r="K266" s="184" t="e">
        <f t="shared" si="481"/>
        <v>#VALUE!</v>
      </c>
      <c r="L266" s="184" t="e">
        <f t="shared" si="482"/>
        <v>#VALUE!</v>
      </c>
      <c r="M266" s="76" t="e">
        <f t="shared" si="462"/>
        <v>#VALUE!</v>
      </c>
      <c r="N266" s="77" t="e">
        <f t="shared" si="463"/>
        <v>#VALUE!</v>
      </c>
      <c r="O266" s="77" t="e">
        <f t="shared" si="464"/>
        <v>#VALUE!</v>
      </c>
      <c r="P266" s="78" t="e">
        <f t="shared" si="465"/>
        <v>#VALUE!</v>
      </c>
      <c r="Q266" s="79" t="e">
        <f t="shared" ca="1" si="565"/>
        <v>#VALUE!</v>
      </c>
      <c r="R266" s="86" t="e">
        <f t="shared" si="568"/>
        <v>#VALUE!</v>
      </c>
      <c r="S266" s="87" t="e">
        <f t="shared" si="569"/>
        <v>#VALUE!</v>
      </c>
      <c r="T266" s="87" t="e">
        <f t="shared" si="570"/>
        <v>#VALUE!</v>
      </c>
      <c r="U266" s="80" t="e">
        <f t="shared" si="571"/>
        <v>#VALUE!</v>
      </c>
      <c r="V266" s="81" t="e">
        <f t="shared" si="572"/>
        <v>#VALUE!</v>
      </c>
      <c r="W266" s="82" t="e">
        <f t="shared" si="573"/>
        <v>#VALUE!</v>
      </c>
      <c r="X266" s="92" t="e">
        <f t="shared" si="466"/>
        <v>#VALUE!</v>
      </c>
      <c r="Y266" s="93"/>
      <c r="Z266" s="72" t="e">
        <f t="shared" si="483"/>
        <v>#VALUE!</v>
      </c>
      <c r="AA266" s="72" t="e">
        <f t="shared" si="484"/>
        <v>#VALUE!</v>
      </c>
      <c r="AB266" s="72" t="e">
        <f t="shared" si="485"/>
        <v>#VALUE!</v>
      </c>
      <c r="AC266" s="72" t="e">
        <f t="shared" si="566"/>
        <v>#VALUE!</v>
      </c>
      <c r="AD266" s="72" t="e">
        <f t="shared" si="467"/>
        <v>#VALUE!</v>
      </c>
      <c r="AE266" s="33" t="e">
        <f t="shared" si="468"/>
        <v>#VALUE!</v>
      </c>
      <c r="AF266" s="33" t="e">
        <f t="shared" si="469"/>
        <v>#VALUE!</v>
      </c>
      <c r="AG266" s="33" t="e">
        <f t="shared" si="470"/>
        <v>#VALUE!</v>
      </c>
      <c r="AH266" s="34" t="e">
        <f t="shared" si="486"/>
        <v>#VALUE!</v>
      </c>
      <c r="AI266" s="35" t="e">
        <f t="shared" si="487"/>
        <v>#VALUE!</v>
      </c>
      <c r="AJ266" s="35" t="e">
        <f t="shared" si="488"/>
        <v>#VALUE!</v>
      </c>
      <c r="AK266" s="35">
        <v>0</v>
      </c>
      <c r="AL266" s="35">
        <v>-0.75645121485307587</v>
      </c>
      <c r="AM266" s="35">
        <v>-11.346768222796136</v>
      </c>
      <c r="AN266" s="35" t="e">
        <f t="shared" si="471"/>
        <v>#VALUE!</v>
      </c>
      <c r="AO266" s="35" t="e">
        <f t="shared" si="471"/>
        <v>#VALUE!</v>
      </c>
      <c r="AP266" s="35" t="e">
        <f t="shared" si="471"/>
        <v>#VALUE!</v>
      </c>
      <c r="AQ266" s="35">
        <v>57.375671196608707</v>
      </c>
      <c r="AR266" s="35">
        <v>5.7915837760921756</v>
      </c>
      <c r="AS266" s="35">
        <v>1.1079551571654598</v>
      </c>
      <c r="AT266" s="35" t="e">
        <f t="shared" si="472"/>
        <v>#VALUE!</v>
      </c>
      <c r="AU266" s="35" t="e">
        <f t="shared" si="472"/>
        <v>#VALUE!</v>
      </c>
      <c r="AV266" s="35" t="e">
        <f t="shared" si="472"/>
        <v>#VALUE!</v>
      </c>
      <c r="AW266" s="36">
        <f t="shared" si="473"/>
        <v>0</v>
      </c>
      <c r="AX266" s="36">
        <f t="shared" si="473"/>
        <v>0.75645121485307587</v>
      </c>
      <c r="AY266" s="36">
        <f t="shared" si="473"/>
        <v>11.346768222796136</v>
      </c>
      <c r="AZ266" s="36" t="e">
        <f t="shared" si="474"/>
        <v>#VALUE!</v>
      </c>
      <c r="BA266" s="36" t="e">
        <f t="shared" si="474"/>
        <v>#VALUE!</v>
      </c>
      <c r="BB266" s="36" t="e">
        <f t="shared" si="474"/>
        <v>#VALUE!</v>
      </c>
      <c r="BC266" s="35">
        <f t="shared" si="475"/>
        <v>57.375671196608707</v>
      </c>
      <c r="BD266" s="35">
        <f t="shared" si="475"/>
        <v>6.5480349909452515</v>
      </c>
      <c r="BE266" s="35">
        <f t="shared" si="475"/>
        <v>12.454723379961596</v>
      </c>
      <c r="BF266" s="36" t="e">
        <f t="shared" si="476"/>
        <v>#VALUE!</v>
      </c>
      <c r="BG266" s="36" t="e">
        <f t="shared" si="476"/>
        <v>#VALUE!</v>
      </c>
      <c r="BH266" s="36" t="e">
        <f t="shared" si="574"/>
        <v>#VALUE!</v>
      </c>
      <c r="BI266" s="35" t="e">
        <f t="shared" si="575"/>
        <v>#VALUE!</v>
      </c>
      <c r="BJ266" s="5"/>
      <c r="BK266" s="5"/>
      <c r="BL266" s="19"/>
      <c r="BM266" s="19"/>
      <c r="BN266" s="37">
        <f t="shared" si="489"/>
        <v>90</v>
      </c>
      <c r="BO266" s="37">
        <f t="shared" si="490"/>
        <v>72.5</v>
      </c>
      <c r="BP266" s="37">
        <f t="shared" si="491"/>
        <v>72.5</v>
      </c>
      <c r="BQ266" s="37">
        <f t="shared" si="492"/>
        <v>47.5</v>
      </c>
      <c r="BR266" s="37">
        <f t="shared" si="493"/>
        <v>54.2</v>
      </c>
      <c r="BS266" s="37">
        <f t="shared" si="494"/>
        <v>47.5</v>
      </c>
      <c r="BT266" s="37">
        <f t="shared" si="495"/>
        <v>41.674999999999997</v>
      </c>
      <c r="BU266" s="37">
        <f t="shared" si="496"/>
        <v>41.674999999999997</v>
      </c>
      <c r="BV266" s="37">
        <f t="shared" si="497"/>
        <v>22.5</v>
      </c>
      <c r="BW266" s="37">
        <f t="shared" si="498"/>
        <v>33.3333333333333</v>
      </c>
      <c r="BX266" s="37">
        <f t="shared" si="499"/>
        <v>22.5</v>
      </c>
      <c r="BY266" s="37">
        <f t="shared" si="500"/>
        <v>22.9</v>
      </c>
      <c r="BZ266" s="37">
        <f t="shared" si="501"/>
        <v>22.9</v>
      </c>
      <c r="CA266" s="37">
        <f t="shared" si="502"/>
        <v>5</v>
      </c>
      <c r="CB266" s="37">
        <f t="shared" si="503"/>
        <v>16.649999999999999</v>
      </c>
      <c r="CC266" s="37">
        <f t="shared" si="504"/>
        <v>5</v>
      </c>
      <c r="CD266" s="37">
        <f t="shared" si="505"/>
        <v>5</v>
      </c>
      <c r="CE266" s="37">
        <f t="shared" si="506"/>
        <v>5</v>
      </c>
      <c r="CF266" s="37">
        <f t="shared" si="507"/>
        <v>5</v>
      </c>
      <c r="CG266" s="38">
        <f t="shared" si="508"/>
        <v>5</v>
      </c>
      <c r="CH266" s="38">
        <f t="shared" si="509"/>
        <v>5</v>
      </c>
      <c r="CI266" s="38">
        <f t="shared" si="510"/>
        <v>22.5</v>
      </c>
      <c r="CJ266" s="38">
        <f t="shared" si="511"/>
        <v>5</v>
      </c>
      <c r="CK266" s="38">
        <f t="shared" si="512"/>
        <v>22.9</v>
      </c>
      <c r="CL266" s="38">
        <f t="shared" si="513"/>
        <v>47.5</v>
      </c>
      <c r="CM266" s="38">
        <f t="shared" si="514"/>
        <v>16.649999999999999</v>
      </c>
      <c r="CN266" s="38">
        <f t="shared" si="515"/>
        <v>41.674999999999997</v>
      </c>
      <c r="CO266" s="38">
        <f t="shared" si="516"/>
        <v>5</v>
      </c>
      <c r="CP266" s="38">
        <f t="shared" si="517"/>
        <v>33.3333333333333</v>
      </c>
      <c r="CQ266" s="38">
        <f t="shared" si="518"/>
        <v>72.5</v>
      </c>
      <c r="CR266" s="38">
        <f t="shared" si="519"/>
        <v>22.9</v>
      </c>
      <c r="CS266" s="38">
        <f t="shared" si="520"/>
        <v>54.2</v>
      </c>
      <c r="CT266" s="38">
        <f t="shared" si="521"/>
        <v>5</v>
      </c>
      <c r="CU266" s="38">
        <f t="shared" si="522"/>
        <v>41.674999999999997</v>
      </c>
      <c r="CV266" s="38">
        <f t="shared" si="523"/>
        <v>90</v>
      </c>
      <c r="CW266" s="38">
        <f t="shared" si="524"/>
        <v>22.5</v>
      </c>
      <c r="CX266" s="38">
        <f t="shared" si="525"/>
        <v>72.5</v>
      </c>
      <c r="CY266" s="38">
        <f t="shared" si="526"/>
        <v>47.5</v>
      </c>
      <c r="CZ266" s="39">
        <f t="shared" si="527"/>
        <v>5</v>
      </c>
      <c r="DA266" s="39">
        <f t="shared" si="528"/>
        <v>22.5</v>
      </c>
      <c r="DB266" s="39">
        <f t="shared" si="529"/>
        <v>5</v>
      </c>
      <c r="DC266" s="39">
        <f t="shared" si="530"/>
        <v>47.5</v>
      </c>
      <c r="DD266" s="39">
        <f t="shared" si="531"/>
        <v>22.9</v>
      </c>
      <c r="DE266" s="39">
        <f t="shared" si="532"/>
        <v>5</v>
      </c>
      <c r="DF266" s="39">
        <f t="shared" si="533"/>
        <v>41.674999999999997</v>
      </c>
      <c r="DG266" s="39">
        <f t="shared" si="534"/>
        <v>16.649999999999999</v>
      </c>
      <c r="DH266" s="39">
        <f t="shared" si="535"/>
        <v>72.5</v>
      </c>
      <c r="DI266" s="39">
        <f t="shared" si="536"/>
        <v>33.3333333333333</v>
      </c>
      <c r="DJ266" s="39">
        <f t="shared" si="537"/>
        <v>5</v>
      </c>
      <c r="DK266" s="39">
        <f t="shared" si="538"/>
        <v>54.2</v>
      </c>
      <c r="DL266" s="39">
        <f t="shared" si="539"/>
        <v>22.9</v>
      </c>
      <c r="DM266" s="39">
        <f t="shared" si="540"/>
        <v>90</v>
      </c>
      <c r="DN266" s="39">
        <f t="shared" si="541"/>
        <v>41.674999999999997</v>
      </c>
      <c r="DO266" s="39">
        <f t="shared" si="542"/>
        <v>5</v>
      </c>
      <c r="DP266" s="39">
        <f t="shared" si="543"/>
        <v>72.5</v>
      </c>
      <c r="DQ266" s="39">
        <f t="shared" si="544"/>
        <v>22.5</v>
      </c>
      <c r="DR266" s="39">
        <f t="shared" si="545"/>
        <v>47.5</v>
      </c>
      <c r="DS266" s="40" t="e">
        <f t="shared" si="546"/>
        <v>#VALUE!</v>
      </c>
      <c r="DT266" s="40" t="e">
        <f t="shared" si="547"/>
        <v>#VALUE!</v>
      </c>
      <c r="DU266" s="40" t="e">
        <f t="shared" si="548"/>
        <v>#VALUE!</v>
      </c>
      <c r="DV266" s="40" t="e">
        <f t="shared" si="549"/>
        <v>#VALUE!</v>
      </c>
      <c r="DW266" s="40" t="e">
        <f t="shared" si="550"/>
        <v>#VALUE!</v>
      </c>
      <c r="DX266" s="40" t="e">
        <f t="shared" si="551"/>
        <v>#VALUE!</v>
      </c>
      <c r="DY266" s="40" t="e">
        <f t="shared" si="552"/>
        <v>#VALUE!</v>
      </c>
      <c r="DZ266" s="40" t="e">
        <f t="shared" si="553"/>
        <v>#VALUE!</v>
      </c>
      <c r="EA266" s="40" t="e">
        <f t="shared" si="554"/>
        <v>#VALUE!</v>
      </c>
      <c r="EB266" s="40" t="e">
        <f t="shared" si="555"/>
        <v>#VALUE!</v>
      </c>
      <c r="EC266" s="40" t="e">
        <f t="shared" si="556"/>
        <v>#VALUE!</v>
      </c>
      <c r="ED266" s="40" t="e">
        <f t="shared" si="557"/>
        <v>#VALUE!</v>
      </c>
      <c r="EE266" s="40" t="e">
        <f t="shared" si="558"/>
        <v>#VALUE!</v>
      </c>
      <c r="EF266" s="40" t="e">
        <f t="shared" si="559"/>
        <v>#VALUE!</v>
      </c>
      <c r="EG266" s="40" t="e">
        <f t="shared" si="560"/>
        <v>#VALUE!</v>
      </c>
      <c r="EH266" s="40" t="e">
        <f t="shared" si="561"/>
        <v>#VALUE!</v>
      </c>
      <c r="EI266" s="40" t="e">
        <f t="shared" si="562"/>
        <v>#VALUE!</v>
      </c>
      <c r="EJ266" s="40" t="e">
        <f t="shared" si="563"/>
        <v>#VALUE!</v>
      </c>
      <c r="EK266" s="40" t="e">
        <f t="shared" si="564"/>
        <v>#VALUE!</v>
      </c>
      <c r="EL266" s="1" t="e">
        <f t="shared" si="576"/>
        <v>#VALUE!</v>
      </c>
      <c r="EM266" s="2" t="e">
        <f t="shared" si="567"/>
        <v>#VALUE!</v>
      </c>
      <c r="EN266" s="42"/>
      <c r="EO266" s="42"/>
      <c r="EP266" s="43"/>
      <c r="EQ266" s="44"/>
      <c r="ER266" s="45"/>
      <c r="ES266" s="45"/>
      <c r="ET266" s="74"/>
      <c r="EU266" s="75"/>
      <c r="EV266" s="75"/>
      <c r="EW266" s="75"/>
      <c r="EX266" s="75"/>
    </row>
    <row r="267" spans="1:154" s="73" customFormat="1" ht="14">
      <c r="A267" s="96"/>
      <c r="B267" s="97"/>
      <c r="C267" s="98"/>
      <c r="D267" s="110" t="s">
        <v>87</v>
      </c>
      <c r="E267" s="110" t="s">
        <v>87</v>
      </c>
      <c r="F267" s="110" t="s">
        <v>87</v>
      </c>
      <c r="G267" s="107" t="e">
        <f t="shared" si="477"/>
        <v>#VALUE!</v>
      </c>
      <c r="H267" s="107" t="e">
        <f t="shared" si="478"/>
        <v>#VALUE!</v>
      </c>
      <c r="I267" s="107" t="e">
        <f t="shared" si="479"/>
        <v>#VALUE!</v>
      </c>
      <c r="J267" s="183" t="str">
        <f t="shared" si="480"/>
        <v>.</v>
      </c>
      <c r="K267" s="184" t="e">
        <f t="shared" si="481"/>
        <v>#VALUE!</v>
      </c>
      <c r="L267" s="184" t="e">
        <f t="shared" si="482"/>
        <v>#VALUE!</v>
      </c>
      <c r="M267" s="76" t="e">
        <f t="shared" si="462"/>
        <v>#VALUE!</v>
      </c>
      <c r="N267" s="77" t="e">
        <f t="shared" si="463"/>
        <v>#VALUE!</v>
      </c>
      <c r="O267" s="77" t="e">
        <f t="shared" si="464"/>
        <v>#VALUE!</v>
      </c>
      <c r="P267" s="78" t="e">
        <f t="shared" si="465"/>
        <v>#VALUE!</v>
      </c>
      <c r="Q267" s="79" t="e">
        <f t="shared" ca="1" si="565"/>
        <v>#VALUE!</v>
      </c>
      <c r="R267" s="86" t="e">
        <f t="shared" si="568"/>
        <v>#VALUE!</v>
      </c>
      <c r="S267" s="87" t="e">
        <f t="shared" si="569"/>
        <v>#VALUE!</v>
      </c>
      <c r="T267" s="87" t="e">
        <f t="shared" si="570"/>
        <v>#VALUE!</v>
      </c>
      <c r="U267" s="80" t="e">
        <f t="shared" si="571"/>
        <v>#VALUE!</v>
      </c>
      <c r="V267" s="81" t="e">
        <f t="shared" si="572"/>
        <v>#VALUE!</v>
      </c>
      <c r="W267" s="82" t="e">
        <f t="shared" si="573"/>
        <v>#VALUE!</v>
      </c>
      <c r="X267" s="92" t="e">
        <f t="shared" si="466"/>
        <v>#VALUE!</v>
      </c>
      <c r="Y267" s="93"/>
      <c r="Z267" s="72" t="e">
        <f t="shared" si="483"/>
        <v>#VALUE!</v>
      </c>
      <c r="AA267" s="72" t="e">
        <f t="shared" si="484"/>
        <v>#VALUE!</v>
      </c>
      <c r="AB267" s="72" t="e">
        <f t="shared" si="485"/>
        <v>#VALUE!</v>
      </c>
      <c r="AC267" s="72" t="e">
        <f t="shared" si="566"/>
        <v>#VALUE!</v>
      </c>
      <c r="AD267" s="72" t="e">
        <f t="shared" si="467"/>
        <v>#VALUE!</v>
      </c>
      <c r="AE267" s="33" t="e">
        <f t="shared" si="468"/>
        <v>#VALUE!</v>
      </c>
      <c r="AF267" s="33" t="e">
        <f t="shared" si="469"/>
        <v>#VALUE!</v>
      </c>
      <c r="AG267" s="33" t="e">
        <f t="shared" si="470"/>
        <v>#VALUE!</v>
      </c>
      <c r="AH267" s="34" t="e">
        <f t="shared" si="486"/>
        <v>#VALUE!</v>
      </c>
      <c r="AI267" s="35" t="e">
        <f t="shared" si="487"/>
        <v>#VALUE!</v>
      </c>
      <c r="AJ267" s="35" t="e">
        <f t="shared" si="488"/>
        <v>#VALUE!</v>
      </c>
      <c r="AK267" s="35">
        <v>0</v>
      </c>
      <c r="AL267" s="35">
        <v>-0.75645121485307587</v>
      </c>
      <c r="AM267" s="35">
        <v>-11.346768222796136</v>
      </c>
      <c r="AN267" s="35" t="e">
        <f t="shared" si="471"/>
        <v>#VALUE!</v>
      </c>
      <c r="AO267" s="35" t="e">
        <f t="shared" si="471"/>
        <v>#VALUE!</v>
      </c>
      <c r="AP267" s="35" t="e">
        <f t="shared" si="471"/>
        <v>#VALUE!</v>
      </c>
      <c r="AQ267" s="35">
        <v>57.375671196608707</v>
      </c>
      <c r="AR267" s="35">
        <v>5.7915837760921756</v>
      </c>
      <c r="AS267" s="35">
        <v>1.1079551571654598</v>
      </c>
      <c r="AT267" s="35" t="e">
        <f t="shared" si="472"/>
        <v>#VALUE!</v>
      </c>
      <c r="AU267" s="35" t="e">
        <f t="shared" si="472"/>
        <v>#VALUE!</v>
      </c>
      <c r="AV267" s="35" t="e">
        <f t="shared" si="472"/>
        <v>#VALUE!</v>
      </c>
      <c r="AW267" s="36">
        <f t="shared" si="473"/>
        <v>0</v>
      </c>
      <c r="AX267" s="36">
        <f t="shared" si="473"/>
        <v>0.75645121485307587</v>
      </c>
      <c r="AY267" s="36">
        <f t="shared" si="473"/>
        <v>11.346768222796136</v>
      </c>
      <c r="AZ267" s="36" t="e">
        <f t="shared" si="474"/>
        <v>#VALUE!</v>
      </c>
      <c r="BA267" s="36" t="e">
        <f t="shared" si="474"/>
        <v>#VALUE!</v>
      </c>
      <c r="BB267" s="36" t="e">
        <f t="shared" si="474"/>
        <v>#VALUE!</v>
      </c>
      <c r="BC267" s="35">
        <f t="shared" si="475"/>
        <v>57.375671196608707</v>
      </c>
      <c r="BD267" s="35">
        <f t="shared" si="475"/>
        <v>6.5480349909452515</v>
      </c>
      <c r="BE267" s="35">
        <f t="shared" si="475"/>
        <v>12.454723379961596</v>
      </c>
      <c r="BF267" s="36" t="e">
        <f t="shared" si="476"/>
        <v>#VALUE!</v>
      </c>
      <c r="BG267" s="36" t="e">
        <f t="shared" si="476"/>
        <v>#VALUE!</v>
      </c>
      <c r="BH267" s="36" t="e">
        <f t="shared" si="574"/>
        <v>#VALUE!</v>
      </c>
      <c r="BI267" s="35" t="e">
        <f t="shared" si="575"/>
        <v>#VALUE!</v>
      </c>
      <c r="BJ267" s="5"/>
      <c r="BK267" s="5"/>
      <c r="BL267" s="19"/>
      <c r="BM267" s="19"/>
      <c r="BN267" s="37">
        <f t="shared" si="489"/>
        <v>90</v>
      </c>
      <c r="BO267" s="37">
        <f t="shared" si="490"/>
        <v>72.5</v>
      </c>
      <c r="BP267" s="37">
        <f t="shared" si="491"/>
        <v>72.5</v>
      </c>
      <c r="BQ267" s="37">
        <f t="shared" si="492"/>
        <v>47.5</v>
      </c>
      <c r="BR267" s="37">
        <f t="shared" si="493"/>
        <v>54.2</v>
      </c>
      <c r="BS267" s="37">
        <f t="shared" si="494"/>
        <v>47.5</v>
      </c>
      <c r="BT267" s="37">
        <f t="shared" si="495"/>
        <v>41.674999999999997</v>
      </c>
      <c r="BU267" s="37">
        <f t="shared" si="496"/>
        <v>41.674999999999997</v>
      </c>
      <c r="BV267" s="37">
        <f t="shared" si="497"/>
        <v>22.5</v>
      </c>
      <c r="BW267" s="37">
        <f t="shared" si="498"/>
        <v>33.3333333333333</v>
      </c>
      <c r="BX267" s="37">
        <f t="shared" si="499"/>
        <v>22.5</v>
      </c>
      <c r="BY267" s="37">
        <f t="shared" si="500"/>
        <v>22.9</v>
      </c>
      <c r="BZ267" s="37">
        <f t="shared" si="501"/>
        <v>22.9</v>
      </c>
      <c r="CA267" s="37">
        <f t="shared" si="502"/>
        <v>5</v>
      </c>
      <c r="CB267" s="37">
        <f t="shared" si="503"/>
        <v>16.649999999999999</v>
      </c>
      <c r="CC267" s="37">
        <f t="shared" si="504"/>
        <v>5</v>
      </c>
      <c r="CD267" s="37">
        <f t="shared" si="505"/>
        <v>5</v>
      </c>
      <c r="CE267" s="37">
        <f t="shared" si="506"/>
        <v>5</v>
      </c>
      <c r="CF267" s="37">
        <f t="shared" si="507"/>
        <v>5</v>
      </c>
      <c r="CG267" s="38">
        <f t="shared" si="508"/>
        <v>5</v>
      </c>
      <c r="CH267" s="38">
        <f t="shared" si="509"/>
        <v>5</v>
      </c>
      <c r="CI267" s="38">
        <f t="shared" si="510"/>
        <v>22.5</v>
      </c>
      <c r="CJ267" s="38">
        <f t="shared" si="511"/>
        <v>5</v>
      </c>
      <c r="CK267" s="38">
        <f t="shared" si="512"/>
        <v>22.9</v>
      </c>
      <c r="CL267" s="38">
        <f t="shared" si="513"/>
        <v>47.5</v>
      </c>
      <c r="CM267" s="38">
        <f t="shared" si="514"/>
        <v>16.649999999999999</v>
      </c>
      <c r="CN267" s="38">
        <f t="shared" si="515"/>
        <v>41.674999999999997</v>
      </c>
      <c r="CO267" s="38">
        <f t="shared" si="516"/>
        <v>5</v>
      </c>
      <c r="CP267" s="38">
        <f t="shared" si="517"/>
        <v>33.3333333333333</v>
      </c>
      <c r="CQ267" s="38">
        <f t="shared" si="518"/>
        <v>72.5</v>
      </c>
      <c r="CR267" s="38">
        <f t="shared" si="519"/>
        <v>22.9</v>
      </c>
      <c r="CS267" s="38">
        <f t="shared" si="520"/>
        <v>54.2</v>
      </c>
      <c r="CT267" s="38">
        <f t="shared" si="521"/>
        <v>5</v>
      </c>
      <c r="CU267" s="38">
        <f t="shared" si="522"/>
        <v>41.674999999999997</v>
      </c>
      <c r="CV267" s="38">
        <f t="shared" si="523"/>
        <v>90</v>
      </c>
      <c r="CW267" s="38">
        <f t="shared" si="524"/>
        <v>22.5</v>
      </c>
      <c r="CX267" s="38">
        <f t="shared" si="525"/>
        <v>72.5</v>
      </c>
      <c r="CY267" s="38">
        <f t="shared" si="526"/>
        <v>47.5</v>
      </c>
      <c r="CZ267" s="39">
        <f t="shared" si="527"/>
        <v>5</v>
      </c>
      <c r="DA267" s="39">
        <f t="shared" si="528"/>
        <v>22.5</v>
      </c>
      <c r="DB267" s="39">
        <f t="shared" si="529"/>
        <v>5</v>
      </c>
      <c r="DC267" s="39">
        <f t="shared" si="530"/>
        <v>47.5</v>
      </c>
      <c r="DD267" s="39">
        <f t="shared" si="531"/>
        <v>22.9</v>
      </c>
      <c r="DE267" s="39">
        <f t="shared" si="532"/>
        <v>5</v>
      </c>
      <c r="DF267" s="39">
        <f t="shared" si="533"/>
        <v>41.674999999999997</v>
      </c>
      <c r="DG267" s="39">
        <f t="shared" si="534"/>
        <v>16.649999999999999</v>
      </c>
      <c r="DH267" s="39">
        <f t="shared" si="535"/>
        <v>72.5</v>
      </c>
      <c r="DI267" s="39">
        <f t="shared" si="536"/>
        <v>33.3333333333333</v>
      </c>
      <c r="DJ267" s="39">
        <f t="shared" si="537"/>
        <v>5</v>
      </c>
      <c r="DK267" s="39">
        <f t="shared" si="538"/>
        <v>54.2</v>
      </c>
      <c r="DL267" s="39">
        <f t="shared" si="539"/>
        <v>22.9</v>
      </c>
      <c r="DM267" s="39">
        <f t="shared" si="540"/>
        <v>90</v>
      </c>
      <c r="DN267" s="39">
        <f t="shared" si="541"/>
        <v>41.674999999999997</v>
      </c>
      <c r="DO267" s="39">
        <f t="shared" si="542"/>
        <v>5</v>
      </c>
      <c r="DP267" s="39">
        <f t="shared" si="543"/>
        <v>72.5</v>
      </c>
      <c r="DQ267" s="39">
        <f t="shared" si="544"/>
        <v>22.5</v>
      </c>
      <c r="DR267" s="39">
        <f t="shared" si="545"/>
        <v>47.5</v>
      </c>
      <c r="DS267" s="40" t="e">
        <f t="shared" si="546"/>
        <v>#VALUE!</v>
      </c>
      <c r="DT267" s="40" t="e">
        <f t="shared" si="547"/>
        <v>#VALUE!</v>
      </c>
      <c r="DU267" s="40" t="e">
        <f t="shared" si="548"/>
        <v>#VALUE!</v>
      </c>
      <c r="DV267" s="40" t="e">
        <f t="shared" si="549"/>
        <v>#VALUE!</v>
      </c>
      <c r="DW267" s="40" t="e">
        <f t="shared" si="550"/>
        <v>#VALUE!</v>
      </c>
      <c r="DX267" s="40" t="e">
        <f t="shared" si="551"/>
        <v>#VALUE!</v>
      </c>
      <c r="DY267" s="40" t="e">
        <f t="shared" si="552"/>
        <v>#VALUE!</v>
      </c>
      <c r="DZ267" s="40" t="e">
        <f t="shared" si="553"/>
        <v>#VALUE!</v>
      </c>
      <c r="EA267" s="40" t="e">
        <f t="shared" si="554"/>
        <v>#VALUE!</v>
      </c>
      <c r="EB267" s="40" t="e">
        <f t="shared" si="555"/>
        <v>#VALUE!</v>
      </c>
      <c r="EC267" s="40" t="e">
        <f t="shared" si="556"/>
        <v>#VALUE!</v>
      </c>
      <c r="ED267" s="40" t="e">
        <f t="shared" si="557"/>
        <v>#VALUE!</v>
      </c>
      <c r="EE267" s="40" t="e">
        <f t="shared" si="558"/>
        <v>#VALUE!</v>
      </c>
      <c r="EF267" s="40" t="e">
        <f t="shared" si="559"/>
        <v>#VALUE!</v>
      </c>
      <c r="EG267" s="40" t="e">
        <f t="shared" si="560"/>
        <v>#VALUE!</v>
      </c>
      <c r="EH267" s="40" t="e">
        <f t="shared" si="561"/>
        <v>#VALUE!</v>
      </c>
      <c r="EI267" s="40" t="e">
        <f t="shared" si="562"/>
        <v>#VALUE!</v>
      </c>
      <c r="EJ267" s="40" t="e">
        <f t="shared" si="563"/>
        <v>#VALUE!</v>
      </c>
      <c r="EK267" s="40" t="e">
        <f t="shared" si="564"/>
        <v>#VALUE!</v>
      </c>
      <c r="EL267" s="1" t="e">
        <f t="shared" si="576"/>
        <v>#VALUE!</v>
      </c>
      <c r="EM267" s="2" t="e">
        <f t="shared" si="567"/>
        <v>#VALUE!</v>
      </c>
      <c r="EN267" s="42"/>
      <c r="EO267" s="42"/>
      <c r="EP267" s="43"/>
      <c r="EQ267" s="44"/>
      <c r="ER267" s="45"/>
      <c r="ES267" s="45"/>
      <c r="ET267" s="74"/>
      <c r="EU267" s="75"/>
      <c r="EV267" s="75"/>
      <c r="EW267" s="75"/>
      <c r="EX267" s="75"/>
    </row>
    <row r="268" spans="1:154" s="73" customFormat="1" ht="14">
      <c r="A268" s="96"/>
      <c r="B268" s="97"/>
      <c r="C268" s="98"/>
      <c r="D268" s="110" t="s">
        <v>87</v>
      </c>
      <c r="E268" s="110" t="s">
        <v>87</v>
      </c>
      <c r="F268" s="110" t="s">
        <v>87</v>
      </c>
      <c r="G268" s="107" t="e">
        <f t="shared" si="477"/>
        <v>#VALUE!</v>
      </c>
      <c r="H268" s="107" t="e">
        <f t="shared" si="478"/>
        <v>#VALUE!</v>
      </c>
      <c r="I268" s="107" t="e">
        <f t="shared" si="479"/>
        <v>#VALUE!</v>
      </c>
      <c r="J268" s="183" t="str">
        <f t="shared" si="480"/>
        <v>.</v>
      </c>
      <c r="K268" s="184" t="e">
        <f t="shared" si="481"/>
        <v>#VALUE!</v>
      </c>
      <c r="L268" s="184" t="e">
        <f t="shared" si="482"/>
        <v>#VALUE!</v>
      </c>
      <c r="M268" s="76" t="e">
        <f t="shared" si="462"/>
        <v>#VALUE!</v>
      </c>
      <c r="N268" s="77" t="e">
        <f t="shared" si="463"/>
        <v>#VALUE!</v>
      </c>
      <c r="O268" s="77" t="e">
        <f t="shared" si="464"/>
        <v>#VALUE!</v>
      </c>
      <c r="P268" s="78" t="e">
        <f t="shared" si="465"/>
        <v>#VALUE!</v>
      </c>
      <c r="Q268" s="79" t="e">
        <f t="shared" ca="1" si="565"/>
        <v>#VALUE!</v>
      </c>
      <c r="R268" s="86" t="e">
        <f t="shared" si="568"/>
        <v>#VALUE!</v>
      </c>
      <c r="S268" s="87" t="e">
        <f t="shared" si="569"/>
        <v>#VALUE!</v>
      </c>
      <c r="T268" s="87" t="e">
        <f t="shared" si="570"/>
        <v>#VALUE!</v>
      </c>
      <c r="U268" s="80" t="e">
        <f t="shared" si="571"/>
        <v>#VALUE!</v>
      </c>
      <c r="V268" s="81" t="e">
        <f t="shared" si="572"/>
        <v>#VALUE!</v>
      </c>
      <c r="W268" s="82" t="e">
        <f t="shared" si="573"/>
        <v>#VALUE!</v>
      </c>
      <c r="X268" s="92" t="e">
        <f t="shared" si="466"/>
        <v>#VALUE!</v>
      </c>
      <c r="Y268" s="93"/>
      <c r="Z268" s="72" t="e">
        <f t="shared" si="483"/>
        <v>#VALUE!</v>
      </c>
      <c r="AA268" s="72" t="e">
        <f t="shared" si="484"/>
        <v>#VALUE!</v>
      </c>
      <c r="AB268" s="72" t="e">
        <f t="shared" si="485"/>
        <v>#VALUE!</v>
      </c>
      <c r="AC268" s="72" t="e">
        <f t="shared" si="566"/>
        <v>#VALUE!</v>
      </c>
      <c r="AD268" s="72" t="e">
        <f t="shared" si="467"/>
        <v>#VALUE!</v>
      </c>
      <c r="AE268" s="33" t="e">
        <f t="shared" si="468"/>
        <v>#VALUE!</v>
      </c>
      <c r="AF268" s="33" t="e">
        <f t="shared" si="469"/>
        <v>#VALUE!</v>
      </c>
      <c r="AG268" s="33" t="e">
        <f t="shared" si="470"/>
        <v>#VALUE!</v>
      </c>
      <c r="AH268" s="34" t="e">
        <f t="shared" si="486"/>
        <v>#VALUE!</v>
      </c>
      <c r="AI268" s="35" t="e">
        <f t="shared" si="487"/>
        <v>#VALUE!</v>
      </c>
      <c r="AJ268" s="35" t="e">
        <f t="shared" si="488"/>
        <v>#VALUE!</v>
      </c>
      <c r="AK268" s="35">
        <v>0</v>
      </c>
      <c r="AL268" s="35">
        <v>-0.75645121485307587</v>
      </c>
      <c r="AM268" s="35">
        <v>-11.346768222796136</v>
      </c>
      <c r="AN268" s="35" t="e">
        <f t="shared" si="471"/>
        <v>#VALUE!</v>
      </c>
      <c r="AO268" s="35" t="e">
        <f t="shared" si="471"/>
        <v>#VALUE!</v>
      </c>
      <c r="AP268" s="35" t="e">
        <f t="shared" si="471"/>
        <v>#VALUE!</v>
      </c>
      <c r="AQ268" s="35">
        <v>57.375671196608707</v>
      </c>
      <c r="AR268" s="35">
        <v>5.7915837760921756</v>
      </c>
      <c r="AS268" s="35">
        <v>1.1079551571654598</v>
      </c>
      <c r="AT268" s="35" t="e">
        <f t="shared" si="472"/>
        <v>#VALUE!</v>
      </c>
      <c r="AU268" s="35" t="e">
        <f t="shared" si="472"/>
        <v>#VALUE!</v>
      </c>
      <c r="AV268" s="35" t="e">
        <f t="shared" si="472"/>
        <v>#VALUE!</v>
      </c>
      <c r="AW268" s="36">
        <f t="shared" si="473"/>
        <v>0</v>
      </c>
      <c r="AX268" s="36">
        <f t="shared" si="473"/>
        <v>0.75645121485307587</v>
      </c>
      <c r="AY268" s="36">
        <f t="shared" si="473"/>
        <v>11.346768222796136</v>
      </c>
      <c r="AZ268" s="36" t="e">
        <f t="shared" si="474"/>
        <v>#VALUE!</v>
      </c>
      <c r="BA268" s="36" t="e">
        <f t="shared" si="474"/>
        <v>#VALUE!</v>
      </c>
      <c r="BB268" s="36" t="e">
        <f t="shared" si="474"/>
        <v>#VALUE!</v>
      </c>
      <c r="BC268" s="35">
        <f t="shared" si="475"/>
        <v>57.375671196608707</v>
      </c>
      <c r="BD268" s="35">
        <f t="shared" si="475"/>
        <v>6.5480349909452515</v>
      </c>
      <c r="BE268" s="35">
        <f t="shared" si="475"/>
        <v>12.454723379961596</v>
      </c>
      <c r="BF268" s="36" t="e">
        <f t="shared" si="476"/>
        <v>#VALUE!</v>
      </c>
      <c r="BG268" s="36" t="e">
        <f t="shared" si="476"/>
        <v>#VALUE!</v>
      </c>
      <c r="BH268" s="36" t="e">
        <f t="shared" si="574"/>
        <v>#VALUE!</v>
      </c>
      <c r="BI268" s="35" t="e">
        <f t="shared" si="575"/>
        <v>#VALUE!</v>
      </c>
      <c r="BJ268" s="5"/>
      <c r="BK268" s="5"/>
      <c r="BL268" s="19"/>
      <c r="BM268" s="19"/>
      <c r="BN268" s="37">
        <f t="shared" si="489"/>
        <v>90</v>
      </c>
      <c r="BO268" s="37">
        <f t="shared" si="490"/>
        <v>72.5</v>
      </c>
      <c r="BP268" s="37">
        <f t="shared" si="491"/>
        <v>72.5</v>
      </c>
      <c r="BQ268" s="37">
        <f t="shared" si="492"/>
        <v>47.5</v>
      </c>
      <c r="BR268" s="37">
        <f t="shared" si="493"/>
        <v>54.2</v>
      </c>
      <c r="BS268" s="37">
        <f t="shared" si="494"/>
        <v>47.5</v>
      </c>
      <c r="BT268" s="37">
        <f t="shared" si="495"/>
        <v>41.674999999999997</v>
      </c>
      <c r="BU268" s="37">
        <f t="shared" si="496"/>
        <v>41.674999999999997</v>
      </c>
      <c r="BV268" s="37">
        <f t="shared" si="497"/>
        <v>22.5</v>
      </c>
      <c r="BW268" s="37">
        <f t="shared" si="498"/>
        <v>33.3333333333333</v>
      </c>
      <c r="BX268" s="37">
        <f t="shared" si="499"/>
        <v>22.5</v>
      </c>
      <c r="BY268" s="37">
        <f t="shared" si="500"/>
        <v>22.9</v>
      </c>
      <c r="BZ268" s="37">
        <f t="shared" si="501"/>
        <v>22.9</v>
      </c>
      <c r="CA268" s="37">
        <f t="shared" si="502"/>
        <v>5</v>
      </c>
      <c r="CB268" s="37">
        <f t="shared" si="503"/>
        <v>16.649999999999999</v>
      </c>
      <c r="CC268" s="37">
        <f t="shared" si="504"/>
        <v>5</v>
      </c>
      <c r="CD268" s="37">
        <f t="shared" si="505"/>
        <v>5</v>
      </c>
      <c r="CE268" s="37">
        <f t="shared" si="506"/>
        <v>5</v>
      </c>
      <c r="CF268" s="37">
        <f t="shared" si="507"/>
        <v>5</v>
      </c>
      <c r="CG268" s="38">
        <f t="shared" si="508"/>
        <v>5</v>
      </c>
      <c r="CH268" s="38">
        <f t="shared" si="509"/>
        <v>5</v>
      </c>
      <c r="CI268" s="38">
        <f t="shared" si="510"/>
        <v>22.5</v>
      </c>
      <c r="CJ268" s="38">
        <f t="shared" si="511"/>
        <v>5</v>
      </c>
      <c r="CK268" s="38">
        <f t="shared" si="512"/>
        <v>22.9</v>
      </c>
      <c r="CL268" s="38">
        <f t="shared" si="513"/>
        <v>47.5</v>
      </c>
      <c r="CM268" s="38">
        <f t="shared" si="514"/>
        <v>16.649999999999999</v>
      </c>
      <c r="CN268" s="38">
        <f t="shared" si="515"/>
        <v>41.674999999999997</v>
      </c>
      <c r="CO268" s="38">
        <f t="shared" si="516"/>
        <v>5</v>
      </c>
      <c r="CP268" s="38">
        <f t="shared" si="517"/>
        <v>33.3333333333333</v>
      </c>
      <c r="CQ268" s="38">
        <f t="shared" si="518"/>
        <v>72.5</v>
      </c>
      <c r="CR268" s="38">
        <f t="shared" si="519"/>
        <v>22.9</v>
      </c>
      <c r="CS268" s="38">
        <f t="shared" si="520"/>
        <v>54.2</v>
      </c>
      <c r="CT268" s="38">
        <f t="shared" si="521"/>
        <v>5</v>
      </c>
      <c r="CU268" s="38">
        <f t="shared" si="522"/>
        <v>41.674999999999997</v>
      </c>
      <c r="CV268" s="38">
        <f t="shared" si="523"/>
        <v>90</v>
      </c>
      <c r="CW268" s="38">
        <f t="shared" si="524"/>
        <v>22.5</v>
      </c>
      <c r="CX268" s="38">
        <f t="shared" si="525"/>
        <v>72.5</v>
      </c>
      <c r="CY268" s="38">
        <f t="shared" si="526"/>
        <v>47.5</v>
      </c>
      <c r="CZ268" s="39">
        <f t="shared" si="527"/>
        <v>5</v>
      </c>
      <c r="DA268" s="39">
        <f t="shared" si="528"/>
        <v>22.5</v>
      </c>
      <c r="DB268" s="39">
        <f t="shared" si="529"/>
        <v>5</v>
      </c>
      <c r="DC268" s="39">
        <f t="shared" si="530"/>
        <v>47.5</v>
      </c>
      <c r="DD268" s="39">
        <f t="shared" si="531"/>
        <v>22.9</v>
      </c>
      <c r="DE268" s="39">
        <f t="shared" si="532"/>
        <v>5</v>
      </c>
      <c r="DF268" s="39">
        <f t="shared" si="533"/>
        <v>41.674999999999997</v>
      </c>
      <c r="DG268" s="39">
        <f t="shared" si="534"/>
        <v>16.649999999999999</v>
      </c>
      <c r="DH268" s="39">
        <f t="shared" si="535"/>
        <v>72.5</v>
      </c>
      <c r="DI268" s="39">
        <f t="shared" si="536"/>
        <v>33.3333333333333</v>
      </c>
      <c r="DJ268" s="39">
        <f t="shared" si="537"/>
        <v>5</v>
      </c>
      <c r="DK268" s="39">
        <f t="shared" si="538"/>
        <v>54.2</v>
      </c>
      <c r="DL268" s="39">
        <f t="shared" si="539"/>
        <v>22.9</v>
      </c>
      <c r="DM268" s="39">
        <f t="shared" si="540"/>
        <v>90</v>
      </c>
      <c r="DN268" s="39">
        <f t="shared" si="541"/>
        <v>41.674999999999997</v>
      </c>
      <c r="DO268" s="39">
        <f t="shared" si="542"/>
        <v>5</v>
      </c>
      <c r="DP268" s="39">
        <f t="shared" si="543"/>
        <v>72.5</v>
      </c>
      <c r="DQ268" s="39">
        <f t="shared" si="544"/>
        <v>22.5</v>
      </c>
      <c r="DR268" s="39">
        <f t="shared" si="545"/>
        <v>47.5</v>
      </c>
      <c r="DS268" s="40" t="e">
        <f t="shared" si="546"/>
        <v>#VALUE!</v>
      </c>
      <c r="DT268" s="40" t="e">
        <f t="shared" si="547"/>
        <v>#VALUE!</v>
      </c>
      <c r="DU268" s="40" t="e">
        <f t="shared" si="548"/>
        <v>#VALUE!</v>
      </c>
      <c r="DV268" s="40" t="e">
        <f t="shared" si="549"/>
        <v>#VALUE!</v>
      </c>
      <c r="DW268" s="40" t="e">
        <f t="shared" si="550"/>
        <v>#VALUE!</v>
      </c>
      <c r="DX268" s="40" t="e">
        <f t="shared" si="551"/>
        <v>#VALUE!</v>
      </c>
      <c r="DY268" s="40" t="e">
        <f t="shared" si="552"/>
        <v>#VALUE!</v>
      </c>
      <c r="DZ268" s="40" t="e">
        <f t="shared" si="553"/>
        <v>#VALUE!</v>
      </c>
      <c r="EA268" s="40" t="e">
        <f t="shared" si="554"/>
        <v>#VALUE!</v>
      </c>
      <c r="EB268" s="40" t="e">
        <f t="shared" si="555"/>
        <v>#VALUE!</v>
      </c>
      <c r="EC268" s="40" t="e">
        <f t="shared" si="556"/>
        <v>#VALUE!</v>
      </c>
      <c r="ED268" s="40" t="e">
        <f t="shared" si="557"/>
        <v>#VALUE!</v>
      </c>
      <c r="EE268" s="40" t="e">
        <f t="shared" si="558"/>
        <v>#VALUE!</v>
      </c>
      <c r="EF268" s="40" t="e">
        <f t="shared" si="559"/>
        <v>#VALUE!</v>
      </c>
      <c r="EG268" s="40" t="e">
        <f t="shared" si="560"/>
        <v>#VALUE!</v>
      </c>
      <c r="EH268" s="40" t="e">
        <f t="shared" si="561"/>
        <v>#VALUE!</v>
      </c>
      <c r="EI268" s="40" t="e">
        <f t="shared" si="562"/>
        <v>#VALUE!</v>
      </c>
      <c r="EJ268" s="40" t="e">
        <f t="shared" si="563"/>
        <v>#VALUE!</v>
      </c>
      <c r="EK268" s="40" t="e">
        <f t="shared" si="564"/>
        <v>#VALUE!</v>
      </c>
      <c r="EL268" s="1" t="e">
        <f t="shared" si="576"/>
        <v>#VALUE!</v>
      </c>
      <c r="EM268" s="2" t="e">
        <f t="shared" si="567"/>
        <v>#VALUE!</v>
      </c>
      <c r="EN268" s="42"/>
      <c r="EO268" s="42"/>
      <c r="EP268" s="43"/>
      <c r="EQ268" s="44"/>
      <c r="ER268" s="45"/>
      <c r="ES268" s="45"/>
      <c r="ET268" s="74"/>
      <c r="EU268" s="75"/>
      <c r="EV268" s="75"/>
      <c r="EW268" s="75"/>
      <c r="EX268" s="75"/>
    </row>
    <row r="269" spans="1:154" s="73" customFormat="1" ht="14">
      <c r="A269" s="96"/>
      <c r="B269" s="97"/>
      <c r="C269" s="98"/>
      <c r="D269" s="110" t="s">
        <v>87</v>
      </c>
      <c r="E269" s="110" t="s">
        <v>87</v>
      </c>
      <c r="F269" s="110" t="s">
        <v>87</v>
      </c>
      <c r="G269" s="107" t="e">
        <f t="shared" si="477"/>
        <v>#VALUE!</v>
      </c>
      <c r="H269" s="107" t="e">
        <f t="shared" si="478"/>
        <v>#VALUE!</v>
      </c>
      <c r="I269" s="107" t="e">
        <f t="shared" si="479"/>
        <v>#VALUE!</v>
      </c>
      <c r="J269" s="183" t="str">
        <f t="shared" si="480"/>
        <v>.</v>
      </c>
      <c r="K269" s="184" t="e">
        <f t="shared" si="481"/>
        <v>#VALUE!</v>
      </c>
      <c r="L269" s="184" t="e">
        <f t="shared" si="482"/>
        <v>#VALUE!</v>
      </c>
      <c r="M269" s="76" t="e">
        <f t="shared" si="462"/>
        <v>#VALUE!</v>
      </c>
      <c r="N269" s="77" t="e">
        <f t="shared" si="463"/>
        <v>#VALUE!</v>
      </c>
      <c r="O269" s="77" t="e">
        <f t="shared" si="464"/>
        <v>#VALUE!</v>
      </c>
      <c r="P269" s="78" t="e">
        <f t="shared" si="465"/>
        <v>#VALUE!</v>
      </c>
      <c r="Q269" s="79" t="e">
        <f t="shared" ca="1" si="565"/>
        <v>#VALUE!</v>
      </c>
      <c r="R269" s="86" t="e">
        <f t="shared" si="568"/>
        <v>#VALUE!</v>
      </c>
      <c r="S269" s="87" t="e">
        <f t="shared" si="569"/>
        <v>#VALUE!</v>
      </c>
      <c r="T269" s="87" t="e">
        <f t="shared" si="570"/>
        <v>#VALUE!</v>
      </c>
      <c r="U269" s="80" t="e">
        <f t="shared" si="571"/>
        <v>#VALUE!</v>
      </c>
      <c r="V269" s="81" t="e">
        <f t="shared" si="572"/>
        <v>#VALUE!</v>
      </c>
      <c r="W269" s="82" t="e">
        <f t="shared" si="573"/>
        <v>#VALUE!</v>
      </c>
      <c r="X269" s="92" t="e">
        <f t="shared" si="466"/>
        <v>#VALUE!</v>
      </c>
      <c r="Y269" s="93"/>
      <c r="Z269" s="72" t="e">
        <f t="shared" si="483"/>
        <v>#VALUE!</v>
      </c>
      <c r="AA269" s="72" t="e">
        <f t="shared" si="484"/>
        <v>#VALUE!</v>
      </c>
      <c r="AB269" s="72" t="e">
        <f t="shared" si="485"/>
        <v>#VALUE!</v>
      </c>
      <c r="AC269" s="72" t="e">
        <f t="shared" si="566"/>
        <v>#VALUE!</v>
      </c>
      <c r="AD269" s="72" t="e">
        <f t="shared" si="467"/>
        <v>#VALUE!</v>
      </c>
      <c r="AE269" s="33" t="e">
        <f t="shared" si="468"/>
        <v>#VALUE!</v>
      </c>
      <c r="AF269" s="33" t="e">
        <f t="shared" si="469"/>
        <v>#VALUE!</v>
      </c>
      <c r="AG269" s="33" t="e">
        <f t="shared" si="470"/>
        <v>#VALUE!</v>
      </c>
      <c r="AH269" s="34" t="e">
        <f t="shared" si="486"/>
        <v>#VALUE!</v>
      </c>
      <c r="AI269" s="35" t="e">
        <f t="shared" si="487"/>
        <v>#VALUE!</v>
      </c>
      <c r="AJ269" s="35" t="e">
        <f t="shared" si="488"/>
        <v>#VALUE!</v>
      </c>
      <c r="AK269" s="35">
        <v>0</v>
      </c>
      <c r="AL269" s="35">
        <v>-0.75645121485307587</v>
      </c>
      <c r="AM269" s="35">
        <v>-11.346768222796136</v>
      </c>
      <c r="AN269" s="35" t="e">
        <f t="shared" si="471"/>
        <v>#VALUE!</v>
      </c>
      <c r="AO269" s="35" t="e">
        <f t="shared" si="471"/>
        <v>#VALUE!</v>
      </c>
      <c r="AP269" s="35" t="e">
        <f t="shared" si="471"/>
        <v>#VALUE!</v>
      </c>
      <c r="AQ269" s="35">
        <v>57.375671196608707</v>
      </c>
      <c r="AR269" s="35">
        <v>5.7915837760921756</v>
      </c>
      <c r="AS269" s="35">
        <v>1.1079551571654598</v>
      </c>
      <c r="AT269" s="35" t="e">
        <f t="shared" si="472"/>
        <v>#VALUE!</v>
      </c>
      <c r="AU269" s="35" t="e">
        <f t="shared" si="472"/>
        <v>#VALUE!</v>
      </c>
      <c r="AV269" s="35" t="e">
        <f t="shared" si="472"/>
        <v>#VALUE!</v>
      </c>
      <c r="AW269" s="36">
        <f t="shared" si="473"/>
        <v>0</v>
      </c>
      <c r="AX269" s="36">
        <f t="shared" si="473"/>
        <v>0.75645121485307587</v>
      </c>
      <c r="AY269" s="36">
        <f t="shared" si="473"/>
        <v>11.346768222796136</v>
      </c>
      <c r="AZ269" s="36" t="e">
        <f t="shared" si="474"/>
        <v>#VALUE!</v>
      </c>
      <c r="BA269" s="36" t="e">
        <f t="shared" si="474"/>
        <v>#VALUE!</v>
      </c>
      <c r="BB269" s="36" t="e">
        <f t="shared" si="474"/>
        <v>#VALUE!</v>
      </c>
      <c r="BC269" s="35">
        <f t="shared" si="475"/>
        <v>57.375671196608707</v>
      </c>
      <c r="BD269" s="35">
        <f t="shared" si="475"/>
        <v>6.5480349909452515</v>
      </c>
      <c r="BE269" s="35">
        <f t="shared" si="475"/>
        <v>12.454723379961596</v>
      </c>
      <c r="BF269" s="36" t="e">
        <f t="shared" si="476"/>
        <v>#VALUE!</v>
      </c>
      <c r="BG269" s="36" t="e">
        <f t="shared" si="476"/>
        <v>#VALUE!</v>
      </c>
      <c r="BH269" s="36" t="e">
        <f t="shared" si="574"/>
        <v>#VALUE!</v>
      </c>
      <c r="BI269" s="35" t="e">
        <f t="shared" si="575"/>
        <v>#VALUE!</v>
      </c>
      <c r="BJ269" s="5"/>
      <c r="BK269" s="5"/>
      <c r="BL269" s="19"/>
      <c r="BM269" s="19"/>
      <c r="BN269" s="37">
        <f t="shared" si="489"/>
        <v>90</v>
      </c>
      <c r="BO269" s="37">
        <f t="shared" si="490"/>
        <v>72.5</v>
      </c>
      <c r="BP269" s="37">
        <f t="shared" si="491"/>
        <v>72.5</v>
      </c>
      <c r="BQ269" s="37">
        <f t="shared" si="492"/>
        <v>47.5</v>
      </c>
      <c r="BR269" s="37">
        <f t="shared" si="493"/>
        <v>54.2</v>
      </c>
      <c r="BS269" s="37">
        <f t="shared" si="494"/>
        <v>47.5</v>
      </c>
      <c r="BT269" s="37">
        <f t="shared" si="495"/>
        <v>41.674999999999997</v>
      </c>
      <c r="BU269" s="37">
        <f t="shared" si="496"/>
        <v>41.674999999999997</v>
      </c>
      <c r="BV269" s="37">
        <f t="shared" si="497"/>
        <v>22.5</v>
      </c>
      <c r="BW269" s="37">
        <f t="shared" si="498"/>
        <v>33.3333333333333</v>
      </c>
      <c r="BX269" s="37">
        <f t="shared" si="499"/>
        <v>22.5</v>
      </c>
      <c r="BY269" s="37">
        <f t="shared" si="500"/>
        <v>22.9</v>
      </c>
      <c r="BZ269" s="37">
        <f t="shared" si="501"/>
        <v>22.9</v>
      </c>
      <c r="CA269" s="37">
        <f t="shared" si="502"/>
        <v>5</v>
      </c>
      <c r="CB269" s="37">
        <f t="shared" si="503"/>
        <v>16.649999999999999</v>
      </c>
      <c r="CC269" s="37">
        <f t="shared" si="504"/>
        <v>5</v>
      </c>
      <c r="CD269" s="37">
        <f t="shared" si="505"/>
        <v>5</v>
      </c>
      <c r="CE269" s="37">
        <f t="shared" si="506"/>
        <v>5</v>
      </c>
      <c r="CF269" s="37">
        <f t="shared" si="507"/>
        <v>5</v>
      </c>
      <c r="CG269" s="38">
        <f t="shared" si="508"/>
        <v>5</v>
      </c>
      <c r="CH269" s="38">
        <f t="shared" si="509"/>
        <v>5</v>
      </c>
      <c r="CI269" s="38">
        <f t="shared" si="510"/>
        <v>22.5</v>
      </c>
      <c r="CJ269" s="38">
        <f t="shared" si="511"/>
        <v>5</v>
      </c>
      <c r="CK269" s="38">
        <f t="shared" si="512"/>
        <v>22.9</v>
      </c>
      <c r="CL269" s="38">
        <f t="shared" si="513"/>
        <v>47.5</v>
      </c>
      <c r="CM269" s="38">
        <f t="shared" si="514"/>
        <v>16.649999999999999</v>
      </c>
      <c r="CN269" s="38">
        <f t="shared" si="515"/>
        <v>41.674999999999997</v>
      </c>
      <c r="CO269" s="38">
        <f t="shared" si="516"/>
        <v>5</v>
      </c>
      <c r="CP269" s="38">
        <f t="shared" si="517"/>
        <v>33.3333333333333</v>
      </c>
      <c r="CQ269" s="38">
        <f t="shared" si="518"/>
        <v>72.5</v>
      </c>
      <c r="CR269" s="38">
        <f t="shared" si="519"/>
        <v>22.9</v>
      </c>
      <c r="CS269" s="38">
        <f t="shared" si="520"/>
        <v>54.2</v>
      </c>
      <c r="CT269" s="38">
        <f t="shared" si="521"/>
        <v>5</v>
      </c>
      <c r="CU269" s="38">
        <f t="shared" si="522"/>
        <v>41.674999999999997</v>
      </c>
      <c r="CV269" s="38">
        <f t="shared" si="523"/>
        <v>90</v>
      </c>
      <c r="CW269" s="38">
        <f t="shared" si="524"/>
        <v>22.5</v>
      </c>
      <c r="CX269" s="38">
        <f t="shared" si="525"/>
        <v>72.5</v>
      </c>
      <c r="CY269" s="38">
        <f t="shared" si="526"/>
        <v>47.5</v>
      </c>
      <c r="CZ269" s="39">
        <f t="shared" si="527"/>
        <v>5</v>
      </c>
      <c r="DA269" s="39">
        <f t="shared" si="528"/>
        <v>22.5</v>
      </c>
      <c r="DB269" s="39">
        <f t="shared" si="529"/>
        <v>5</v>
      </c>
      <c r="DC269" s="39">
        <f t="shared" si="530"/>
        <v>47.5</v>
      </c>
      <c r="DD269" s="39">
        <f t="shared" si="531"/>
        <v>22.9</v>
      </c>
      <c r="DE269" s="39">
        <f t="shared" si="532"/>
        <v>5</v>
      </c>
      <c r="DF269" s="39">
        <f t="shared" si="533"/>
        <v>41.674999999999997</v>
      </c>
      <c r="DG269" s="39">
        <f t="shared" si="534"/>
        <v>16.649999999999999</v>
      </c>
      <c r="DH269" s="39">
        <f t="shared" si="535"/>
        <v>72.5</v>
      </c>
      <c r="DI269" s="39">
        <f t="shared" si="536"/>
        <v>33.3333333333333</v>
      </c>
      <c r="DJ269" s="39">
        <f t="shared" si="537"/>
        <v>5</v>
      </c>
      <c r="DK269" s="39">
        <f t="shared" si="538"/>
        <v>54.2</v>
      </c>
      <c r="DL269" s="39">
        <f t="shared" si="539"/>
        <v>22.9</v>
      </c>
      <c r="DM269" s="39">
        <f t="shared" si="540"/>
        <v>90</v>
      </c>
      <c r="DN269" s="39">
        <f t="shared" si="541"/>
        <v>41.674999999999997</v>
      </c>
      <c r="DO269" s="39">
        <f t="shared" si="542"/>
        <v>5</v>
      </c>
      <c r="DP269" s="39">
        <f t="shared" si="543"/>
        <v>72.5</v>
      </c>
      <c r="DQ269" s="39">
        <f t="shared" si="544"/>
        <v>22.5</v>
      </c>
      <c r="DR269" s="39">
        <f t="shared" si="545"/>
        <v>47.5</v>
      </c>
      <c r="DS269" s="40" t="e">
        <f t="shared" si="546"/>
        <v>#VALUE!</v>
      </c>
      <c r="DT269" s="40" t="e">
        <f t="shared" si="547"/>
        <v>#VALUE!</v>
      </c>
      <c r="DU269" s="40" t="e">
        <f t="shared" si="548"/>
        <v>#VALUE!</v>
      </c>
      <c r="DV269" s="40" t="e">
        <f t="shared" si="549"/>
        <v>#VALUE!</v>
      </c>
      <c r="DW269" s="40" t="e">
        <f t="shared" si="550"/>
        <v>#VALUE!</v>
      </c>
      <c r="DX269" s="40" t="e">
        <f t="shared" si="551"/>
        <v>#VALUE!</v>
      </c>
      <c r="DY269" s="40" t="e">
        <f t="shared" si="552"/>
        <v>#VALUE!</v>
      </c>
      <c r="DZ269" s="40" t="e">
        <f t="shared" si="553"/>
        <v>#VALUE!</v>
      </c>
      <c r="EA269" s="40" t="e">
        <f t="shared" si="554"/>
        <v>#VALUE!</v>
      </c>
      <c r="EB269" s="40" t="e">
        <f t="shared" si="555"/>
        <v>#VALUE!</v>
      </c>
      <c r="EC269" s="40" t="e">
        <f t="shared" si="556"/>
        <v>#VALUE!</v>
      </c>
      <c r="ED269" s="40" t="e">
        <f t="shared" si="557"/>
        <v>#VALUE!</v>
      </c>
      <c r="EE269" s="40" t="e">
        <f t="shared" si="558"/>
        <v>#VALUE!</v>
      </c>
      <c r="EF269" s="40" t="e">
        <f t="shared" si="559"/>
        <v>#VALUE!</v>
      </c>
      <c r="EG269" s="40" t="e">
        <f t="shared" si="560"/>
        <v>#VALUE!</v>
      </c>
      <c r="EH269" s="40" t="e">
        <f t="shared" si="561"/>
        <v>#VALUE!</v>
      </c>
      <c r="EI269" s="40" t="e">
        <f t="shared" si="562"/>
        <v>#VALUE!</v>
      </c>
      <c r="EJ269" s="40" t="e">
        <f t="shared" si="563"/>
        <v>#VALUE!</v>
      </c>
      <c r="EK269" s="40" t="e">
        <f t="shared" si="564"/>
        <v>#VALUE!</v>
      </c>
      <c r="EL269" s="1" t="e">
        <f t="shared" si="576"/>
        <v>#VALUE!</v>
      </c>
      <c r="EM269" s="2" t="e">
        <f t="shared" si="567"/>
        <v>#VALUE!</v>
      </c>
      <c r="EN269" s="42"/>
      <c r="EO269" s="42"/>
      <c r="EP269" s="43"/>
      <c r="EQ269" s="44"/>
      <c r="ER269" s="45"/>
      <c r="ES269" s="45"/>
      <c r="ET269" s="74"/>
      <c r="EU269" s="75"/>
      <c r="EV269" s="75"/>
      <c r="EW269" s="75"/>
      <c r="EX269" s="75"/>
    </row>
    <row r="270" spans="1:154" s="73" customFormat="1" ht="14">
      <c r="A270" s="96"/>
      <c r="B270" s="97"/>
      <c r="C270" s="98"/>
      <c r="D270" s="110" t="s">
        <v>87</v>
      </c>
      <c r="E270" s="110" t="s">
        <v>87</v>
      </c>
      <c r="F270" s="110" t="s">
        <v>87</v>
      </c>
      <c r="G270" s="107" t="e">
        <f t="shared" si="477"/>
        <v>#VALUE!</v>
      </c>
      <c r="H270" s="107" t="e">
        <f t="shared" si="478"/>
        <v>#VALUE!</v>
      </c>
      <c r="I270" s="107" t="e">
        <f t="shared" si="479"/>
        <v>#VALUE!</v>
      </c>
      <c r="J270" s="183" t="str">
        <f t="shared" si="480"/>
        <v>.</v>
      </c>
      <c r="K270" s="184" t="e">
        <f t="shared" si="481"/>
        <v>#VALUE!</v>
      </c>
      <c r="L270" s="184" t="e">
        <f t="shared" si="482"/>
        <v>#VALUE!</v>
      </c>
      <c r="M270" s="76" t="e">
        <f t="shared" si="462"/>
        <v>#VALUE!</v>
      </c>
      <c r="N270" s="77" t="e">
        <f t="shared" si="463"/>
        <v>#VALUE!</v>
      </c>
      <c r="O270" s="77" t="e">
        <f t="shared" si="464"/>
        <v>#VALUE!</v>
      </c>
      <c r="P270" s="78" t="e">
        <f t="shared" si="465"/>
        <v>#VALUE!</v>
      </c>
      <c r="Q270" s="79" t="e">
        <f t="shared" ca="1" si="565"/>
        <v>#VALUE!</v>
      </c>
      <c r="R270" s="86" t="e">
        <f t="shared" si="568"/>
        <v>#VALUE!</v>
      </c>
      <c r="S270" s="87" t="e">
        <f t="shared" si="569"/>
        <v>#VALUE!</v>
      </c>
      <c r="T270" s="87" t="e">
        <f t="shared" si="570"/>
        <v>#VALUE!</v>
      </c>
      <c r="U270" s="80" t="e">
        <f t="shared" si="571"/>
        <v>#VALUE!</v>
      </c>
      <c r="V270" s="81" t="e">
        <f t="shared" si="572"/>
        <v>#VALUE!</v>
      </c>
      <c r="W270" s="82" t="e">
        <f t="shared" si="573"/>
        <v>#VALUE!</v>
      </c>
      <c r="X270" s="92" t="e">
        <f t="shared" si="466"/>
        <v>#VALUE!</v>
      </c>
      <c r="Y270" s="93"/>
      <c r="Z270" s="72" t="e">
        <f t="shared" si="483"/>
        <v>#VALUE!</v>
      </c>
      <c r="AA270" s="72" t="e">
        <f t="shared" si="484"/>
        <v>#VALUE!</v>
      </c>
      <c r="AB270" s="72" t="e">
        <f t="shared" si="485"/>
        <v>#VALUE!</v>
      </c>
      <c r="AC270" s="72" t="e">
        <f t="shared" si="566"/>
        <v>#VALUE!</v>
      </c>
      <c r="AD270" s="72" t="e">
        <f t="shared" si="467"/>
        <v>#VALUE!</v>
      </c>
      <c r="AE270" s="33" t="e">
        <f t="shared" si="468"/>
        <v>#VALUE!</v>
      </c>
      <c r="AF270" s="33" t="e">
        <f t="shared" si="469"/>
        <v>#VALUE!</v>
      </c>
      <c r="AG270" s="33" t="e">
        <f t="shared" si="470"/>
        <v>#VALUE!</v>
      </c>
      <c r="AH270" s="34" t="e">
        <f t="shared" si="486"/>
        <v>#VALUE!</v>
      </c>
      <c r="AI270" s="35" t="e">
        <f t="shared" si="487"/>
        <v>#VALUE!</v>
      </c>
      <c r="AJ270" s="35" t="e">
        <f t="shared" si="488"/>
        <v>#VALUE!</v>
      </c>
      <c r="AK270" s="35">
        <v>0</v>
      </c>
      <c r="AL270" s="35">
        <v>-0.75645121485307587</v>
      </c>
      <c r="AM270" s="35">
        <v>-11.346768222796136</v>
      </c>
      <c r="AN270" s="35" t="e">
        <f t="shared" si="471"/>
        <v>#VALUE!</v>
      </c>
      <c r="AO270" s="35" t="e">
        <f t="shared" si="471"/>
        <v>#VALUE!</v>
      </c>
      <c r="AP270" s="35" t="e">
        <f t="shared" si="471"/>
        <v>#VALUE!</v>
      </c>
      <c r="AQ270" s="35">
        <v>57.375671196608707</v>
      </c>
      <c r="AR270" s="35">
        <v>5.7915837760921756</v>
      </c>
      <c r="AS270" s="35">
        <v>1.1079551571654598</v>
      </c>
      <c r="AT270" s="35" t="e">
        <f t="shared" si="472"/>
        <v>#VALUE!</v>
      </c>
      <c r="AU270" s="35" t="e">
        <f t="shared" si="472"/>
        <v>#VALUE!</v>
      </c>
      <c r="AV270" s="35" t="e">
        <f t="shared" si="472"/>
        <v>#VALUE!</v>
      </c>
      <c r="AW270" s="36">
        <f t="shared" si="473"/>
        <v>0</v>
      </c>
      <c r="AX270" s="36">
        <f t="shared" si="473"/>
        <v>0.75645121485307587</v>
      </c>
      <c r="AY270" s="36">
        <f t="shared" si="473"/>
        <v>11.346768222796136</v>
      </c>
      <c r="AZ270" s="36" t="e">
        <f t="shared" si="474"/>
        <v>#VALUE!</v>
      </c>
      <c r="BA270" s="36" t="e">
        <f t="shared" si="474"/>
        <v>#VALUE!</v>
      </c>
      <c r="BB270" s="36" t="e">
        <f t="shared" si="474"/>
        <v>#VALUE!</v>
      </c>
      <c r="BC270" s="35">
        <f t="shared" si="475"/>
        <v>57.375671196608707</v>
      </c>
      <c r="BD270" s="35">
        <f t="shared" si="475"/>
        <v>6.5480349909452515</v>
      </c>
      <c r="BE270" s="35">
        <f t="shared" si="475"/>
        <v>12.454723379961596</v>
      </c>
      <c r="BF270" s="36" t="e">
        <f t="shared" si="476"/>
        <v>#VALUE!</v>
      </c>
      <c r="BG270" s="36" t="e">
        <f t="shared" si="476"/>
        <v>#VALUE!</v>
      </c>
      <c r="BH270" s="36" t="e">
        <f t="shared" si="574"/>
        <v>#VALUE!</v>
      </c>
      <c r="BI270" s="35" t="e">
        <f t="shared" si="575"/>
        <v>#VALUE!</v>
      </c>
      <c r="BJ270" s="5"/>
      <c r="BK270" s="5"/>
      <c r="BL270" s="19"/>
      <c r="BM270" s="19"/>
      <c r="BN270" s="37">
        <f t="shared" si="489"/>
        <v>90</v>
      </c>
      <c r="BO270" s="37">
        <f t="shared" si="490"/>
        <v>72.5</v>
      </c>
      <c r="BP270" s="37">
        <f t="shared" si="491"/>
        <v>72.5</v>
      </c>
      <c r="BQ270" s="37">
        <f t="shared" si="492"/>
        <v>47.5</v>
      </c>
      <c r="BR270" s="37">
        <f t="shared" si="493"/>
        <v>54.2</v>
      </c>
      <c r="BS270" s="37">
        <f t="shared" si="494"/>
        <v>47.5</v>
      </c>
      <c r="BT270" s="37">
        <f t="shared" si="495"/>
        <v>41.674999999999997</v>
      </c>
      <c r="BU270" s="37">
        <f t="shared" si="496"/>
        <v>41.674999999999997</v>
      </c>
      <c r="BV270" s="37">
        <f t="shared" si="497"/>
        <v>22.5</v>
      </c>
      <c r="BW270" s="37">
        <f t="shared" si="498"/>
        <v>33.3333333333333</v>
      </c>
      <c r="BX270" s="37">
        <f t="shared" si="499"/>
        <v>22.5</v>
      </c>
      <c r="BY270" s="37">
        <f t="shared" si="500"/>
        <v>22.9</v>
      </c>
      <c r="BZ270" s="37">
        <f t="shared" si="501"/>
        <v>22.9</v>
      </c>
      <c r="CA270" s="37">
        <f t="shared" si="502"/>
        <v>5</v>
      </c>
      <c r="CB270" s="37">
        <f t="shared" si="503"/>
        <v>16.649999999999999</v>
      </c>
      <c r="CC270" s="37">
        <f t="shared" si="504"/>
        <v>5</v>
      </c>
      <c r="CD270" s="37">
        <f t="shared" si="505"/>
        <v>5</v>
      </c>
      <c r="CE270" s="37">
        <f t="shared" si="506"/>
        <v>5</v>
      </c>
      <c r="CF270" s="37">
        <f t="shared" si="507"/>
        <v>5</v>
      </c>
      <c r="CG270" s="38">
        <f t="shared" si="508"/>
        <v>5</v>
      </c>
      <c r="CH270" s="38">
        <f t="shared" si="509"/>
        <v>5</v>
      </c>
      <c r="CI270" s="38">
        <f t="shared" si="510"/>
        <v>22.5</v>
      </c>
      <c r="CJ270" s="38">
        <f t="shared" si="511"/>
        <v>5</v>
      </c>
      <c r="CK270" s="38">
        <f t="shared" si="512"/>
        <v>22.9</v>
      </c>
      <c r="CL270" s="38">
        <f t="shared" si="513"/>
        <v>47.5</v>
      </c>
      <c r="CM270" s="38">
        <f t="shared" si="514"/>
        <v>16.649999999999999</v>
      </c>
      <c r="CN270" s="38">
        <f t="shared" si="515"/>
        <v>41.674999999999997</v>
      </c>
      <c r="CO270" s="38">
        <f t="shared" si="516"/>
        <v>5</v>
      </c>
      <c r="CP270" s="38">
        <f t="shared" si="517"/>
        <v>33.3333333333333</v>
      </c>
      <c r="CQ270" s="38">
        <f t="shared" si="518"/>
        <v>72.5</v>
      </c>
      <c r="CR270" s="38">
        <f t="shared" si="519"/>
        <v>22.9</v>
      </c>
      <c r="CS270" s="38">
        <f t="shared" si="520"/>
        <v>54.2</v>
      </c>
      <c r="CT270" s="38">
        <f t="shared" si="521"/>
        <v>5</v>
      </c>
      <c r="CU270" s="38">
        <f t="shared" si="522"/>
        <v>41.674999999999997</v>
      </c>
      <c r="CV270" s="38">
        <f t="shared" si="523"/>
        <v>90</v>
      </c>
      <c r="CW270" s="38">
        <f t="shared" si="524"/>
        <v>22.5</v>
      </c>
      <c r="CX270" s="38">
        <f t="shared" si="525"/>
        <v>72.5</v>
      </c>
      <c r="CY270" s="38">
        <f t="shared" si="526"/>
        <v>47.5</v>
      </c>
      <c r="CZ270" s="39">
        <f t="shared" si="527"/>
        <v>5</v>
      </c>
      <c r="DA270" s="39">
        <f t="shared" si="528"/>
        <v>22.5</v>
      </c>
      <c r="DB270" s="39">
        <f t="shared" si="529"/>
        <v>5</v>
      </c>
      <c r="DC270" s="39">
        <f t="shared" si="530"/>
        <v>47.5</v>
      </c>
      <c r="DD270" s="39">
        <f t="shared" si="531"/>
        <v>22.9</v>
      </c>
      <c r="DE270" s="39">
        <f t="shared" si="532"/>
        <v>5</v>
      </c>
      <c r="DF270" s="39">
        <f t="shared" si="533"/>
        <v>41.674999999999997</v>
      </c>
      <c r="DG270" s="39">
        <f t="shared" si="534"/>
        <v>16.649999999999999</v>
      </c>
      <c r="DH270" s="39">
        <f t="shared" si="535"/>
        <v>72.5</v>
      </c>
      <c r="DI270" s="39">
        <f t="shared" si="536"/>
        <v>33.3333333333333</v>
      </c>
      <c r="DJ270" s="39">
        <f t="shared" si="537"/>
        <v>5</v>
      </c>
      <c r="DK270" s="39">
        <f t="shared" si="538"/>
        <v>54.2</v>
      </c>
      <c r="DL270" s="39">
        <f t="shared" si="539"/>
        <v>22.9</v>
      </c>
      <c r="DM270" s="39">
        <f t="shared" si="540"/>
        <v>90</v>
      </c>
      <c r="DN270" s="39">
        <f t="shared" si="541"/>
        <v>41.674999999999997</v>
      </c>
      <c r="DO270" s="39">
        <f t="shared" si="542"/>
        <v>5</v>
      </c>
      <c r="DP270" s="39">
        <f t="shared" si="543"/>
        <v>72.5</v>
      </c>
      <c r="DQ270" s="39">
        <f t="shared" si="544"/>
        <v>22.5</v>
      </c>
      <c r="DR270" s="39">
        <f t="shared" si="545"/>
        <v>47.5</v>
      </c>
      <c r="DS270" s="40" t="e">
        <f t="shared" si="546"/>
        <v>#VALUE!</v>
      </c>
      <c r="DT270" s="40" t="e">
        <f t="shared" si="547"/>
        <v>#VALUE!</v>
      </c>
      <c r="DU270" s="40" t="e">
        <f t="shared" si="548"/>
        <v>#VALUE!</v>
      </c>
      <c r="DV270" s="40" t="e">
        <f t="shared" si="549"/>
        <v>#VALUE!</v>
      </c>
      <c r="DW270" s="40" t="e">
        <f t="shared" si="550"/>
        <v>#VALUE!</v>
      </c>
      <c r="DX270" s="40" t="e">
        <f t="shared" si="551"/>
        <v>#VALUE!</v>
      </c>
      <c r="DY270" s="40" t="e">
        <f t="shared" si="552"/>
        <v>#VALUE!</v>
      </c>
      <c r="DZ270" s="40" t="e">
        <f t="shared" si="553"/>
        <v>#VALUE!</v>
      </c>
      <c r="EA270" s="40" t="e">
        <f t="shared" si="554"/>
        <v>#VALUE!</v>
      </c>
      <c r="EB270" s="40" t="e">
        <f t="shared" si="555"/>
        <v>#VALUE!</v>
      </c>
      <c r="EC270" s="40" t="e">
        <f t="shared" si="556"/>
        <v>#VALUE!</v>
      </c>
      <c r="ED270" s="40" t="e">
        <f t="shared" si="557"/>
        <v>#VALUE!</v>
      </c>
      <c r="EE270" s="40" t="e">
        <f t="shared" si="558"/>
        <v>#VALUE!</v>
      </c>
      <c r="EF270" s="40" t="e">
        <f t="shared" si="559"/>
        <v>#VALUE!</v>
      </c>
      <c r="EG270" s="40" t="e">
        <f t="shared" si="560"/>
        <v>#VALUE!</v>
      </c>
      <c r="EH270" s="40" t="e">
        <f t="shared" si="561"/>
        <v>#VALUE!</v>
      </c>
      <c r="EI270" s="40" t="e">
        <f t="shared" si="562"/>
        <v>#VALUE!</v>
      </c>
      <c r="EJ270" s="40" t="e">
        <f t="shared" si="563"/>
        <v>#VALUE!</v>
      </c>
      <c r="EK270" s="40" t="e">
        <f t="shared" si="564"/>
        <v>#VALUE!</v>
      </c>
      <c r="EL270" s="1" t="e">
        <f t="shared" si="576"/>
        <v>#VALUE!</v>
      </c>
      <c r="EM270" s="2" t="e">
        <f t="shared" si="567"/>
        <v>#VALUE!</v>
      </c>
      <c r="EN270" s="42"/>
      <c r="EO270" s="42"/>
      <c r="EP270" s="43"/>
      <c r="EQ270" s="44"/>
      <c r="ER270" s="45"/>
      <c r="ES270" s="45"/>
      <c r="ET270" s="74"/>
      <c r="EU270" s="75"/>
      <c r="EV270" s="75"/>
      <c r="EW270" s="75"/>
      <c r="EX270" s="75"/>
    </row>
    <row r="271" spans="1:154" s="73" customFormat="1" ht="14">
      <c r="A271" s="96"/>
      <c r="B271" s="97"/>
      <c r="C271" s="98"/>
      <c r="D271" s="110" t="s">
        <v>87</v>
      </c>
      <c r="E271" s="110" t="s">
        <v>87</v>
      </c>
      <c r="F271" s="110" t="s">
        <v>87</v>
      </c>
      <c r="G271" s="107" t="e">
        <f t="shared" si="477"/>
        <v>#VALUE!</v>
      </c>
      <c r="H271" s="107" t="e">
        <f t="shared" si="478"/>
        <v>#VALUE!</v>
      </c>
      <c r="I271" s="107" t="e">
        <f t="shared" si="479"/>
        <v>#VALUE!</v>
      </c>
      <c r="J271" s="183" t="str">
        <f t="shared" si="480"/>
        <v>.</v>
      </c>
      <c r="K271" s="184" t="e">
        <f t="shared" si="481"/>
        <v>#VALUE!</v>
      </c>
      <c r="L271" s="184" t="e">
        <f t="shared" si="482"/>
        <v>#VALUE!</v>
      </c>
      <c r="M271" s="76" t="e">
        <f t="shared" ref="M271:M334" si="577">BF271*$BI271</f>
        <v>#VALUE!</v>
      </c>
      <c r="N271" s="77" t="e">
        <f t="shared" ref="N271:N334" si="578">BG271*$BI271</f>
        <v>#VALUE!</v>
      </c>
      <c r="O271" s="77" t="e">
        <f t="shared" ref="O271:O334" si="579">BH271*$BI271</f>
        <v>#VALUE!</v>
      </c>
      <c r="P271" s="78" t="e">
        <f t="shared" ref="P271:P334" si="580">CONCATENATE("",ROUND(M271,0)," : ",ROUND(N271,0)," : ",ROUND(O271,0)," %")</f>
        <v>#VALUE!</v>
      </c>
      <c r="Q271" s="79" t="e">
        <f t="shared" ca="1" si="565"/>
        <v>#VALUE!</v>
      </c>
      <c r="R271" s="86" t="e">
        <f t="shared" si="568"/>
        <v>#VALUE!</v>
      </c>
      <c r="S271" s="87" t="e">
        <f t="shared" si="569"/>
        <v>#VALUE!</v>
      </c>
      <c r="T271" s="87" t="e">
        <f t="shared" si="570"/>
        <v>#VALUE!</v>
      </c>
      <c r="U271" s="80" t="e">
        <f t="shared" si="571"/>
        <v>#VALUE!</v>
      </c>
      <c r="V271" s="81" t="e">
        <f t="shared" si="572"/>
        <v>#VALUE!</v>
      </c>
      <c r="W271" s="82" t="e">
        <f t="shared" si="573"/>
        <v>#VALUE!</v>
      </c>
      <c r="X271" s="92" t="e">
        <f t="shared" si="466"/>
        <v>#VALUE!</v>
      </c>
      <c r="Y271" s="93"/>
      <c r="Z271" s="72" t="e">
        <f t="shared" si="483"/>
        <v>#VALUE!</v>
      </c>
      <c r="AA271" s="72" t="e">
        <f t="shared" si="484"/>
        <v>#VALUE!</v>
      </c>
      <c r="AB271" s="72" t="e">
        <f t="shared" si="485"/>
        <v>#VALUE!</v>
      </c>
      <c r="AC271" s="72" t="e">
        <f t="shared" si="566"/>
        <v>#VALUE!</v>
      </c>
      <c r="AD271" s="72" t="e">
        <f t="shared" si="467"/>
        <v>#VALUE!</v>
      </c>
      <c r="AE271" s="33" t="e">
        <f t="shared" si="468"/>
        <v>#VALUE!</v>
      </c>
      <c r="AF271" s="33" t="e">
        <f t="shared" si="469"/>
        <v>#VALUE!</v>
      </c>
      <c r="AG271" s="33" t="e">
        <f t="shared" si="470"/>
        <v>#VALUE!</v>
      </c>
      <c r="AH271" s="34" t="e">
        <f t="shared" si="486"/>
        <v>#VALUE!</v>
      </c>
      <c r="AI271" s="35" t="e">
        <f t="shared" si="487"/>
        <v>#VALUE!</v>
      </c>
      <c r="AJ271" s="35" t="e">
        <f t="shared" si="488"/>
        <v>#VALUE!</v>
      </c>
      <c r="AK271" s="35">
        <v>0</v>
      </c>
      <c r="AL271" s="35">
        <v>-0.75645121485307587</v>
      </c>
      <c r="AM271" s="35">
        <v>-11.346768222796136</v>
      </c>
      <c r="AN271" s="35" t="e">
        <f t="shared" si="471"/>
        <v>#VALUE!</v>
      </c>
      <c r="AO271" s="35" t="e">
        <f t="shared" si="471"/>
        <v>#VALUE!</v>
      </c>
      <c r="AP271" s="35" t="e">
        <f t="shared" si="471"/>
        <v>#VALUE!</v>
      </c>
      <c r="AQ271" s="35">
        <v>57.375671196608707</v>
      </c>
      <c r="AR271" s="35">
        <v>5.7915837760921756</v>
      </c>
      <c r="AS271" s="35">
        <v>1.1079551571654598</v>
      </c>
      <c r="AT271" s="35" t="e">
        <f t="shared" si="472"/>
        <v>#VALUE!</v>
      </c>
      <c r="AU271" s="35" t="e">
        <f t="shared" si="472"/>
        <v>#VALUE!</v>
      </c>
      <c r="AV271" s="35" t="e">
        <f t="shared" si="472"/>
        <v>#VALUE!</v>
      </c>
      <c r="AW271" s="36">
        <f t="shared" si="473"/>
        <v>0</v>
      </c>
      <c r="AX271" s="36">
        <f t="shared" si="473"/>
        <v>0.75645121485307587</v>
      </c>
      <c r="AY271" s="36">
        <f t="shared" si="473"/>
        <v>11.346768222796136</v>
      </c>
      <c r="AZ271" s="36" t="e">
        <f t="shared" si="474"/>
        <v>#VALUE!</v>
      </c>
      <c r="BA271" s="36" t="e">
        <f t="shared" si="474"/>
        <v>#VALUE!</v>
      </c>
      <c r="BB271" s="36" t="e">
        <f t="shared" si="474"/>
        <v>#VALUE!</v>
      </c>
      <c r="BC271" s="35">
        <f t="shared" si="475"/>
        <v>57.375671196608707</v>
      </c>
      <c r="BD271" s="35">
        <f t="shared" si="475"/>
        <v>6.5480349909452515</v>
      </c>
      <c r="BE271" s="35">
        <f t="shared" si="475"/>
        <v>12.454723379961596</v>
      </c>
      <c r="BF271" s="36" t="e">
        <f t="shared" si="476"/>
        <v>#VALUE!</v>
      </c>
      <c r="BG271" s="36" t="e">
        <f t="shared" si="476"/>
        <v>#VALUE!</v>
      </c>
      <c r="BH271" s="36" t="e">
        <f t="shared" si="574"/>
        <v>#VALUE!</v>
      </c>
      <c r="BI271" s="35" t="e">
        <f t="shared" si="575"/>
        <v>#VALUE!</v>
      </c>
      <c r="BJ271" s="5"/>
      <c r="BK271" s="5"/>
      <c r="BL271" s="19"/>
      <c r="BM271" s="19"/>
      <c r="BN271" s="37">
        <f t="shared" si="489"/>
        <v>90</v>
      </c>
      <c r="BO271" s="37">
        <f t="shared" si="490"/>
        <v>72.5</v>
      </c>
      <c r="BP271" s="37">
        <f t="shared" si="491"/>
        <v>72.5</v>
      </c>
      <c r="BQ271" s="37">
        <f t="shared" si="492"/>
        <v>47.5</v>
      </c>
      <c r="BR271" s="37">
        <f t="shared" si="493"/>
        <v>54.2</v>
      </c>
      <c r="BS271" s="37">
        <f t="shared" si="494"/>
        <v>47.5</v>
      </c>
      <c r="BT271" s="37">
        <f t="shared" si="495"/>
        <v>41.674999999999997</v>
      </c>
      <c r="BU271" s="37">
        <f t="shared" si="496"/>
        <v>41.674999999999997</v>
      </c>
      <c r="BV271" s="37">
        <f t="shared" si="497"/>
        <v>22.5</v>
      </c>
      <c r="BW271" s="37">
        <f t="shared" si="498"/>
        <v>33.3333333333333</v>
      </c>
      <c r="BX271" s="37">
        <f t="shared" si="499"/>
        <v>22.5</v>
      </c>
      <c r="BY271" s="37">
        <f t="shared" si="500"/>
        <v>22.9</v>
      </c>
      <c r="BZ271" s="37">
        <f t="shared" si="501"/>
        <v>22.9</v>
      </c>
      <c r="CA271" s="37">
        <f t="shared" si="502"/>
        <v>5</v>
      </c>
      <c r="CB271" s="37">
        <f t="shared" si="503"/>
        <v>16.649999999999999</v>
      </c>
      <c r="CC271" s="37">
        <f t="shared" si="504"/>
        <v>5</v>
      </c>
      <c r="CD271" s="37">
        <f t="shared" si="505"/>
        <v>5</v>
      </c>
      <c r="CE271" s="37">
        <f t="shared" si="506"/>
        <v>5</v>
      </c>
      <c r="CF271" s="37">
        <f t="shared" si="507"/>
        <v>5</v>
      </c>
      <c r="CG271" s="38">
        <f t="shared" si="508"/>
        <v>5</v>
      </c>
      <c r="CH271" s="38">
        <f t="shared" si="509"/>
        <v>5</v>
      </c>
      <c r="CI271" s="38">
        <f t="shared" si="510"/>
        <v>22.5</v>
      </c>
      <c r="CJ271" s="38">
        <f t="shared" si="511"/>
        <v>5</v>
      </c>
      <c r="CK271" s="38">
        <f t="shared" si="512"/>
        <v>22.9</v>
      </c>
      <c r="CL271" s="38">
        <f t="shared" si="513"/>
        <v>47.5</v>
      </c>
      <c r="CM271" s="38">
        <f t="shared" si="514"/>
        <v>16.649999999999999</v>
      </c>
      <c r="CN271" s="38">
        <f t="shared" si="515"/>
        <v>41.674999999999997</v>
      </c>
      <c r="CO271" s="38">
        <f t="shared" si="516"/>
        <v>5</v>
      </c>
      <c r="CP271" s="38">
        <f t="shared" si="517"/>
        <v>33.3333333333333</v>
      </c>
      <c r="CQ271" s="38">
        <f t="shared" si="518"/>
        <v>72.5</v>
      </c>
      <c r="CR271" s="38">
        <f t="shared" si="519"/>
        <v>22.9</v>
      </c>
      <c r="CS271" s="38">
        <f t="shared" si="520"/>
        <v>54.2</v>
      </c>
      <c r="CT271" s="38">
        <f t="shared" si="521"/>
        <v>5</v>
      </c>
      <c r="CU271" s="38">
        <f t="shared" si="522"/>
        <v>41.674999999999997</v>
      </c>
      <c r="CV271" s="38">
        <f t="shared" si="523"/>
        <v>90</v>
      </c>
      <c r="CW271" s="38">
        <f t="shared" si="524"/>
        <v>22.5</v>
      </c>
      <c r="CX271" s="38">
        <f t="shared" si="525"/>
        <v>72.5</v>
      </c>
      <c r="CY271" s="38">
        <f t="shared" si="526"/>
        <v>47.5</v>
      </c>
      <c r="CZ271" s="39">
        <f t="shared" si="527"/>
        <v>5</v>
      </c>
      <c r="DA271" s="39">
        <f t="shared" si="528"/>
        <v>22.5</v>
      </c>
      <c r="DB271" s="39">
        <f t="shared" si="529"/>
        <v>5</v>
      </c>
      <c r="DC271" s="39">
        <f t="shared" si="530"/>
        <v>47.5</v>
      </c>
      <c r="DD271" s="39">
        <f t="shared" si="531"/>
        <v>22.9</v>
      </c>
      <c r="DE271" s="39">
        <f t="shared" si="532"/>
        <v>5</v>
      </c>
      <c r="DF271" s="39">
        <f t="shared" si="533"/>
        <v>41.674999999999997</v>
      </c>
      <c r="DG271" s="39">
        <f t="shared" si="534"/>
        <v>16.649999999999999</v>
      </c>
      <c r="DH271" s="39">
        <f t="shared" si="535"/>
        <v>72.5</v>
      </c>
      <c r="DI271" s="39">
        <f t="shared" si="536"/>
        <v>33.3333333333333</v>
      </c>
      <c r="DJ271" s="39">
        <f t="shared" si="537"/>
        <v>5</v>
      </c>
      <c r="DK271" s="39">
        <f t="shared" si="538"/>
        <v>54.2</v>
      </c>
      <c r="DL271" s="39">
        <f t="shared" si="539"/>
        <v>22.9</v>
      </c>
      <c r="DM271" s="39">
        <f t="shared" si="540"/>
        <v>90</v>
      </c>
      <c r="DN271" s="39">
        <f t="shared" si="541"/>
        <v>41.674999999999997</v>
      </c>
      <c r="DO271" s="39">
        <f t="shared" si="542"/>
        <v>5</v>
      </c>
      <c r="DP271" s="39">
        <f t="shared" si="543"/>
        <v>72.5</v>
      </c>
      <c r="DQ271" s="39">
        <f t="shared" si="544"/>
        <v>22.5</v>
      </c>
      <c r="DR271" s="39">
        <f t="shared" si="545"/>
        <v>47.5</v>
      </c>
      <c r="DS271" s="40" t="e">
        <f t="shared" si="546"/>
        <v>#VALUE!</v>
      </c>
      <c r="DT271" s="40" t="e">
        <f t="shared" si="547"/>
        <v>#VALUE!</v>
      </c>
      <c r="DU271" s="40" t="e">
        <f t="shared" si="548"/>
        <v>#VALUE!</v>
      </c>
      <c r="DV271" s="40" t="e">
        <f t="shared" si="549"/>
        <v>#VALUE!</v>
      </c>
      <c r="DW271" s="40" t="e">
        <f t="shared" si="550"/>
        <v>#VALUE!</v>
      </c>
      <c r="DX271" s="40" t="e">
        <f t="shared" si="551"/>
        <v>#VALUE!</v>
      </c>
      <c r="DY271" s="40" t="e">
        <f t="shared" si="552"/>
        <v>#VALUE!</v>
      </c>
      <c r="DZ271" s="40" t="e">
        <f t="shared" si="553"/>
        <v>#VALUE!</v>
      </c>
      <c r="EA271" s="40" t="e">
        <f t="shared" si="554"/>
        <v>#VALUE!</v>
      </c>
      <c r="EB271" s="40" t="e">
        <f t="shared" si="555"/>
        <v>#VALUE!</v>
      </c>
      <c r="EC271" s="40" t="e">
        <f t="shared" si="556"/>
        <v>#VALUE!</v>
      </c>
      <c r="ED271" s="40" t="e">
        <f t="shared" si="557"/>
        <v>#VALUE!</v>
      </c>
      <c r="EE271" s="40" t="e">
        <f t="shared" si="558"/>
        <v>#VALUE!</v>
      </c>
      <c r="EF271" s="40" t="e">
        <f t="shared" si="559"/>
        <v>#VALUE!</v>
      </c>
      <c r="EG271" s="40" t="e">
        <f t="shared" si="560"/>
        <v>#VALUE!</v>
      </c>
      <c r="EH271" s="40" t="e">
        <f t="shared" si="561"/>
        <v>#VALUE!</v>
      </c>
      <c r="EI271" s="40" t="e">
        <f t="shared" si="562"/>
        <v>#VALUE!</v>
      </c>
      <c r="EJ271" s="40" t="e">
        <f t="shared" si="563"/>
        <v>#VALUE!</v>
      </c>
      <c r="EK271" s="40" t="e">
        <f t="shared" si="564"/>
        <v>#VALUE!</v>
      </c>
      <c r="EL271" s="1" t="e">
        <f t="shared" si="576"/>
        <v>#VALUE!</v>
      </c>
      <c r="EM271" s="2" t="e">
        <f t="shared" si="567"/>
        <v>#VALUE!</v>
      </c>
      <c r="EN271" s="42"/>
      <c r="EO271" s="42"/>
      <c r="EP271" s="43"/>
      <c r="EQ271" s="44"/>
      <c r="ER271" s="45"/>
      <c r="ES271" s="45"/>
      <c r="ET271" s="74"/>
      <c r="EU271" s="75"/>
      <c r="EV271" s="75"/>
      <c r="EW271" s="75"/>
      <c r="EX271" s="75"/>
    </row>
    <row r="272" spans="1:154" s="73" customFormat="1" ht="14">
      <c r="A272" s="96"/>
      <c r="B272" s="97"/>
      <c r="C272" s="98"/>
      <c r="D272" s="110" t="s">
        <v>87</v>
      </c>
      <c r="E272" s="110" t="s">
        <v>87</v>
      </c>
      <c r="F272" s="110" t="s">
        <v>87</v>
      </c>
      <c r="G272" s="107" t="e">
        <f t="shared" si="477"/>
        <v>#VALUE!</v>
      </c>
      <c r="H272" s="107" t="e">
        <f t="shared" si="478"/>
        <v>#VALUE!</v>
      </c>
      <c r="I272" s="107" t="e">
        <f t="shared" si="479"/>
        <v>#VALUE!</v>
      </c>
      <c r="J272" s="183" t="str">
        <f t="shared" si="480"/>
        <v>.</v>
      </c>
      <c r="K272" s="184" t="e">
        <f t="shared" si="481"/>
        <v>#VALUE!</v>
      </c>
      <c r="L272" s="184" t="e">
        <f t="shared" si="482"/>
        <v>#VALUE!</v>
      </c>
      <c r="M272" s="76" t="e">
        <f t="shared" si="577"/>
        <v>#VALUE!</v>
      </c>
      <c r="N272" s="77" t="e">
        <f t="shared" si="578"/>
        <v>#VALUE!</v>
      </c>
      <c r="O272" s="77" t="e">
        <f t="shared" si="579"/>
        <v>#VALUE!</v>
      </c>
      <c r="P272" s="78" t="e">
        <f t="shared" si="580"/>
        <v>#VALUE!</v>
      </c>
      <c r="Q272" s="79" t="e">
        <f t="shared" ca="1" si="565"/>
        <v>#VALUE!</v>
      </c>
      <c r="R272" s="86" t="e">
        <f t="shared" si="568"/>
        <v>#VALUE!</v>
      </c>
      <c r="S272" s="87" t="e">
        <f t="shared" si="569"/>
        <v>#VALUE!</v>
      </c>
      <c r="T272" s="87" t="e">
        <f t="shared" si="570"/>
        <v>#VALUE!</v>
      </c>
      <c r="U272" s="80" t="e">
        <f t="shared" si="571"/>
        <v>#VALUE!</v>
      </c>
      <c r="V272" s="81" t="e">
        <f t="shared" si="572"/>
        <v>#VALUE!</v>
      </c>
      <c r="W272" s="82" t="e">
        <f t="shared" si="573"/>
        <v>#VALUE!</v>
      </c>
      <c r="X272" s="92" t="e">
        <f t="shared" si="466"/>
        <v>#VALUE!</v>
      </c>
      <c r="Y272" s="93"/>
      <c r="Z272" s="72" t="e">
        <f t="shared" si="483"/>
        <v>#VALUE!</v>
      </c>
      <c r="AA272" s="72" t="e">
        <f t="shared" si="484"/>
        <v>#VALUE!</v>
      </c>
      <c r="AB272" s="72" t="e">
        <f t="shared" si="485"/>
        <v>#VALUE!</v>
      </c>
      <c r="AC272" s="72" t="e">
        <f t="shared" si="566"/>
        <v>#VALUE!</v>
      </c>
      <c r="AD272" s="72" t="e">
        <f t="shared" si="467"/>
        <v>#VALUE!</v>
      </c>
      <c r="AE272" s="33" t="e">
        <f t="shared" si="468"/>
        <v>#VALUE!</v>
      </c>
      <c r="AF272" s="33" t="e">
        <f t="shared" si="469"/>
        <v>#VALUE!</v>
      </c>
      <c r="AG272" s="33" t="e">
        <f t="shared" si="470"/>
        <v>#VALUE!</v>
      </c>
      <c r="AH272" s="34" t="e">
        <f t="shared" si="486"/>
        <v>#VALUE!</v>
      </c>
      <c r="AI272" s="35" t="e">
        <f t="shared" si="487"/>
        <v>#VALUE!</v>
      </c>
      <c r="AJ272" s="35" t="e">
        <f t="shared" si="488"/>
        <v>#VALUE!</v>
      </c>
      <c r="AK272" s="35">
        <v>0</v>
      </c>
      <c r="AL272" s="35">
        <v>-0.75645121485307587</v>
      </c>
      <c r="AM272" s="35">
        <v>-11.346768222796136</v>
      </c>
      <c r="AN272" s="35" t="e">
        <f t="shared" si="471"/>
        <v>#VALUE!</v>
      </c>
      <c r="AO272" s="35" t="e">
        <f t="shared" si="471"/>
        <v>#VALUE!</v>
      </c>
      <c r="AP272" s="35" t="e">
        <f t="shared" si="471"/>
        <v>#VALUE!</v>
      </c>
      <c r="AQ272" s="35">
        <v>57.375671196608707</v>
      </c>
      <c r="AR272" s="35">
        <v>5.7915837760921756</v>
      </c>
      <c r="AS272" s="35">
        <v>1.1079551571654598</v>
      </c>
      <c r="AT272" s="35" t="e">
        <f t="shared" si="472"/>
        <v>#VALUE!</v>
      </c>
      <c r="AU272" s="35" t="e">
        <f t="shared" si="472"/>
        <v>#VALUE!</v>
      </c>
      <c r="AV272" s="35" t="e">
        <f t="shared" si="472"/>
        <v>#VALUE!</v>
      </c>
      <c r="AW272" s="36">
        <f t="shared" si="473"/>
        <v>0</v>
      </c>
      <c r="AX272" s="36">
        <f t="shared" si="473"/>
        <v>0.75645121485307587</v>
      </c>
      <c r="AY272" s="36">
        <f t="shared" si="473"/>
        <v>11.346768222796136</v>
      </c>
      <c r="AZ272" s="36" t="e">
        <f t="shared" si="474"/>
        <v>#VALUE!</v>
      </c>
      <c r="BA272" s="36" t="e">
        <f t="shared" si="474"/>
        <v>#VALUE!</v>
      </c>
      <c r="BB272" s="36" t="e">
        <f t="shared" si="474"/>
        <v>#VALUE!</v>
      </c>
      <c r="BC272" s="35">
        <f t="shared" si="475"/>
        <v>57.375671196608707</v>
      </c>
      <c r="BD272" s="35">
        <f t="shared" si="475"/>
        <v>6.5480349909452515</v>
      </c>
      <c r="BE272" s="35">
        <f t="shared" si="475"/>
        <v>12.454723379961596</v>
      </c>
      <c r="BF272" s="36" t="e">
        <f t="shared" si="476"/>
        <v>#VALUE!</v>
      </c>
      <c r="BG272" s="36" t="e">
        <f t="shared" si="476"/>
        <v>#VALUE!</v>
      </c>
      <c r="BH272" s="36" t="e">
        <f t="shared" si="574"/>
        <v>#VALUE!</v>
      </c>
      <c r="BI272" s="35" t="e">
        <f t="shared" si="575"/>
        <v>#VALUE!</v>
      </c>
      <c r="BJ272" s="5"/>
      <c r="BK272" s="5"/>
      <c r="BL272" s="19"/>
      <c r="BM272" s="19"/>
      <c r="BN272" s="37">
        <f t="shared" si="489"/>
        <v>90</v>
      </c>
      <c r="BO272" s="37">
        <f t="shared" si="490"/>
        <v>72.5</v>
      </c>
      <c r="BP272" s="37">
        <f t="shared" si="491"/>
        <v>72.5</v>
      </c>
      <c r="BQ272" s="37">
        <f t="shared" si="492"/>
        <v>47.5</v>
      </c>
      <c r="BR272" s="37">
        <f t="shared" si="493"/>
        <v>54.2</v>
      </c>
      <c r="BS272" s="37">
        <f t="shared" si="494"/>
        <v>47.5</v>
      </c>
      <c r="BT272" s="37">
        <f t="shared" si="495"/>
        <v>41.674999999999997</v>
      </c>
      <c r="BU272" s="37">
        <f t="shared" si="496"/>
        <v>41.674999999999997</v>
      </c>
      <c r="BV272" s="37">
        <f t="shared" si="497"/>
        <v>22.5</v>
      </c>
      <c r="BW272" s="37">
        <f t="shared" si="498"/>
        <v>33.3333333333333</v>
      </c>
      <c r="BX272" s="37">
        <f t="shared" si="499"/>
        <v>22.5</v>
      </c>
      <c r="BY272" s="37">
        <f t="shared" si="500"/>
        <v>22.9</v>
      </c>
      <c r="BZ272" s="37">
        <f t="shared" si="501"/>
        <v>22.9</v>
      </c>
      <c r="CA272" s="37">
        <f t="shared" si="502"/>
        <v>5</v>
      </c>
      <c r="CB272" s="37">
        <f t="shared" si="503"/>
        <v>16.649999999999999</v>
      </c>
      <c r="CC272" s="37">
        <f t="shared" si="504"/>
        <v>5</v>
      </c>
      <c r="CD272" s="37">
        <f t="shared" si="505"/>
        <v>5</v>
      </c>
      <c r="CE272" s="37">
        <f t="shared" si="506"/>
        <v>5</v>
      </c>
      <c r="CF272" s="37">
        <f t="shared" si="507"/>
        <v>5</v>
      </c>
      <c r="CG272" s="38">
        <f t="shared" si="508"/>
        <v>5</v>
      </c>
      <c r="CH272" s="38">
        <f t="shared" si="509"/>
        <v>5</v>
      </c>
      <c r="CI272" s="38">
        <f t="shared" si="510"/>
        <v>22.5</v>
      </c>
      <c r="CJ272" s="38">
        <f t="shared" si="511"/>
        <v>5</v>
      </c>
      <c r="CK272" s="38">
        <f t="shared" si="512"/>
        <v>22.9</v>
      </c>
      <c r="CL272" s="38">
        <f t="shared" si="513"/>
        <v>47.5</v>
      </c>
      <c r="CM272" s="38">
        <f t="shared" si="514"/>
        <v>16.649999999999999</v>
      </c>
      <c r="CN272" s="38">
        <f t="shared" si="515"/>
        <v>41.674999999999997</v>
      </c>
      <c r="CO272" s="38">
        <f t="shared" si="516"/>
        <v>5</v>
      </c>
      <c r="CP272" s="38">
        <f t="shared" si="517"/>
        <v>33.3333333333333</v>
      </c>
      <c r="CQ272" s="38">
        <f t="shared" si="518"/>
        <v>72.5</v>
      </c>
      <c r="CR272" s="38">
        <f t="shared" si="519"/>
        <v>22.9</v>
      </c>
      <c r="CS272" s="38">
        <f t="shared" si="520"/>
        <v>54.2</v>
      </c>
      <c r="CT272" s="38">
        <f t="shared" si="521"/>
        <v>5</v>
      </c>
      <c r="CU272" s="38">
        <f t="shared" si="522"/>
        <v>41.674999999999997</v>
      </c>
      <c r="CV272" s="38">
        <f t="shared" si="523"/>
        <v>90</v>
      </c>
      <c r="CW272" s="38">
        <f t="shared" si="524"/>
        <v>22.5</v>
      </c>
      <c r="CX272" s="38">
        <f t="shared" si="525"/>
        <v>72.5</v>
      </c>
      <c r="CY272" s="38">
        <f t="shared" si="526"/>
        <v>47.5</v>
      </c>
      <c r="CZ272" s="39">
        <f t="shared" si="527"/>
        <v>5</v>
      </c>
      <c r="DA272" s="39">
        <f t="shared" si="528"/>
        <v>22.5</v>
      </c>
      <c r="DB272" s="39">
        <f t="shared" si="529"/>
        <v>5</v>
      </c>
      <c r="DC272" s="39">
        <f t="shared" si="530"/>
        <v>47.5</v>
      </c>
      <c r="DD272" s="39">
        <f t="shared" si="531"/>
        <v>22.9</v>
      </c>
      <c r="DE272" s="39">
        <f t="shared" si="532"/>
        <v>5</v>
      </c>
      <c r="DF272" s="39">
        <f t="shared" si="533"/>
        <v>41.674999999999997</v>
      </c>
      <c r="DG272" s="39">
        <f t="shared" si="534"/>
        <v>16.649999999999999</v>
      </c>
      <c r="DH272" s="39">
        <f t="shared" si="535"/>
        <v>72.5</v>
      </c>
      <c r="DI272" s="39">
        <f t="shared" si="536"/>
        <v>33.3333333333333</v>
      </c>
      <c r="DJ272" s="39">
        <f t="shared" si="537"/>
        <v>5</v>
      </c>
      <c r="DK272" s="39">
        <f t="shared" si="538"/>
        <v>54.2</v>
      </c>
      <c r="DL272" s="39">
        <f t="shared" si="539"/>
        <v>22.9</v>
      </c>
      <c r="DM272" s="39">
        <f t="shared" si="540"/>
        <v>90</v>
      </c>
      <c r="DN272" s="39">
        <f t="shared" si="541"/>
        <v>41.674999999999997</v>
      </c>
      <c r="DO272" s="39">
        <f t="shared" si="542"/>
        <v>5</v>
      </c>
      <c r="DP272" s="39">
        <f t="shared" si="543"/>
        <v>72.5</v>
      </c>
      <c r="DQ272" s="39">
        <f t="shared" si="544"/>
        <v>22.5</v>
      </c>
      <c r="DR272" s="39">
        <f t="shared" si="545"/>
        <v>47.5</v>
      </c>
      <c r="DS272" s="40" t="e">
        <f t="shared" si="546"/>
        <v>#VALUE!</v>
      </c>
      <c r="DT272" s="40" t="e">
        <f t="shared" si="547"/>
        <v>#VALUE!</v>
      </c>
      <c r="DU272" s="40" t="e">
        <f t="shared" si="548"/>
        <v>#VALUE!</v>
      </c>
      <c r="DV272" s="40" t="e">
        <f t="shared" si="549"/>
        <v>#VALUE!</v>
      </c>
      <c r="DW272" s="40" t="e">
        <f t="shared" si="550"/>
        <v>#VALUE!</v>
      </c>
      <c r="DX272" s="40" t="e">
        <f t="shared" si="551"/>
        <v>#VALUE!</v>
      </c>
      <c r="DY272" s="40" t="e">
        <f t="shared" si="552"/>
        <v>#VALUE!</v>
      </c>
      <c r="DZ272" s="40" t="e">
        <f t="shared" si="553"/>
        <v>#VALUE!</v>
      </c>
      <c r="EA272" s="40" t="e">
        <f t="shared" si="554"/>
        <v>#VALUE!</v>
      </c>
      <c r="EB272" s="40" t="e">
        <f t="shared" si="555"/>
        <v>#VALUE!</v>
      </c>
      <c r="EC272" s="40" t="e">
        <f t="shared" si="556"/>
        <v>#VALUE!</v>
      </c>
      <c r="ED272" s="40" t="e">
        <f t="shared" si="557"/>
        <v>#VALUE!</v>
      </c>
      <c r="EE272" s="40" t="e">
        <f t="shared" si="558"/>
        <v>#VALUE!</v>
      </c>
      <c r="EF272" s="40" t="e">
        <f t="shared" si="559"/>
        <v>#VALUE!</v>
      </c>
      <c r="EG272" s="40" t="e">
        <f t="shared" si="560"/>
        <v>#VALUE!</v>
      </c>
      <c r="EH272" s="40" t="e">
        <f t="shared" si="561"/>
        <v>#VALUE!</v>
      </c>
      <c r="EI272" s="40" t="e">
        <f t="shared" si="562"/>
        <v>#VALUE!</v>
      </c>
      <c r="EJ272" s="40" t="e">
        <f t="shared" si="563"/>
        <v>#VALUE!</v>
      </c>
      <c r="EK272" s="40" t="e">
        <f t="shared" si="564"/>
        <v>#VALUE!</v>
      </c>
      <c r="EL272" s="1" t="e">
        <f t="shared" si="576"/>
        <v>#VALUE!</v>
      </c>
      <c r="EM272" s="2" t="e">
        <f t="shared" si="567"/>
        <v>#VALUE!</v>
      </c>
      <c r="EN272" s="42"/>
      <c r="EO272" s="42"/>
      <c r="EP272" s="43"/>
      <c r="EQ272" s="44"/>
      <c r="ER272" s="45"/>
      <c r="ES272" s="45"/>
      <c r="ET272" s="74"/>
      <c r="EU272" s="75"/>
      <c r="EV272" s="75"/>
      <c r="EW272" s="75"/>
      <c r="EX272" s="75"/>
    </row>
    <row r="273" spans="1:154" s="73" customFormat="1" ht="14">
      <c r="A273" s="96"/>
      <c r="B273" s="97"/>
      <c r="C273" s="98"/>
      <c r="D273" s="110" t="s">
        <v>87</v>
      </c>
      <c r="E273" s="110" t="s">
        <v>87</v>
      </c>
      <c r="F273" s="110" t="s">
        <v>87</v>
      </c>
      <c r="G273" s="107" t="e">
        <f t="shared" si="477"/>
        <v>#VALUE!</v>
      </c>
      <c r="H273" s="107" t="e">
        <f t="shared" si="478"/>
        <v>#VALUE!</v>
      </c>
      <c r="I273" s="107" t="e">
        <f t="shared" si="479"/>
        <v>#VALUE!</v>
      </c>
      <c r="J273" s="183" t="str">
        <f t="shared" si="480"/>
        <v>.</v>
      </c>
      <c r="K273" s="184" t="e">
        <f t="shared" si="481"/>
        <v>#VALUE!</v>
      </c>
      <c r="L273" s="184" t="e">
        <f t="shared" si="482"/>
        <v>#VALUE!</v>
      </c>
      <c r="M273" s="76" t="e">
        <f t="shared" si="577"/>
        <v>#VALUE!</v>
      </c>
      <c r="N273" s="77" t="e">
        <f t="shared" si="578"/>
        <v>#VALUE!</v>
      </c>
      <c r="O273" s="77" t="e">
        <f t="shared" si="579"/>
        <v>#VALUE!</v>
      </c>
      <c r="P273" s="78" t="e">
        <f t="shared" si="580"/>
        <v>#VALUE!</v>
      </c>
      <c r="Q273" s="79" t="e">
        <f t="shared" ca="1" si="565"/>
        <v>#VALUE!</v>
      </c>
      <c r="R273" s="86" t="e">
        <f t="shared" si="568"/>
        <v>#VALUE!</v>
      </c>
      <c r="S273" s="87" t="e">
        <f t="shared" si="569"/>
        <v>#VALUE!</v>
      </c>
      <c r="T273" s="87" t="e">
        <f t="shared" si="570"/>
        <v>#VALUE!</v>
      </c>
      <c r="U273" s="80" t="e">
        <f t="shared" si="571"/>
        <v>#VALUE!</v>
      </c>
      <c r="V273" s="81" t="e">
        <f t="shared" si="572"/>
        <v>#VALUE!</v>
      </c>
      <c r="W273" s="82" t="e">
        <f t="shared" si="573"/>
        <v>#VALUE!</v>
      </c>
      <c r="X273" s="92" t="e">
        <f t="shared" si="466"/>
        <v>#VALUE!</v>
      </c>
      <c r="Y273" s="93"/>
      <c r="Z273" s="72" t="e">
        <f t="shared" si="483"/>
        <v>#VALUE!</v>
      </c>
      <c r="AA273" s="72" t="e">
        <f t="shared" si="484"/>
        <v>#VALUE!</v>
      </c>
      <c r="AB273" s="72" t="e">
        <f t="shared" si="485"/>
        <v>#VALUE!</v>
      </c>
      <c r="AC273" s="72" t="e">
        <f t="shared" si="566"/>
        <v>#VALUE!</v>
      </c>
      <c r="AD273" s="72" t="e">
        <f t="shared" si="467"/>
        <v>#VALUE!</v>
      </c>
      <c r="AE273" s="33" t="e">
        <f t="shared" si="468"/>
        <v>#VALUE!</v>
      </c>
      <c r="AF273" s="33" t="e">
        <f t="shared" si="469"/>
        <v>#VALUE!</v>
      </c>
      <c r="AG273" s="33" t="e">
        <f t="shared" si="470"/>
        <v>#VALUE!</v>
      </c>
      <c r="AH273" s="34" t="e">
        <f t="shared" si="486"/>
        <v>#VALUE!</v>
      </c>
      <c r="AI273" s="35" t="e">
        <f t="shared" si="487"/>
        <v>#VALUE!</v>
      </c>
      <c r="AJ273" s="35" t="e">
        <f t="shared" si="488"/>
        <v>#VALUE!</v>
      </c>
      <c r="AK273" s="35">
        <v>0</v>
      </c>
      <c r="AL273" s="35">
        <v>-0.75645121485307587</v>
      </c>
      <c r="AM273" s="35">
        <v>-11.346768222796136</v>
      </c>
      <c r="AN273" s="35" t="e">
        <f t="shared" si="471"/>
        <v>#VALUE!</v>
      </c>
      <c r="AO273" s="35" t="e">
        <f t="shared" si="471"/>
        <v>#VALUE!</v>
      </c>
      <c r="AP273" s="35" t="e">
        <f t="shared" si="471"/>
        <v>#VALUE!</v>
      </c>
      <c r="AQ273" s="35">
        <v>57.375671196608707</v>
      </c>
      <c r="AR273" s="35">
        <v>5.7915837760921756</v>
      </c>
      <c r="AS273" s="35">
        <v>1.1079551571654598</v>
      </c>
      <c r="AT273" s="35" t="e">
        <f t="shared" si="472"/>
        <v>#VALUE!</v>
      </c>
      <c r="AU273" s="35" t="e">
        <f t="shared" si="472"/>
        <v>#VALUE!</v>
      </c>
      <c r="AV273" s="35" t="e">
        <f t="shared" si="472"/>
        <v>#VALUE!</v>
      </c>
      <c r="AW273" s="36">
        <f t="shared" si="473"/>
        <v>0</v>
      </c>
      <c r="AX273" s="36">
        <f t="shared" si="473"/>
        <v>0.75645121485307587</v>
      </c>
      <c r="AY273" s="36">
        <f t="shared" si="473"/>
        <v>11.346768222796136</v>
      </c>
      <c r="AZ273" s="36" t="e">
        <f t="shared" si="474"/>
        <v>#VALUE!</v>
      </c>
      <c r="BA273" s="36" t="e">
        <f t="shared" si="474"/>
        <v>#VALUE!</v>
      </c>
      <c r="BB273" s="36" t="e">
        <f t="shared" si="474"/>
        <v>#VALUE!</v>
      </c>
      <c r="BC273" s="35">
        <f t="shared" si="475"/>
        <v>57.375671196608707</v>
      </c>
      <c r="BD273" s="35">
        <f t="shared" si="475"/>
        <v>6.5480349909452515</v>
      </c>
      <c r="BE273" s="35">
        <f t="shared" si="475"/>
        <v>12.454723379961596</v>
      </c>
      <c r="BF273" s="36" t="e">
        <f t="shared" si="476"/>
        <v>#VALUE!</v>
      </c>
      <c r="BG273" s="36" t="e">
        <f t="shared" si="476"/>
        <v>#VALUE!</v>
      </c>
      <c r="BH273" s="36" t="e">
        <f t="shared" si="574"/>
        <v>#VALUE!</v>
      </c>
      <c r="BI273" s="35" t="e">
        <f t="shared" si="575"/>
        <v>#VALUE!</v>
      </c>
      <c r="BJ273" s="5"/>
      <c r="BK273" s="5"/>
      <c r="BL273" s="19"/>
      <c r="BM273" s="19"/>
      <c r="BN273" s="37">
        <f t="shared" si="489"/>
        <v>90</v>
      </c>
      <c r="BO273" s="37">
        <f t="shared" si="490"/>
        <v>72.5</v>
      </c>
      <c r="BP273" s="37">
        <f t="shared" si="491"/>
        <v>72.5</v>
      </c>
      <c r="BQ273" s="37">
        <f t="shared" si="492"/>
        <v>47.5</v>
      </c>
      <c r="BR273" s="37">
        <f t="shared" si="493"/>
        <v>54.2</v>
      </c>
      <c r="BS273" s="37">
        <f t="shared" si="494"/>
        <v>47.5</v>
      </c>
      <c r="BT273" s="37">
        <f t="shared" si="495"/>
        <v>41.674999999999997</v>
      </c>
      <c r="BU273" s="37">
        <f t="shared" si="496"/>
        <v>41.674999999999997</v>
      </c>
      <c r="BV273" s="37">
        <f t="shared" si="497"/>
        <v>22.5</v>
      </c>
      <c r="BW273" s="37">
        <f t="shared" si="498"/>
        <v>33.3333333333333</v>
      </c>
      <c r="BX273" s="37">
        <f t="shared" si="499"/>
        <v>22.5</v>
      </c>
      <c r="BY273" s="37">
        <f t="shared" si="500"/>
        <v>22.9</v>
      </c>
      <c r="BZ273" s="37">
        <f t="shared" si="501"/>
        <v>22.9</v>
      </c>
      <c r="CA273" s="37">
        <f t="shared" si="502"/>
        <v>5</v>
      </c>
      <c r="CB273" s="37">
        <f t="shared" si="503"/>
        <v>16.649999999999999</v>
      </c>
      <c r="CC273" s="37">
        <f t="shared" si="504"/>
        <v>5</v>
      </c>
      <c r="CD273" s="37">
        <f t="shared" si="505"/>
        <v>5</v>
      </c>
      <c r="CE273" s="37">
        <f t="shared" si="506"/>
        <v>5</v>
      </c>
      <c r="CF273" s="37">
        <f t="shared" si="507"/>
        <v>5</v>
      </c>
      <c r="CG273" s="38">
        <f t="shared" si="508"/>
        <v>5</v>
      </c>
      <c r="CH273" s="38">
        <f t="shared" si="509"/>
        <v>5</v>
      </c>
      <c r="CI273" s="38">
        <f t="shared" si="510"/>
        <v>22.5</v>
      </c>
      <c r="CJ273" s="38">
        <f t="shared" si="511"/>
        <v>5</v>
      </c>
      <c r="CK273" s="38">
        <f t="shared" si="512"/>
        <v>22.9</v>
      </c>
      <c r="CL273" s="38">
        <f t="shared" si="513"/>
        <v>47.5</v>
      </c>
      <c r="CM273" s="38">
        <f t="shared" si="514"/>
        <v>16.649999999999999</v>
      </c>
      <c r="CN273" s="38">
        <f t="shared" si="515"/>
        <v>41.674999999999997</v>
      </c>
      <c r="CO273" s="38">
        <f t="shared" si="516"/>
        <v>5</v>
      </c>
      <c r="CP273" s="38">
        <f t="shared" si="517"/>
        <v>33.3333333333333</v>
      </c>
      <c r="CQ273" s="38">
        <f t="shared" si="518"/>
        <v>72.5</v>
      </c>
      <c r="CR273" s="38">
        <f t="shared" si="519"/>
        <v>22.9</v>
      </c>
      <c r="CS273" s="38">
        <f t="shared" si="520"/>
        <v>54.2</v>
      </c>
      <c r="CT273" s="38">
        <f t="shared" si="521"/>
        <v>5</v>
      </c>
      <c r="CU273" s="38">
        <f t="shared" si="522"/>
        <v>41.674999999999997</v>
      </c>
      <c r="CV273" s="38">
        <f t="shared" si="523"/>
        <v>90</v>
      </c>
      <c r="CW273" s="38">
        <f t="shared" si="524"/>
        <v>22.5</v>
      </c>
      <c r="CX273" s="38">
        <f t="shared" si="525"/>
        <v>72.5</v>
      </c>
      <c r="CY273" s="38">
        <f t="shared" si="526"/>
        <v>47.5</v>
      </c>
      <c r="CZ273" s="39">
        <f t="shared" si="527"/>
        <v>5</v>
      </c>
      <c r="DA273" s="39">
        <f t="shared" si="528"/>
        <v>22.5</v>
      </c>
      <c r="DB273" s="39">
        <f t="shared" si="529"/>
        <v>5</v>
      </c>
      <c r="DC273" s="39">
        <f t="shared" si="530"/>
        <v>47.5</v>
      </c>
      <c r="DD273" s="39">
        <f t="shared" si="531"/>
        <v>22.9</v>
      </c>
      <c r="DE273" s="39">
        <f t="shared" si="532"/>
        <v>5</v>
      </c>
      <c r="DF273" s="39">
        <f t="shared" si="533"/>
        <v>41.674999999999997</v>
      </c>
      <c r="DG273" s="39">
        <f t="shared" si="534"/>
        <v>16.649999999999999</v>
      </c>
      <c r="DH273" s="39">
        <f t="shared" si="535"/>
        <v>72.5</v>
      </c>
      <c r="DI273" s="39">
        <f t="shared" si="536"/>
        <v>33.3333333333333</v>
      </c>
      <c r="DJ273" s="39">
        <f t="shared" si="537"/>
        <v>5</v>
      </c>
      <c r="DK273" s="39">
        <f t="shared" si="538"/>
        <v>54.2</v>
      </c>
      <c r="DL273" s="39">
        <f t="shared" si="539"/>
        <v>22.9</v>
      </c>
      <c r="DM273" s="39">
        <f t="shared" si="540"/>
        <v>90</v>
      </c>
      <c r="DN273" s="39">
        <f t="shared" si="541"/>
        <v>41.674999999999997</v>
      </c>
      <c r="DO273" s="39">
        <f t="shared" si="542"/>
        <v>5</v>
      </c>
      <c r="DP273" s="39">
        <f t="shared" si="543"/>
        <v>72.5</v>
      </c>
      <c r="DQ273" s="39">
        <f t="shared" si="544"/>
        <v>22.5</v>
      </c>
      <c r="DR273" s="39">
        <f t="shared" si="545"/>
        <v>47.5</v>
      </c>
      <c r="DS273" s="40" t="e">
        <f t="shared" si="546"/>
        <v>#VALUE!</v>
      </c>
      <c r="DT273" s="40" t="e">
        <f t="shared" si="547"/>
        <v>#VALUE!</v>
      </c>
      <c r="DU273" s="40" t="e">
        <f t="shared" si="548"/>
        <v>#VALUE!</v>
      </c>
      <c r="DV273" s="40" t="e">
        <f t="shared" si="549"/>
        <v>#VALUE!</v>
      </c>
      <c r="DW273" s="40" t="e">
        <f t="shared" si="550"/>
        <v>#VALUE!</v>
      </c>
      <c r="DX273" s="40" t="e">
        <f t="shared" si="551"/>
        <v>#VALUE!</v>
      </c>
      <c r="DY273" s="40" t="e">
        <f t="shared" si="552"/>
        <v>#VALUE!</v>
      </c>
      <c r="DZ273" s="40" t="e">
        <f t="shared" si="553"/>
        <v>#VALUE!</v>
      </c>
      <c r="EA273" s="40" t="e">
        <f t="shared" si="554"/>
        <v>#VALUE!</v>
      </c>
      <c r="EB273" s="40" t="e">
        <f t="shared" si="555"/>
        <v>#VALUE!</v>
      </c>
      <c r="EC273" s="40" t="e">
        <f t="shared" si="556"/>
        <v>#VALUE!</v>
      </c>
      <c r="ED273" s="40" t="e">
        <f t="shared" si="557"/>
        <v>#VALUE!</v>
      </c>
      <c r="EE273" s="40" t="e">
        <f t="shared" si="558"/>
        <v>#VALUE!</v>
      </c>
      <c r="EF273" s="40" t="e">
        <f t="shared" si="559"/>
        <v>#VALUE!</v>
      </c>
      <c r="EG273" s="40" t="e">
        <f t="shared" si="560"/>
        <v>#VALUE!</v>
      </c>
      <c r="EH273" s="40" t="e">
        <f t="shared" si="561"/>
        <v>#VALUE!</v>
      </c>
      <c r="EI273" s="40" t="e">
        <f t="shared" si="562"/>
        <v>#VALUE!</v>
      </c>
      <c r="EJ273" s="40" t="e">
        <f t="shared" si="563"/>
        <v>#VALUE!</v>
      </c>
      <c r="EK273" s="40" t="e">
        <f t="shared" si="564"/>
        <v>#VALUE!</v>
      </c>
      <c r="EL273" s="1" t="e">
        <f t="shared" si="576"/>
        <v>#VALUE!</v>
      </c>
      <c r="EM273" s="2" t="e">
        <f t="shared" si="567"/>
        <v>#VALUE!</v>
      </c>
      <c r="EN273" s="42"/>
      <c r="EO273" s="42"/>
      <c r="EP273" s="43"/>
      <c r="EQ273" s="44"/>
      <c r="ER273" s="45"/>
      <c r="ES273" s="45"/>
      <c r="ET273" s="74"/>
      <c r="EU273" s="75"/>
      <c r="EV273" s="75"/>
      <c r="EW273" s="75"/>
      <c r="EX273" s="75"/>
    </row>
    <row r="274" spans="1:154" s="73" customFormat="1" ht="14">
      <c r="A274" s="96"/>
      <c r="B274" s="97"/>
      <c r="C274" s="98"/>
      <c r="D274" s="110" t="s">
        <v>87</v>
      </c>
      <c r="E274" s="110" t="s">
        <v>87</v>
      </c>
      <c r="F274" s="110" t="s">
        <v>87</v>
      </c>
      <c r="G274" s="107" t="e">
        <f t="shared" si="477"/>
        <v>#VALUE!</v>
      </c>
      <c r="H274" s="107" t="e">
        <f t="shared" si="478"/>
        <v>#VALUE!</v>
      </c>
      <c r="I274" s="107" t="e">
        <f t="shared" si="479"/>
        <v>#VALUE!</v>
      </c>
      <c r="J274" s="183" t="str">
        <f t="shared" si="480"/>
        <v>.</v>
      </c>
      <c r="K274" s="184" t="e">
        <f t="shared" si="481"/>
        <v>#VALUE!</v>
      </c>
      <c r="L274" s="184" t="e">
        <f t="shared" si="482"/>
        <v>#VALUE!</v>
      </c>
      <c r="M274" s="76" t="e">
        <f t="shared" si="577"/>
        <v>#VALUE!</v>
      </c>
      <c r="N274" s="77" t="e">
        <f t="shared" si="578"/>
        <v>#VALUE!</v>
      </c>
      <c r="O274" s="77" t="e">
        <f t="shared" si="579"/>
        <v>#VALUE!</v>
      </c>
      <c r="P274" s="78" t="e">
        <f t="shared" si="580"/>
        <v>#VALUE!</v>
      </c>
      <c r="Q274" s="79" t="e">
        <f t="shared" ca="1" si="565"/>
        <v>#VALUE!</v>
      </c>
      <c r="R274" s="86" t="e">
        <f t="shared" si="568"/>
        <v>#VALUE!</v>
      </c>
      <c r="S274" s="87" t="e">
        <f t="shared" si="569"/>
        <v>#VALUE!</v>
      </c>
      <c r="T274" s="87" t="e">
        <f t="shared" si="570"/>
        <v>#VALUE!</v>
      </c>
      <c r="U274" s="80" t="e">
        <f t="shared" si="571"/>
        <v>#VALUE!</v>
      </c>
      <c r="V274" s="81" t="e">
        <f t="shared" si="572"/>
        <v>#VALUE!</v>
      </c>
      <c r="W274" s="82" t="e">
        <f t="shared" si="573"/>
        <v>#VALUE!</v>
      </c>
      <c r="X274" s="92" t="e">
        <f t="shared" si="466"/>
        <v>#VALUE!</v>
      </c>
      <c r="Y274" s="93"/>
      <c r="Z274" s="72" t="e">
        <f t="shared" si="483"/>
        <v>#VALUE!</v>
      </c>
      <c r="AA274" s="72" t="e">
        <f t="shared" si="484"/>
        <v>#VALUE!</v>
      </c>
      <c r="AB274" s="72" t="e">
        <f t="shared" si="485"/>
        <v>#VALUE!</v>
      </c>
      <c r="AC274" s="72" t="e">
        <f t="shared" si="566"/>
        <v>#VALUE!</v>
      </c>
      <c r="AD274" s="72" t="e">
        <f t="shared" si="467"/>
        <v>#VALUE!</v>
      </c>
      <c r="AE274" s="33" t="e">
        <f t="shared" si="468"/>
        <v>#VALUE!</v>
      </c>
      <c r="AF274" s="33" t="e">
        <f t="shared" si="469"/>
        <v>#VALUE!</v>
      </c>
      <c r="AG274" s="33" t="e">
        <f t="shared" si="470"/>
        <v>#VALUE!</v>
      </c>
      <c r="AH274" s="34" t="e">
        <f t="shared" si="486"/>
        <v>#VALUE!</v>
      </c>
      <c r="AI274" s="35" t="e">
        <f t="shared" si="487"/>
        <v>#VALUE!</v>
      </c>
      <c r="AJ274" s="35" t="e">
        <f t="shared" si="488"/>
        <v>#VALUE!</v>
      </c>
      <c r="AK274" s="35">
        <v>0</v>
      </c>
      <c r="AL274" s="35">
        <v>-0.75645121485307587</v>
      </c>
      <c r="AM274" s="35">
        <v>-11.346768222796136</v>
      </c>
      <c r="AN274" s="35" t="e">
        <f t="shared" si="471"/>
        <v>#VALUE!</v>
      </c>
      <c r="AO274" s="35" t="e">
        <f t="shared" si="471"/>
        <v>#VALUE!</v>
      </c>
      <c r="AP274" s="35" t="e">
        <f t="shared" si="471"/>
        <v>#VALUE!</v>
      </c>
      <c r="AQ274" s="35">
        <v>57.375671196608707</v>
      </c>
      <c r="AR274" s="35">
        <v>5.7915837760921756</v>
      </c>
      <c r="AS274" s="35">
        <v>1.1079551571654598</v>
      </c>
      <c r="AT274" s="35" t="e">
        <f t="shared" si="472"/>
        <v>#VALUE!</v>
      </c>
      <c r="AU274" s="35" t="e">
        <f t="shared" si="472"/>
        <v>#VALUE!</v>
      </c>
      <c r="AV274" s="35" t="e">
        <f t="shared" si="472"/>
        <v>#VALUE!</v>
      </c>
      <c r="AW274" s="36">
        <f t="shared" si="473"/>
        <v>0</v>
      </c>
      <c r="AX274" s="36">
        <f t="shared" si="473"/>
        <v>0.75645121485307587</v>
      </c>
      <c r="AY274" s="36">
        <f t="shared" si="473"/>
        <v>11.346768222796136</v>
      </c>
      <c r="AZ274" s="36" t="e">
        <f t="shared" si="474"/>
        <v>#VALUE!</v>
      </c>
      <c r="BA274" s="36" t="e">
        <f t="shared" si="474"/>
        <v>#VALUE!</v>
      </c>
      <c r="BB274" s="36" t="e">
        <f t="shared" si="474"/>
        <v>#VALUE!</v>
      </c>
      <c r="BC274" s="35">
        <f t="shared" si="475"/>
        <v>57.375671196608707</v>
      </c>
      <c r="BD274" s="35">
        <f t="shared" si="475"/>
        <v>6.5480349909452515</v>
      </c>
      <c r="BE274" s="35">
        <f t="shared" si="475"/>
        <v>12.454723379961596</v>
      </c>
      <c r="BF274" s="36" t="e">
        <f t="shared" si="476"/>
        <v>#VALUE!</v>
      </c>
      <c r="BG274" s="36" t="e">
        <f t="shared" si="476"/>
        <v>#VALUE!</v>
      </c>
      <c r="BH274" s="36" t="e">
        <f t="shared" si="574"/>
        <v>#VALUE!</v>
      </c>
      <c r="BI274" s="35" t="e">
        <f t="shared" si="575"/>
        <v>#VALUE!</v>
      </c>
      <c r="BJ274" s="5"/>
      <c r="BK274" s="5"/>
      <c r="BL274" s="19"/>
      <c r="BM274" s="19"/>
      <c r="BN274" s="37">
        <f t="shared" si="489"/>
        <v>90</v>
      </c>
      <c r="BO274" s="37">
        <f t="shared" si="490"/>
        <v>72.5</v>
      </c>
      <c r="BP274" s="37">
        <f t="shared" si="491"/>
        <v>72.5</v>
      </c>
      <c r="BQ274" s="37">
        <f t="shared" si="492"/>
        <v>47.5</v>
      </c>
      <c r="BR274" s="37">
        <f t="shared" si="493"/>
        <v>54.2</v>
      </c>
      <c r="BS274" s="37">
        <f t="shared" si="494"/>
        <v>47.5</v>
      </c>
      <c r="BT274" s="37">
        <f t="shared" si="495"/>
        <v>41.674999999999997</v>
      </c>
      <c r="BU274" s="37">
        <f t="shared" si="496"/>
        <v>41.674999999999997</v>
      </c>
      <c r="BV274" s="37">
        <f t="shared" si="497"/>
        <v>22.5</v>
      </c>
      <c r="BW274" s="37">
        <f t="shared" si="498"/>
        <v>33.3333333333333</v>
      </c>
      <c r="BX274" s="37">
        <f t="shared" si="499"/>
        <v>22.5</v>
      </c>
      <c r="BY274" s="37">
        <f t="shared" si="500"/>
        <v>22.9</v>
      </c>
      <c r="BZ274" s="37">
        <f t="shared" si="501"/>
        <v>22.9</v>
      </c>
      <c r="CA274" s="37">
        <f t="shared" si="502"/>
        <v>5</v>
      </c>
      <c r="CB274" s="37">
        <f t="shared" si="503"/>
        <v>16.649999999999999</v>
      </c>
      <c r="CC274" s="37">
        <f t="shared" si="504"/>
        <v>5</v>
      </c>
      <c r="CD274" s="37">
        <f t="shared" si="505"/>
        <v>5</v>
      </c>
      <c r="CE274" s="37">
        <f t="shared" si="506"/>
        <v>5</v>
      </c>
      <c r="CF274" s="37">
        <f t="shared" si="507"/>
        <v>5</v>
      </c>
      <c r="CG274" s="38">
        <f t="shared" si="508"/>
        <v>5</v>
      </c>
      <c r="CH274" s="38">
        <f t="shared" si="509"/>
        <v>5</v>
      </c>
      <c r="CI274" s="38">
        <f t="shared" si="510"/>
        <v>22.5</v>
      </c>
      <c r="CJ274" s="38">
        <f t="shared" si="511"/>
        <v>5</v>
      </c>
      <c r="CK274" s="38">
        <f t="shared" si="512"/>
        <v>22.9</v>
      </c>
      <c r="CL274" s="38">
        <f t="shared" si="513"/>
        <v>47.5</v>
      </c>
      <c r="CM274" s="38">
        <f t="shared" si="514"/>
        <v>16.649999999999999</v>
      </c>
      <c r="CN274" s="38">
        <f t="shared" si="515"/>
        <v>41.674999999999997</v>
      </c>
      <c r="CO274" s="38">
        <f t="shared" si="516"/>
        <v>5</v>
      </c>
      <c r="CP274" s="38">
        <f t="shared" si="517"/>
        <v>33.3333333333333</v>
      </c>
      <c r="CQ274" s="38">
        <f t="shared" si="518"/>
        <v>72.5</v>
      </c>
      <c r="CR274" s="38">
        <f t="shared" si="519"/>
        <v>22.9</v>
      </c>
      <c r="CS274" s="38">
        <f t="shared" si="520"/>
        <v>54.2</v>
      </c>
      <c r="CT274" s="38">
        <f t="shared" si="521"/>
        <v>5</v>
      </c>
      <c r="CU274" s="38">
        <f t="shared" si="522"/>
        <v>41.674999999999997</v>
      </c>
      <c r="CV274" s="38">
        <f t="shared" si="523"/>
        <v>90</v>
      </c>
      <c r="CW274" s="38">
        <f t="shared" si="524"/>
        <v>22.5</v>
      </c>
      <c r="CX274" s="38">
        <f t="shared" si="525"/>
        <v>72.5</v>
      </c>
      <c r="CY274" s="38">
        <f t="shared" si="526"/>
        <v>47.5</v>
      </c>
      <c r="CZ274" s="39">
        <f t="shared" si="527"/>
        <v>5</v>
      </c>
      <c r="DA274" s="39">
        <f t="shared" si="528"/>
        <v>22.5</v>
      </c>
      <c r="DB274" s="39">
        <f t="shared" si="529"/>
        <v>5</v>
      </c>
      <c r="DC274" s="39">
        <f t="shared" si="530"/>
        <v>47.5</v>
      </c>
      <c r="DD274" s="39">
        <f t="shared" si="531"/>
        <v>22.9</v>
      </c>
      <c r="DE274" s="39">
        <f t="shared" si="532"/>
        <v>5</v>
      </c>
      <c r="DF274" s="39">
        <f t="shared" si="533"/>
        <v>41.674999999999997</v>
      </c>
      <c r="DG274" s="39">
        <f t="shared" si="534"/>
        <v>16.649999999999999</v>
      </c>
      <c r="DH274" s="39">
        <f t="shared" si="535"/>
        <v>72.5</v>
      </c>
      <c r="DI274" s="39">
        <f t="shared" si="536"/>
        <v>33.3333333333333</v>
      </c>
      <c r="DJ274" s="39">
        <f t="shared" si="537"/>
        <v>5</v>
      </c>
      <c r="DK274" s="39">
        <f t="shared" si="538"/>
        <v>54.2</v>
      </c>
      <c r="DL274" s="39">
        <f t="shared" si="539"/>
        <v>22.9</v>
      </c>
      <c r="DM274" s="39">
        <f t="shared" si="540"/>
        <v>90</v>
      </c>
      <c r="DN274" s="39">
        <f t="shared" si="541"/>
        <v>41.674999999999997</v>
      </c>
      <c r="DO274" s="39">
        <f t="shared" si="542"/>
        <v>5</v>
      </c>
      <c r="DP274" s="39">
        <f t="shared" si="543"/>
        <v>72.5</v>
      </c>
      <c r="DQ274" s="39">
        <f t="shared" si="544"/>
        <v>22.5</v>
      </c>
      <c r="DR274" s="39">
        <f t="shared" si="545"/>
        <v>47.5</v>
      </c>
      <c r="DS274" s="40" t="e">
        <f t="shared" si="546"/>
        <v>#VALUE!</v>
      </c>
      <c r="DT274" s="40" t="e">
        <f t="shared" si="547"/>
        <v>#VALUE!</v>
      </c>
      <c r="DU274" s="40" t="e">
        <f t="shared" si="548"/>
        <v>#VALUE!</v>
      </c>
      <c r="DV274" s="40" t="e">
        <f t="shared" si="549"/>
        <v>#VALUE!</v>
      </c>
      <c r="DW274" s="40" t="e">
        <f t="shared" si="550"/>
        <v>#VALUE!</v>
      </c>
      <c r="DX274" s="40" t="e">
        <f t="shared" si="551"/>
        <v>#VALUE!</v>
      </c>
      <c r="DY274" s="40" t="e">
        <f t="shared" si="552"/>
        <v>#VALUE!</v>
      </c>
      <c r="DZ274" s="40" t="e">
        <f t="shared" si="553"/>
        <v>#VALUE!</v>
      </c>
      <c r="EA274" s="40" t="e">
        <f t="shared" si="554"/>
        <v>#VALUE!</v>
      </c>
      <c r="EB274" s="40" t="e">
        <f t="shared" si="555"/>
        <v>#VALUE!</v>
      </c>
      <c r="EC274" s="40" t="e">
        <f t="shared" si="556"/>
        <v>#VALUE!</v>
      </c>
      <c r="ED274" s="40" t="e">
        <f t="shared" si="557"/>
        <v>#VALUE!</v>
      </c>
      <c r="EE274" s="40" t="e">
        <f t="shared" si="558"/>
        <v>#VALUE!</v>
      </c>
      <c r="EF274" s="40" t="e">
        <f t="shared" si="559"/>
        <v>#VALUE!</v>
      </c>
      <c r="EG274" s="40" t="e">
        <f t="shared" si="560"/>
        <v>#VALUE!</v>
      </c>
      <c r="EH274" s="40" t="e">
        <f t="shared" si="561"/>
        <v>#VALUE!</v>
      </c>
      <c r="EI274" s="40" t="e">
        <f t="shared" si="562"/>
        <v>#VALUE!</v>
      </c>
      <c r="EJ274" s="40" t="e">
        <f t="shared" si="563"/>
        <v>#VALUE!</v>
      </c>
      <c r="EK274" s="40" t="e">
        <f t="shared" si="564"/>
        <v>#VALUE!</v>
      </c>
      <c r="EL274" s="1" t="e">
        <f t="shared" si="576"/>
        <v>#VALUE!</v>
      </c>
      <c r="EM274" s="2" t="e">
        <f t="shared" si="567"/>
        <v>#VALUE!</v>
      </c>
      <c r="EN274" s="42"/>
      <c r="EO274" s="42"/>
      <c r="EP274" s="43"/>
      <c r="EQ274" s="44"/>
      <c r="ER274" s="45"/>
      <c r="ES274" s="45"/>
      <c r="ET274" s="74"/>
      <c r="EU274" s="75"/>
      <c r="EV274" s="75"/>
      <c r="EW274" s="75"/>
      <c r="EX274" s="75"/>
    </row>
    <row r="275" spans="1:154" s="73" customFormat="1" ht="14">
      <c r="A275" s="96"/>
      <c r="B275" s="97"/>
      <c r="C275" s="98"/>
      <c r="D275" s="110" t="s">
        <v>87</v>
      </c>
      <c r="E275" s="110" t="s">
        <v>87</v>
      </c>
      <c r="F275" s="110" t="s">
        <v>87</v>
      </c>
      <c r="G275" s="107" t="e">
        <f t="shared" si="477"/>
        <v>#VALUE!</v>
      </c>
      <c r="H275" s="107" t="e">
        <f t="shared" si="478"/>
        <v>#VALUE!</v>
      </c>
      <c r="I275" s="107" t="e">
        <f t="shared" si="479"/>
        <v>#VALUE!</v>
      </c>
      <c r="J275" s="183" t="str">
        <f t="shared" si="480"/>
        <v>.</v>
      </c>
      <c r="K275" s="184" t="e">
        <f t="shared" si="481"/>
        <v>#VALUE!</v>
      </c>
      <c r="L275" s="184" t="e">
        <f t="shared" si="482"/>
        <v>#VALUE!</v>
      </c>
      <c r="M275" s="76" t="e">
        <f t="shared" si="577"/>
        <v>#VALUE!</v>
      </c>
      <c r="N275" s="77" t="e">
        <f t="shared" si="578"/>
        <v>#VALUE!</v>
      </c>
      <c r="O275" s="77" t="e">
        <f t="shared" si="579"/>
        <v>#VALUE!</v>
      </c>
      <c r="P275" s="78" t="e">
        <f t="shared" si="580"/>
        <v>#VALUE!</v>
      </c>
      <c r="Q275" s="79" t="e">
        <f t="shared" ca="1" si="565"/>
        <v>#VALUE!</v>
      </c>
      <c r="R275" s="86" t="e">
        <f t="shared" si="568"/>
        <v>#VALUE!</v>
      </c>
      <c r="S275" s="87" t="e">
        <f t="shared" si="569"/>
        <v>#VALUE!</v>
      </c>
      <c r="T275" s="87" t="e">
        <f t="shared" si="570"/>
        <v>#VALUE!</v>
      </c>
      <c r="U275" s="80" t="e">
        <f t="shared" si="571"/>
        <v>#VALUE!</v>
      </c>
      <c r="V275" s="81" t="e">
        <f t="shared" si="572"/>
        <v>#VALUE!</v>
      </c>
      <c r="W275" s="82" t="e">
        <f t="shared" si="573"/>
        <v>#VALUE!</v>
      </c>
      <c r="X275" s="92" t="e">
        <f t="shared" si="466"/>
        <v>#VALUE!</v>
      </c>
      <c r="Y275" s="93"/>
      <c r="Z275" s="72" t="e">
        <f t="shared" si="483"/>
        <v>#VALUE!</v>
      </c>
      <c r="AA275" s="72" t="e">
        <f t="shared" si="484"/>
        <v>#VALUE!</v>
      </c>
      <c r="AB275" s="72" t="e">
        <f t="shared" si="485"/>
        <v>#VALUE!</v>
      </c>
      <c r="AC275" s="72" t="e">
        <f t="shared" si="566"/>
        <v>#VALUE!</v>
      </c>
      <c r="AD275" s="72" t="e">
        <f t="shared" si="467"/>
        <v>#VALUE!</v>
      </c>
      <c r="AE275" s="33" t="e">
        <f t="shared" si="468"/>
        <v>#VALUE!</v>
      </c>
      <c r="AF275" s="33" t="e">
        <f t="shared" si="469"/>
        <v>#VALUE!</v>
      </c>
      <c r="AG275" s="33" t="e">
        <f t="shared" si="470"/>
        <v>#VALUE!</v>
      </c>
      <c r="AH275" s="34" t="e">
        <f t="shared" si="486"/>
        <v>#VALUE!</v>
      </c>
      <c r="AI275" s="35" t="e">
        <f t="shared" si="487"/>
        <v>#VALUE!</v>
      </c>
      <c r="AJ275" s="35" t="e">
        <f t="shared" si="488"/>
        <v>#VALUE!</v>
      </c>
      <c r="AK275" s="35">
        <v>0</v>
      </c>
      <c r="AL275" s="35">
        <v>-0.75645121485307587</v>
      </c>
      <c r="AM275" s="35">
        <v>-11.346768222796136</v>
      </c>
      <c r="AN275" s="35" t="e">
        <f t="shared" si="471"/>
        <v>#VALUE!</v>
      </c>
      <c r="AO275" s="35" t="e">
        <f t="shared" si="471"/>
        <v>#VALUE!</v>
      </c>
      <c r="AP275" s="35" t="e">
        <f t="shared" si="471"/>
        <v>#VALUE!</v>
      </c>
      <c r="AQ275" s="35">
        <v>57.375671196608707</v>
      </c>
      <c r="AR275" s="35">
        <v>5.7915837760921756</v>
      </c>
      <c r="AS275" s="35">
        <v>1.1079551571654598</v>
      </c>
      <c r="AT275" s="35" t="e">
        <f t="shared" si="472"/>
        <v>#VALUE!</v>
      </c>
      <c r="AU275" s="35" t="e">
        <f t="shared" si="472"/>
        <v>#VALUE!</v>
      </c>
      <c r="AV275" s="35" t="e">
        <f t="shared" si="472"/>
        <v>#VALUE!</v>
      </c>
      <c r="AW275" s="36">
        <f t="shared" si="473"/>
        <v>0</v>
      </c>
      <c r="AX275" s="36">
        <f t="shared" si="473"/>
        <v>0.75645121485307587</v>
      </c>
      <c r="AY275" s="36">
        <f t="shared" si="473"/>
        <v>11.346768222796136</v>
      </c>
      <c r="AZ275" s="36" t="e">
        <f t="shared" si="474"/>
        <v>#VALUE!</v>
      </c>
      <c r="BA275" s="36" t="e">
        <f t="shared" si="474"/>
        <v>#VALUE!</v>
      </c>
      <c r="BB275" s="36" t="e">
        <f t="shared" si="474"/>
        <v>#VALUE!</v>
      </c>
      <c r="BC275" s="35">
        <f t="shared" si="475"/>
        <v>57.375671196608707</v>
      </c>
      <c r="BD275" s="35">
        <f t="shared" si="475"/>
        <v>6.5480349909452515</v>
      </c>
      <c r="BE275" s="35">
        <f t="shared" si="475"/>
        <v>12.454723379961596</v>
      </c>
      <c r="BF275" s="36" t="e">
        <f t="shared" si="476"/>
        <v>#VALUE!</v>
      </c>
      <c r="BG275" s="36" t="e">
        <f t="shared" si="476"/>
        <v>#VALUE!</v>
      </c>
      <c r="BH275" s="36" t="e">
        <f t="shared" si="574"/>
        <v>#VALUE!</v>
      </c>
      <c r="BI275" s="35" t="e">
        <f t="shared" si="575"/>
        <v>#VALUE!</v>
      </c>
      <c r="BJ275" s="5"/>
      <c r="BK275" s="5"/>
      <c r="BL275" s="19"/>
      <c r="BM275" s="19"/>
      <c r="BN275" s="37">
        <f t="shared" si="489"/>
        <v>90</v>
      </c>
      <c r="BO275" s="37">
        <f t="shared" si="490"/>
        <v>72.5</v>
      </c>
      <c r="BP275" s="37">
        <f t="shared" si="491"/>
        <v>72.5</v>
      </c>
      <c r="BQ275" s="37">
        <f t="shared" si="492"/>
        <v>47.5</v>
      </c>
      <c r="BR275" s="37">
        <f t="shared" si="493"/>
        <v>54.2</v>
      </c>
      <c r="BS275" s="37">
        <f t="shared" si="494"/>
        <v>47.5</v>
      </c>
      <c r="BT275" s="37">
        <f t="shared" si="495"/>
        <v>41.674999999999997</v>
      </c>
      <c r="BU275" s="37">
        <f t="shared" si="496"/>
        <v>41.674999999999997</v>
      </c>
      <c r="BV275" s="37">
        <f t="shared" si="497"/>
        <v>22.5</v>
      </c>
      <c r="BW275" s="37">
        <f t="shared" si="498"/>
        <v>33.3333333333333</v>
      </c>
      <c r="BX275" s="37">
        <f t="shared" si="499"/>
        <v>22.5</v>
      </c>
      <c r="BY275" s="37">
        <f t="shared" si="500"/>
        <v>22.9</v>
      </c>
      <c r="BZ275" s="37">
        <f t="shared" si="501"/>
        <v>22.9</v>
      </c>
      <c r="CA275" s="37">
        <f t="shared" si="502"/>
        <v>5</v>
      </c>
      <c r="CB275" s="37">
        <f t="shared" si="503"/>
        <v>16.649999999999999</v>
      </c>
      <c r="CC275" s="37">
        <f t="shared" si="504"/>
        <v>5</v>
      </c>
      <c r="CD275" s="37">
        <f t="shared" si="505"/>
        <v>5</v>
      </c>
      <c r="CE275" s="37">
        <f t="shared" si="506"/>
        <v>5</v>
      </c>
      <c r="CF275" s="37">
        <f t="shared" si="507"/>
        <v>5</v>
      </c>
      <c r="CG275" s="38">
        <f t="shared" si="508"/>
        <v>5</v>
      </c>
      <c r="CH275" s="38">
        <f t="shared" si="509"/>
        <v>5</v>
      </c>
      <c r="CI275" s="38">
        <f t="shared" si="510"/>
        <v>22.5</v>
      </c>
      <c r="CJ275" s="38">
        <f t="shared" si="511"/>
        <v>5</v>
      </c>
      <c r="CK275" s="38">
        <f t="shared" si="512"/>
        <v>22.9</v>
      </c>
      <c r="CL275" s="38">
        <f t="shared" si="513"/>
        <v>47.5</v>
      </c>
      <c r="CM275" s="38">
        <f t="shared" si="514"/>
        <v>16.649999999999999</v>
      </c>
      <c r="CN275" s="38">
        <f t="shared" si="515"/>
        <v>41.674999999999997</v>
      </c>
      <c r="CO275" s="38">
        <f t="shared" si="516"/>
        <v>5</v>
      </c>
      <c r="CP275" s="38">
        <f t="shared" si="517"/>
        <v>33.3333333333333</v>
      </c>
      <c r="CQ275" s="38">
        <f t="shared" si="518"/>
        <v>72.5</v>
      </c>
      <c r="CR275" s="38">
        <f t="shared" si="519"/>
        <v>22.9</v>
      </c>
      <c r="CS275" s="38">
        <f t="shared" si="520"/>
        <v>54.2</v>
      </c>
      <c r="CT275" s="38">
        <f t="shared" si="521"/>
        <v>5</v>
      </c>
      <c r="CU275" s="38">
        <f t="shared" si="522"/>
        <v>41.674999999999997</v>
      </c>
      <c r="CV275" s="38">
        <f t="shared" si="523"/>
        <v>90</v>
      </c>
      <c r="CW275" s="38">
        <f t="shared" si="524"/>
        <v>22.5</v>
      </c>
      <c r="CX275" s="38">
        <f t="shared" si="525"/>
        <v>72.5</v>
      </c>
      <c r="CY275" s="38">
        <f t="shared" si="526"/>
        <v>47.5</v>
      </c>
      <c r="CZ275" s="39">
        <f t="shared" si="527"/>
        <v>5</v>
      </c>
      <c r="DA275" s="39">
        <f t="shared" si="528"/>
        <v>22.5</v>
      </c>
      <c r="DB275" s="39">
        <f t="shared" si="529"/>
        <v>5</v>
      </c>
      <c r="DC275" s="39">
        <f t="shared" si="530"/>
        <v>47.5</v>
      </c>
      <c r="DD275" s="39">
        <f t="shared" si="531"/>
        <v>22.9</v>
      </c>
      <c r="DE275" s="39">
        <f t="shared" si="532"/>
        <v>5</v>
      </c>
      <c r="DF275" s="39">
        <f t="shared" si="533"/>
        <v>41.674999999999997</v>
      </c>
      <c r="DG275" s="39">
        <f t="shared" si="534"/>
        <v>16.649999999999999</v>
      </c>
      <c r="DH275" s="39">
        <f t="shared" si="535"/>
        <v>72.5</v>
      </c>
      <c r="DI275" s="39">
        <f t="shared" si="536"/>
        <v>33.3333333333333</v>
      </c>
      <c r="DJ275" s="39">
        <f t="shared" si="537"/>
        <v>5</v>
      </c>
      <c r="DK275" s="39">
        <f t="shared" si="538"/>
        <v>54.2</v>
      </c>
      <c r="DL275" s="39">
        <f t="shared" si="539"/>
        <v>22.9</v>
      </c>
      <c r="DM275" s="39">
        <f t="shared" si="540"/>
        <v>90</v>
      </c>
      <c r="DN275" s="39">
        <f t="shared" si="541"/>
        <v>41.674999999999997</v>
      </c>
      <c r="DO275" s="39">
        <f t="shared" si="542"/>
        <v>5</v>
      </c>
      <c r="DP275" s="39">
        <f t="shared" si="543"/>
        <v>72.5</v>
      </c>
      <c r="DQ275" s="39">
        <f t="shared" si="544"/>
        <v>22.5</v>
      </c>
      <c r="DR275" s="39">
        <f t="shared" si="545"/>
        <v>47.5</v>
      </c>
      <c r="DS275" s="40" t="e">
        <f t="shared" si="546"/>
        <v>#VALUE!</v>
      </c>
      <c r="DT275" s="40" t="e">
        <f t="shared" si="547"/>
        <v>#VALUE!</v>
      </c>
      <c r="DU275" s="40" t="e">
        <f t="shared" si="548"/>
        <v>#VALUE!</v>
      </c>
      <c r="DV275" s="40" t="e">
        <f t="shared" si="549"/>
        <v>#VALUE!</v>
      </c>
      <c r="DW275" s="40" t="e">
        <f t="shared" si="550"/>
        <v>#VALUE!</v>
      </c>
      <c r="DX275" s="40" t="e">
        <f t="shared" si="551"/>
        <v>#VALUE!</v>
      </c>
      <c r="DY275" s="40" t="e">
        <f t="shared" si="552"/>
        <v>#VALUE!</v>
      </c>
      <c r="DZ275" s="40" t="e">
        <f t="shared" si="553"/>
        <v>#VALUE!</v>
      </c>
      <c r="EA275" s="40" t="e">
        <f t="shared" si="554"/>
        <v>#VALUE!</v>
      </c>
      <c r="EB275" s="40" t="e">
        <f t="shared" si="555"/>
        <v>#VALUE!</v>
      </c>
      <c r="EC275" s="40" t="e">
        <f t="shared" si="556"/>
        <v>#VALUE!</v>
      </c>
      <c r="ED275" s="40" t="e">
        <f t="shared" si="557"/>
        <v>#VALUE!</v>
      </c>
      <c r="EE275" s="40" t="e">
        <f t="shared" si="558"/>
        <v>#VALUE!</v>
      </c>
      <c r="EF275" s="40" t="e">
        <f t="shared" si="559"/>
        <v>#VALUE!</v>
      </c>
      <c r="EG275" s="40" t="e">
        <f t="shared" si="560"/>
        <v>#VALUE!</v>
      </c>
      <c r="EH275" s="40" t="e">
        <f t="shared" si="561"/>
        <v>#VALUE!</v>
      </c>
      <c r="EI275" s="40" t="e">
        <f t="shared" si="562"/>
        <v>#VALUE!</v>
      </c>
      <c r="EJ275" s="40" t="e">
        <f t="shared" si="563"/>
        <v>#VALUE!</v>
      </c>
      <c r="EK275" s="40" t="e">
        <f t="shared" si="564"/>
        <v>#VALUE!</v>
      </c>
      <c r="EL275" s="1" t="e">
        <f t="shared" si="576"/>
        <v>#VALUE!</v>
      </c>
      <c r="EM275" s="2" t="e">
        <f t="shared" si="567"/>
        <v>#VALUE!</v>
      </c>
      <c r="EN275" s="42"/>
      <c r="EO275" s="42"/>
      <c r="EP275" s="43"/>
      <c r="EQ275" s="44"/>
      <c r="ER275" s="45"/>
      <c r="ES275" s="45"/>
      <c r="ET275" s="74"/>
      <c r="EU275" s="75"/>
      <c r="EV275" s="75"/>
      <c r="EW275" s="75"/>
      <c r="EX275" s="75"/>
    </row>
    <row r="276" spans="1:154" s="73" customFormat="1" ht="14">
      <c r="A276" s="96"/>
      <c r="B276" s="97"/>
      <c r="C276" s="98"/>
      <c r="D276" s="110" t="s">
        <v>87</v>
      </c>
      <c r="E276" s="110" t="s">
        <v>87</v>
      </c>
      <c r="F276" s="110" t="s">
        <v>87</v>
      </c>
      <c r="G276" s="107" t="e">
        <f t="shared" si="477"/>
        <v>#VALUE!</v>
      </c>
      <c r="H276" s="107" t="e">
        <f t="shared" si="478"/>
        <v>#VALUE!</v>
      </c>
      <c r="I276" s="107" t="e">
        <f t="shared" si="479"/>
        <v>#VALUE!</v>
      </c>
      <c r="J276" s="183" t="str">
        <f t="shared" si="480"/>
        <v>.</v>
      </c>
      <c r="K276" s="184" t="e">
        <f t="shared" si="481"/>
        <v>#VALUE!</v>
      </c>
      <c r="L276" s="184" t="e">
        <f t="shared" si="482"/>
        <v>#VALUE!</v>
      </c>
      <c r="M276" s="76" t="e">
        <f t="shared" si="577"/>
        <v>#VALUE!</v>
      </c>
      <c r="N276" s="77" t="e">
        <f t="shared" si="578"/>
        <v>#VALUE!</v>
      </c>
      <c r="O276" s="77" t="e">
        <f t="shared" si="579"/>
        <v>#VALUE!</v>
      </c>
      <c r="P276" s="78" t="e">
        <f t="shared" si="580"/>
        <v>#VALUE!</v>
      </c>
      <c r="Q276" s="79" t="e">
        <f t="shared" ca="1" si="565"/>
        <v>#VALUE!</v>
      </c>
      <c r="R276" s="86" t="e">
        <f t="shared" si="568"/>
        <v>#VALUE!</v>
      </c>
      <c r="S276" s="87" t="e">
        <f t="shared" si="569"/>
        <v>#VALUE!</v>
      </c>
      <c r="T276" s="87" t="e">
        <f t="shared" si="570"/>
        <v>#VALUE!</v>
      </c>
      <c r="U276" s="80" t="e">
        <f t="shared" si="571"/>
        <v>#VALUE!</v>
      </c>
      <c r="V276" s="81" t="e">
        <f t="shared" si="572"/>
        <v>#VALUE!</v>
      </c>
      <c r="W276" s="82" t="e">
        <f t="shared" si="573"/>
        <v>#VALUE!</v>
      </c>
      <c r="X276" s="92" t="e">
        <f t="shared" ref="X276:X339" si="581">CONCATENATE("@rgb(",ROUND(U276,0),",",ROUND(V276,0),",",ROUND(W276,0),")")</f>
        <v>#VALUE!</v>
      </c>
      <c r="Y276" s="93"/>
      <c r="Z276" s="72" t="e">
        <f t="shared" si="483"/>
        <v>#VALUE!</v>
      </c>
      <c r="AA276" s="72" t="e">
        <f t="shared" si="484"/>
        <v>#VALUE!</v>
      </c>
      <c r="AB276" s="72" t="e">
        <f t="shared" si="485"/>
        <v>#VALUE!</v>
      </c>
      <c r="AC276" s="72" t="e">
        <f t="shared" si="566"/>
        <v>#VALUE!</v>
      </c>
      <c r="AD276" s="72" t="e">
        <f t="shared" ref="AD276:AD339" si="582">IF(AB276&gt;5, ((100-(AA276*100)/Z276)), ((AA276*100)/Z276))</f>
        <v>#VALUE!</v>
      </c>
      <c r="AE276" s="33" t="e">
        <f t="shared" ref="AE276:AE339" si="583">SQRT(J276/894205)*100</f>
        <v>#VALUE!</v>
      </c>
      <c r="AF276" s="33" t="e">
        <f t="shared" ref="AF276:AF339" si="584">LN((AD276/100)/(1-(AD276/100)))</f>
        <v>#VALUE!</v>
      </c>
      <c r="AG276" s="33" t="e">
        <f t="shared" ref="AG276:AG339" si="585">LN(L276)</f>
        <v>#VALUE!</v>
      </c>
      <c r="AH276" s="34" t="e">
        <f t="shared" si="486"/>
        <v>#VALUE!</v>
      </c>
      <c r="AI276" s="35" t="e">
        <f t="shared" si="487"/>
        <v>#VALUE!</v>
      </c>
      <c r="AJ276" s="35" t="e">
        <f t="shared" si="488"/>
        <v>#VALUE!</v>
      </c>
      <c r="AK276" s="35">
        <v>0</v>
      </c>
      <c r="AL276" s="35">
        <v>-0.75645121485307587</v>
      </c>
      <c r="AM276" s="35">
        <v>-11.346768222796136</v>
      </c>
      <c r="AN276" s="35" t="e">
        <f t="shared" si="471"/>
        <v>#VALUE!</v>
      </c>
      <c r="AO276" s="35" t="e">
        <f t="shared" si="471"/>
        <v>#VALUE!</v>
      </c>
      <c r="AP276" s="35" t="e">
        <f t="shared" si="471"/>
        <v>#VALUE!</v>
      </c>
      <c r="AQ276" s="35">
        <v>57.375671196608707</v>
      </c>
      <c r="AR276" s="35">
        <v>5.7915837760921756</v>
      </c>
      <c r="AS276" s="35">
        <v>1.1079551571654598</v>
      </c>
      <c r="AT276" s="35" t="e">
        <f t="shared" si="472"/>
        <v>#VALUE!</v>
      </c>
      <c r="AU276" s="35" t="e">
        <f t="shared" si="472"/>
        <v>#VALUE!</v>
      </c>
      <c r="AV276" s="35" t="e">
        <f t="shared" si="472"/>
        <v>#VALUE!</v>
      </c>
      <c r="AW276" s="36">
        <f t="shared" si="473"/>
        <v>0</v>
      </c>
      <c r="AX276" s="36">
        <f t="shared" si="473"/>
        <v>0.75645121485307587</v>
      </c>
      <c r="AY276" s="36">
        <f t="shared" si="473"/>
        <v>11.346768222796136</v>
      </c>
      <c r="AZ276" s="36" t="e">
        <f t="shared" si="474"/>
        <v>#VALUE!</v>
      </c>
      <c r="BA276" s="36" t="e">
        <f t="shared" si="474"/>
        <v>#VALUE!</v>
      </c>
      <c r="BB276" s="36" t="e">
        <f t="shared" si="474"/>
        <v>#VALUE!</v>
      </c>
      <c r="BC276" s="35">
        <f t="shared" si="475"/>
        <v>57.375671196608707</v>
      </c>
      <c r="BD276" s="35">
        <f t="shared" si="475"/>
        <v>6.5480349909452515</v>
      </c>
      <c r="BE276" s="35">
        <f t="shared" si="475"/>
        <v>12.454723379961596</v>
      </c>
      <c r="BF276" s="36" t="e">
        <f t="shared" si="476"/>
        <v>#VALUE!</v>
      </c>
      <c r="BG276" s="36" t="e">
        <f t="shared" si="476"/>
        <v>#VALUE!</v>
      </c>
      <c r="BH276" s="36" t="e">
        <f t="shared" si="574"/>
        <v>#VALUE!</v>
      </c>
      <c r="BI276" s="35" t="e">
        <f t="shared" si="575"/>
        <v>#VALUE!</v>
      </c>
      <c r="BJ276" s="5"/>
      <c r="BK276" s="5"/>
      <c r="BL276" s="19"/>
      <c r="BM276" s="19"/>
      <c r="BN276" s="37">
        <f t="shared" si="489"/>
        <v>90</v>
      </c>
      <c r="BO276" s="37">
        <f t="shared" si="490"/>
        <v>72.5</v>
      </c>
      <c r="BP276" s="37">
        <f t="shared" si="491"/>
        <v>72.5</v>
      </c>
      <c r="BQ276" s="37">
        <f t="shared" si="492"/>
        <v>47.5</v>
      </c>
      <c r="BR276" s="37">
        <f t="shared" si="493"/>
        <v>54.2</v>
      </c>
      <c r="BS276" s="37">
        <f t="shared" si="494"/>
        <v>47.5</v>
      </c>
      <c r="BT276" s="37">
        <f t="shared" si="495"/>
        <v>41.674999999999997</v>
      </c>
      <c r="BU276" s="37">
        <f t="shared" si="496"/>
        <v>41.674999999999997</v>
      </c>
      <c r="BV276" s="37">
        <f t="shared" si="497"/>
        <v>22.5</v>
      </c>
      <c r="BW276" s="37">
        <f t="shared" si="498"/>
        <v>33.3333333333333</v>
      </c>
      <c r="BX276" s="37">
        <f t="shared" si="499"/>
        <v>22.5</v>
      </c>
      <c r="BY276" s="37">
        <f t="shared" si="500"/>
        <v>22.9</v>
      </c>
      <c r="BZ276" s="37">
        <f t="shared" si="501"/>
        <v>22.9</v>
      </c>
      <c r="CA276" s="37">
        <f t="shared" si="502"/>
        <v>5</v>
      </c>
      <c r="CB276" s="37">
        <f t="shared" si="503"/>
        <v>16.649999999999999</v>
      </c>
      <c r="CC276" s="37">
        <f t="shared" si="504"/>
        <v>5</v>
      </c>
      <c r="CD276" s="37">
        <f t="shared" si="505"/>
        <v>5</v>
      </c>
      <c r="CE276" s="37">
        <f t="shared" si="506"/>
        <v>5</v>
      </c>
      <c r="CF276" s="37">
        <f t="shared" si="507"/>
        <v>5</v>
      </c>
      <c r="CG276" s="38">
        <f t="shared" si="508"/>
        <v>5</v>
      </c>
      <c r="CH276" s="38">
        <f t="shared" si="509"/>
        <v>5</v>
      </c>
      <c r="CI276" s="38">
        <f t="shared" si="510"/>
        <v>22.5</v>
      </c>
      <c r="CJ276" s="38">
        <f t="shared" si="511"/>
        <v>5</v>
      </c>
      <c r="CK276" s="38">
        <f t="shared" si="512"/>
        <v>22.9</v>
      </c>
      <c r="CL276" s="38">
        <f t="shared" si="513"/>
        <v>47.5</v>
      </c>
      <c r="CM276" s="38">
        <f t="shared" si="514"/>
        <v>16.649999999999999</v>
      </c>
      <c r="CN276" s="38">
        <f t="shared" si="515"/>
        <v>41.674999999999997</v>
      </c>
      <c r="CO276" s="38">
        <f t="shared" si="516"/>
        <v>5</v>
      </c>
      <c r="CP276" s="38">
        <f t="shared" si="517"/>
        <v>33.3333333333333</v>
      </c>
      <c r="CQ276" s="38">
        <f t="shared" si="518"/>
        <v>72.5</v>
      </c>
      <c r="CR276" s="38">
        <f t="shared" si="519"/>
        <v>22.9</v>
      </c>
      <c r="CS276" s="38">
        <f t="shared" si="520"/>
        <v>54.2</v>
      </c>
      <c r="CT276" s="38">
        <f t="shared" si="521"/>
        <v>5</v>
      </c>
      <c r="CU276" s="38">
        <f t="shared" si="522"/>
        <v>41.674999999999997</v>
      </c>
      <c r="CV276" s="38">
        <f t="shared" si="523"/>
        <v>90</v>
      </c>
      <c r="CW276" s="38">
        <f t="shared" si="524"/>
        <v>22.5</v>
      </c>
      <c r="CX276" s="38">
        <f t="shared" si="525"/>
        <v>72.5</v>
      </c>
      <c r="CY276" s="38">
        <f t="shared" si="526"/>
        <v>47.5</v>
      </c>
      <c r="CZ276" s="39">
        <f t="shared" si="527"/>
        <v>5</v>
      </c>
      <c r="DA276" s="39">
        <f t="shared" si="528"/>
        <v>22.5</v>
      </c>
      <c r="DB276" s="39">
        <f t="shared" si="529"/>
        <v>5</v>
      </c>
      <c r="DC276" s="39">
        <f t="shared" si="530"/>
        <v>47.5</v>
      </c>
      <c r="DD276" s="39">
        <f t="shared" si="531"/>
        <v>22.9</v>
      </c>
      <c r="DE276" s="39">
        <f t="shared" si="532"/>
        <v>5</v>
      </c>
      <c r="DF276" s="39">
        <f t="shared" si="533"/>
        <v>41.674999999999997</v>
      </c>
      <c r="DG276" s="39">
        <f t="shared" si="534"/>
        <v>16.649999999999999</v>
      </c>
      <c r="DH276" s="39">
        <f t="shared" si="535"/>
        <v>72.5</v>
      </c>
      <c r="DI276" s="39">
        <f t="shared" si="536"/>
        <v>33.3333333333333</v>
      </c>
      <c r="DJ276" s="39">
        <f t="shared" si="537"/>
        <v>5</v>
      </c>
      <c r="DK276" s="39">
        <f t="shared" si="538"/>
        <v>54.2</v>
      </c>
      <c r="DL276" s="39">
        <f t="shared" si="539"/>
        <v>22.9</v>
      </c>
      <c r="DM276" s="39">
        <f t="shared" si="540"/>
        <v>90</v>
      </c>
      <c r="DN276" s="39">
        <f t="shared" si="541"/>
        <v>41.674999999999997</v>
      </c>
      <c r="DO276" s="39">
        <f t="shared" si="542"/>
        <v>5</v>
      </c>
      <c r="DP276" s="39">
        <f t="shared" si="543"/>
        <v>72.5</v>
      </c>
      <c r="DQ276" s="39">
        <f t="shared" si="544"/>
        <v>22.5</v>
      </c>
      <c r="DR276" s="39">
        <f t="shared" si="545"/>
        <v>47.5</v>
      </c>
      <c r="DS276" s="40" t="e">
        <f t="shared" si="546"/>
        <v>#VALUE!</v>
      </c>
      <c r="DT276" s="40" t="e">
        <f t="shared" si="547"/>
        <v>#VALUE!</v>
      </c>
      <c r="DU276" s="40" t="e">
        <f t="shared" si="548"/>
        <v>#VALUE!</v>
      </c>
      <c r="DV276" s="40" t="e">
        <f t="shared" si="549"/>
        <v>#VALUE!</v>
      </c>
      <c r="DW276" s="40" t="e">
        <f t="shared" si="550"/>
        <v>#VALUE!</v>
      </c>
      <c r="DX276" s="40" t="e">
        <f t="shared" si="551"/>
        <v>#VALUE!</v>
      </c>
      <c r="DY276" s="40" t="e">
        <f t="shared" si="552"/>
        <v>#VALUE!</v>
      </c>
      <c r="DZ276" s="40" t="e">
        <f t="shared" si="553"/>
        <v>#VALUE!</v>
      </c>
      <c r="EA276" s="40" t="e">
        <f t="shared" si="554"/>
        <v>#VALUE!</v>
      </c>
      <c r="EB276" s="40" t="e">
        <f t="shared" si="555"/>
        <v>#VALUE!</v>
      </c>
      <c r="EC276" s="40" t="e">
        <f t="shared" si="556"/>
        <v>#VALUE!</v>
      </c>
      <c r="ED276" s="40" t="e">
        <f t="shared" si="557"/>
        <v>#VALUE!</v>
      </c>
      <c r="EE276" s="40" t="e">
        <f t="shared" si="558"/>
        <v>#VALUE!</v>
      </c>
      <c r="EF276" s="40" t="e">
        <f t="shared" si="559"/>
        <v>#VALUE!</v>
      </c>
      <c r="EG276" s="40" t="e">
        <f t="shared" si="560"/>
        <v>#VALUE!</v>
      </c>
      <c r="EH276" s="40" t="e">
        <f t="shared" si="561"/>
        <v>#VALUE!</v>
      </c>
      <c r="EI276" s="40" t="e">
        <f t="shared" si="562"/>
        <v>#VALUE!</v>
      </c>
      <c r="EJ276" s="40" t="e">
        <f t="shared" si="563"/>
        <v>#VALUE!</v>
      </c>
      <c r="EK276" s="40" t="e">
        <f t="shared" si="564"/>
        <v>#VALUE!</v>
      </c>
      <c r="EL276" s="1" t="e">
        <f t="shared" si="576"/>
        <v>#VALUE!</v>
      </c>
      <c r="EM276" s="2" t="e">
        <f t="shared" si="567"/>
        <v>#VALUE!</v>
      </c>
      <c r="EN276" s="42"/>
      <c r="EO276" s="42"/>
      <c r="EP276" s="43"/>
      <c r="EQ276" s="44"/>
      <c r="ER276" s="45"/>
      <c r="ES276" s="45"/>
      <c r="ET276" s="74"/>
      <c r="EU276" s="75"/>
      <c r="EV276" s="75"/>
      <c r="EW276" s="75"/>
      <c r="EX276" s="75"/>
    </row>
    <row r="277" spans="1:154" s="73" customFormat="1" ht="14">
      <c r="A277" s="96"/>
      <c r="B277" s="97"/>
      <c r="C277" s="98"/>
      <c r="D277" s="110" t="s">
        <v>87</v>
      </c>
      <c r="E277" s="110" t="s">
        <v>87</v>
      </c>
      <c r="F277" s="110" t="s">
        <v>87</v>
      </c>
      <c r="G277" s="107" t="e">
        <f t="shared" si="477"/>
        <v>#VALUE!</v>
      </c>
      <c r="H277" s="107" t="e">
        <f t="shared" si="478"/>
        <v>#VALUE!</v>
      </c>
      <c r="I277" s="107" t="e">
        <f t="shared" si="479"/>
        <v>#VALUE!</v>
      </c>
      <c r="J277" s="183" t="str">
        <f t="shared" si="480"/>
        <v>.</v>
      </c>
      <c r="K277" s="184" t="e">
        <f t="shared" si="481"/>
        <v>#VALUE!</v>
      </c>
      <c r="L277" s="184" t="e">
        <f t="shared" si="482"/>
        <v>#VALUE!</v>
      </c>
      <c r="M277" s="76" t="e">
        <f t="shared" si="577"/>
        <v>#VALUE!</v>
      </c>
      <c r="N277" s="77" t="e">
        <f t="shared" si="578"/>
        <v>#VALUE!</v>
      </c>
      <c r="O277" s="77" t="e">
        <f t="shared" si="579"/>
        <v>#VALUE!</v>
      </c>
      <c r="P277" s="78" t="e">
        <f t="shared" si="580"/>
        <v>#VALUE!</v>
      </c>
      <c r="Q277" s="79" t="e">
        <f t="shared" ca="1" si="565"/>
        <v>#VALUE!</v>
      </c>
      <c r="R277" s="86" t="e">
        <f t="shared" si="568"/>
        <v>#VALUE!</v>
      </c>
      <c r="S277" s="87" t="e">
        <f t="shared" si="569"/>
        <v>#VALUE!</v>
      </c>
      <c r="T277" s="87" t="e">
        <f t="shared" si="570"/>
        <v>#VALUE!</v>
      </c>
      <c r="U277" s="80" t="e">
        <f t="shared" si="571"/>
        <v>#VALUE!</v>
      </c>
      <c r="V277" s="81" t="e">
        <f t="shared" si="572"/>
        <v>#VALUE!</v>
      </c>
      <c r="W277" s="82" t="e">
        <f t="shared" si="573"/>
        <v>#VALUE!</v>
      </c>
      <c r="X277" s="92" t="e">
        <f t="shared" si="581"/>
        <v>#VALUE!</v>
      </c>
      <c r="Y277" s="93"/>
      <c r="Z277" s="72" t="e">
        <f t="shared" si="483"/>
        <v>#VALUE!</v>
      </c>
      <c r="AA277" s="72" t="e">
        <f t="shared" si="484"/>
        <v>#VALUE!</v>
      </c>
      <c r="AB277" s="72" t="e">
        <f t="shared" si="485"/>
        <v>#VALUE!</v>
      </c>
      <c r="AC277" s="72" t="e">
        <f t="shared" si="566"/>
        <v>#VALUE!</v>
      </c>
      <c r="AD277" s="72" t="e">
        <f t="shared" si="582"/>
        <v>#VALUE!</v>
      </c>
      <c r="AE277" s="33" t="e">
        <f t="shared" si="583"/>
        <v>#VALUE!</v>
      </c>
      <c r="AF277" s="33" t="e">
        <f t="shared" si="584"/>
        <v>#VALUE!</v>
      </c>
      <c r="AG277" s="33" t="e">
        <f t="shared" si="585"/>
        <v>#VALUE!</v>
      </c>
      <c r="AH277" s="34" t="e">
        <f t="shared" si="486"/>
        <v>#VALUE!</v>
      </c>
      <c r="AI277" s="35" t="e">
        <f t="shared" si="487"/>
        <v>#VALUE!</v>
      </c>
      <c r="AJ277" s="35" t="e">
        <f t="shared" si="488"/>
        <v>#VALUE!</v>
      </c>
      <c r="AK277" s="35">
        <v>0</v>
      </c>
      <c r="AL277" s="35">
        <v>-0.75645121485307587</v>
      </c>
      <c r="AM277" s="35">
        <v>-11.346768222796136</v>
      </c>
      <c r="AN277" s="35" t="e">
        <f t="shared" ref="AN277:AP340" si="586">IF(AH277&lt;AK277,AK277,AH277)</f>
        <v>#VALUE!</v>
      </c>
      <c r="AO277" s="35" t="e">
        <f t="shared" si="586"/>
        <v>#VALUE!</v>
      </c>
      <c r="AP277" s="35" t="e">
        <f t="shared" si="586"/>
        <v>#VALUE!</v>
      </c>
      <c r="AQ277" s="35">
        <v>57.375671196608707</v>
      </c>
      <c r="AR277" s="35">
        <v>5.7915837760921756</v>
      </c>
      <c r="AS277" s="35">
        <v>1.1079551571654598</v>
      </c>
      <c r="AT277" s="35" t="e">
        <f t="shared" ref="AT277:AV340" si="587">IF(AN277&gt;AQ277,AQ277,AN277)</f>
        <v>#VALUE!</v>
      </c>
      <c r="AU277" s="35" t="e">
        <f t="shared" si="587"/>
        <v>#VALUE!</v>
      </c>
      <c r="AV277" s="35" t="e">
        <f t="shared" si="587"/>
        <v>#VALUE!</v>
      </c>
      <c r="AW277" s="36">
        <f t="shared" ref="AW277:AY340" si="588">ABS(AK277)</f>
        <v>0</v>
      </c>
      <c r="AX277" s="36">
        <f t="shared" si="588"/>
        <v>0.75645121485307587</v>
      </c>
      <c r="AY277" s="36">
        <f t="shared" si="588"/>
        <v>11.346768222796136</v>
      </c>
      <c r="AZ277" s="36" t="e">
        <f t="shared" ref="AZ277:BB340" si="589">AT277+AW277</f>
        <v>#VALUE!</v>
      </c>
      <c r="BA277" s="36" t="e">
        <f t="shared" si="589"/>
        <v>#VALUE!</v>
      </c>
      <c r="BB277" s="36" t="e">
        <f t="shared" si="589"/>
        <v>#VALUE!</v>
      </c>
      <c r="BC277" s="35">
        <f t="shared" ref="BC277:BE340" si="590">AQ277+(ABS(AK277))</f>
        <v>57.375671196608707</v>
      </c>
      <c r="BD277" s="35">
        <f t="shared" si="590"/>
        <v>6.5480349909452515</v>
      </c>
      <c r="BE277" s="35">
        <f t="shared" si="590"/>
        <v>12.454723379961596</v>
      </c>
      <c r="BF277" s="36" t="e">
        <f t="shared" ref="BF277:BG340" si="591">AZ277/BC277*100</f>
        <v>#VALUE!</v>
      </c>
      <c r="BG277" s="36" t="e">
        <f t="shared" si="591"/>
        <v>#VALUE!</v>
      </c>
      <c r="BH277" s="36" t="e">
        <f t="shared" si="574"/>
        <v>#VALUE!</v>
      </c>
      <c r="BI277" s="35" t="e">
        <f t="shared" si="575"/>
        <v>#VALUE!</v>
      </c>
      <c r="BJ277" s="5"/>
      <c r="BK277" s="5"/>
      <c r="BL277" s="19"/>
      <c r="BM277" s="19"/>
      <c r="BN277" s="37">
        <f t="shared" si="489"/>
        <v>90</v>
      </c>
      <c r="BO277" s="37">
        <f t="shared" si="490"/>
        <v>72.5</v>
      </c>
      <c r="BP277" s="37">
        <f t="shared" si="491"/>
        <v>72.5</v>
      </c>
      <c r="BQ277" s="37">
        <f t="shared" si="492"/>
        <v>47.5</v>
      </c>
      <c r="BR277" s="37">
        <f t="shared" si="493"/>
        <v>54.2</v>
      </c>
      <c r="BS277" s="37">
        <f t="shared" si="494"/>
        <v>47.5</v>
      </c>
      <c r="BT277" s="37">
        <f t="shared" si="495"/>
        <v>41.674999999999997</v>
      </c>
      <c r="BU277" s="37">
        <f t="shared" si="496"/>
        <v>41.674999999999997</v>
      </c>
      <c r="BV277" s="37">
        <f t="shared" si="497"/>
        <v>22.5</v>
      </c>
      <c r="BW277" s="37">
        <f t="shared" si="498"/>
        <v>33.3333333333333</v>
      </c>
      <c r="BX277" s="37">
        <f t="shared" si="499"/>
        <v>22.5</v>
      </c>
      <c r="BY277" s="37">
        <f t="shared" si="500"/>
        <v>22.9</v>
      </c>
      <c r="BZ277" s="37">
        <f t="shared" si="501"/>
        <v>22.9</v>
      </c>
      <c r="CA277" s="37">
        <f t="shared" si="502"/>
        <v>5</v>
      </c>
      <c r="CB277" s="37">
        <f t="shared" si="503"/>
        <v>16.649999999999999</v>
      </c>
      <c r="CC277" s="37">
        <f t="shared" si="504"/>
        <v>5</v>
      </c>
      <c r="CD277" s="37">
        <f t="shared" si="505"/>
        <v>5</v>
      </c>
      <c r="CE277" s="37">
        <f t="shared" si="506"/>
        <v>5</v>
      </c>
      <c r="CF277" s="37">
        <f t="shared" si="507"/>
        <v>5</v>
      </c>
      <c r="CG277" s="38">
        <f t="shared" si="508"/>
        <v>5</v>
      </c>
      <c r="CH277" s="38">
        <f t="shared" si="509"/>
        <v>5</v>
      </c>
      <c r="CI277" s="38">
        <f t="shared" si="510"/>
        <v>22.5</v>
      </c>
      <c r="CJ277" s="38">
        <f t="shared" si="511"/>
        <v>5</v>
      </c>
      <c r="CK277" s="38">
        <f t="shared" si="512"/>
        <v>22.9</v>
      </c>
      <c r="CL277" s="38">
        <f t="shared" si="513"/>
        <v>47.5</v>
      </c>
      <c r="CM277" s="38">
        <f t="shared" si="514"/>
        <v>16.649999999999999</v>
      </c>
      <c r="CN277" s="38">
        <f t="shared" si="515"/>
        <v>41.674999999999997</v>
      </c>
      <c r="CO277" s="38">
        <f t="shared" si="516"/>
        <v>5</v>
      </c>
      <c r="CP277" s="38">
        <f t="shared" si="517"/>
        <v>33.3333333333333</v>
      </c>
      <c r="CQ277" s="38">
        <f t="shared" si="518"/>
        <v>72.5</v>
      </c>
      <c r="CR277" s="38">
        <f t="shared" si="519"/>
        <v>22.9</v>
      </c>
      <c r="CS277" s="38">
        <f t="shared" si="520"/>
        <v>54.2</v>
      </c>
      <c r="CT277" s="38">
        <f t="shared" si="521"/>
        <v>5</v>
      </c>
      <c r="CU277" s="38">
        <f t="shared" si="522"/>
        <v>41.674999999999997</v>
      </c>
      <c r="CV277" s="38">
        <f t="shared" si="523"/>
        <v>90</v>
      </c>
      <c r="CW277" s="38">
        <f t="shared" si="524"/>
        <v>22.5</v>
      </c>
      <c r="CX277" s="38">
        <f t="shared" si="525"/>
        <v>72.5</v>
      </c>
      <c r="CY277" s="38">
        <f t="shared" si="526"/>
        <v>47.5</v>
      </c>
      <c r="CZ277" s="39">
        <f t="shared" si="527"/>
        <v>5</v>
      </c>
      <c r="DA277" s="39">
        <f t="shared" si="528"/>
        <v>22.5</v>
      </c>
      <c r="DB277" s="39">
        <f t="shared" si="529"/>
        <v>5</v>
      </c>
      <c r="DC277" s="39">
        <f t="shared" si="530"/>
        <v>47.5</v>
      </c>
      <c r="DD277" s="39">
        <f t="shared" si="531"/>
        <v>22.9</v>
      </c>
      <c r="DE277" s="39">
        <f t="shared" si="532"/>
        <v>5</v>
      </c>
      <c r="DF277" s="39">
        <f t="shared" si="533"/>
        <v>41.674999999999997</v>
      </c>
      <c r="DG277" s="39">
        <f t="shared" si="534"/>
        <v>16.649999999999999</v>
      </c>
      <c r="DH277" s="39">
        <f t="shared" si="535"/>
        <v>72.5</v>
      </c>
      <c r="DI277" s="39">
        <f t="shared" si="536"/>
        <v>33.3333333333333</v>
      </c>
      <c r="DJ277" s="39">
        <f t="shared" si="537"/>
        <v>5</v>
      </c>
      <c r="DK277" s="39">
        <f t="shared" si="538"/>
        <v>54.2</v>
      </c>
      <c r="DL277" s="39">
        <f t="shared" si="539"/>
        <v>22.9</v>
      </c>
      <c r="DM277" s="39">
        <f t="shared" si="540"/>
        <v>90</v>
      </c>
      <c r="DN277" s="39">
        <f t="shared" si="541"/>
        <v>41.674999999999997</v>
      </c>
      <c r="DO277" s="39">
        <f t="shared" si="542"/>
        <v>5</v>
      </c>
      <c r="DP277" s="39">
        <f t="shared" si="543"/>
        <v>72.5</v>
      </c>
      <c r="DQ277" s="39">
        <f t="shared" si="544"/>
        <v>22.5</v>
      </c>
      <c r="DR277" s="39">
        <f t="shared" si="545"/>
        <v>47.5</v>
      </c>
      <c r="DS277" s="40" t="e">
        <f t="shared" si="546"/>
        <v>#VALUE!</v>
      </c>
      <c r="DT277" s="40" t="e">
        <f t="shared" si="547"/>
        <v>#VALUE!</v>
      </c>
      <c r="DU277" s="40" t="e">
        <f t="shared" si="548"/>
        <v>#VALUE!</v>
      </c>
      <c r="DV277" s="40" t="e">
        <f t="shared" si="549"/>
        <v>#VALUE!</v>
      </c>
      <c r="DW277" s="40" t="e">
        <f t="shared" si="550"/>
        <v>#VALUE!</v>
      </c>
      <c r="DX277" s="40" t="e">
        <f t="shared" si="551"/>
        <v>#VALUE!</v>
      </c>
      <c r="DY277" s="40" t="e">
        <f t="shared" si="552"/>
        <v>#VALUE!</v>
      </c>
      <c r="DZ277" s="40" t="e">
        <f t="shared" si="553"/>
        <v>#VALUE!</v>
      </c>
      <c r="EA277" s="40" t="e">
        <f t="shared" si="554"/>
        <v>#VALUE!</v>
      </c>
      <c r="EB277" s="40" t="e">
        <f t="shared" si="555"/>
        <v>#VALUE!</v>
      </c>
      <c r="EC277" s="40" t="e">
        <f t="shared" si="556"/>
        <v>#VALUE!</v>
      </c>
      <c r="ED277" s="40" t="e">
        <f t="shared" si="557"/>
        <v>#VALUE!</v>
      </c>
      <c r="EE277" s="40" t="e">
        <f t="shared" si="558"/>
        <v>#VALUE!</v>
      </c>
      <c r="EF277" s="40" t="e">
        <f t="shared" si="559"/>
        <v>#VALUE!</v>
      </c>
      <c r="EG277" s="40" t="e">
        <f t="shared" si="560"/>
        <v>#VALUE!</v>
      </c>
      <c r="EH277" s="40" t="e">
        <f t="shared" si="561"/>
        <v>#VALUE!</v>
      </c>
      <c r="EI277" s="40" t="e">
        <f t="shared" si="562"/>
        <v>#VALUE!</v>
      </c>
      <c r="EJ277" s="40" t="e">
        <f t="shared" si="563"/>
        <v>#VALUE!</v>
      </c>
      <c r="EK277" s="40" t="e">
        <f t="shared" si="564"/>
        <v>#VALUE!</v>
      </c>
      <c r="EL277" s="1" t="e">
        <f t="shared" si="576"/>
        <v>#VALUE!</v>
      </c>
      <c r="EM277" s="2" t="e">
        <f t="shared" si="567"/>
        <v>#VALUE!</v>
      </c>
      <c r="EN277" s="42"/>
      <c r="EO277" s="42"/>
      <c r="EP277" s="43"/>
      <c r="EQ277" s="44"/>
      <c r="ER277" s="45"/>
      <c r="ES277" s="45"/>
      <c r="ET277" s="74"/>
      <c r="EU277" s="75"/>
      <c r="EV277" s="75"/>
      <c r="EW277" s="75"/>
      <c r="EX277" s="75"/>
    </row>
    <row r="278" spans="1:154" s="73" customFormat="1" ht="14">
      <c r="A278" s="96"/>
      <c r="B278" s="97"/>
      <c r="C278" s="98"/>
      <c r="D278" s="110" t="s">
        <v>87</v>
      </c>
      <c r="E278" s="110" t="s">
        <v>87</v>
      </c>
      <c r="F278" s="110" t="s">
        <v>87</v>
      </c>
      <c r="G278" s="107" t="e">
        <f t="shared" si="477"/>
        <v>#VALUE!</v>
      </c>
      <c r="H278" s="107" t="e">
        <f t="shared" si="478"/>
        <v>#VALUE!</v>
      </c>
      <c r="I278" s="107" t="e">
        <f t="shared" si="479"/>
        <v>#VALUE!</v>
      </c>
      <c r="J278" s="183" t="str">
        <f t="shared" si="480"/>
        <v>.</v>
      </c>
      <c r="K278" s="184" t="e">
        <f t="shared" si="481"/>
        <v>#VALUE!</v>
      </c>
      <c r="L278" s="184" t="e">
        <f t="shared" si="482"/>
        <v>#VALUE!</v>
      </c>
      <c r="M278" s="76" t="e">
        <f t="shared" si="577"/>
        <v>#VALUE!</v>
      </c>
      <c r="N278" s="77" t="e">
        <f t="shared" si="578"/>
        <v>#VALUE!</v>
      </c>
      <c r="O278" s="77" t="e">
        <f t="shared" si="579"/>
        <v>#VALUE!</v>
      </c>
      <c r="P278" s="78" t="e">
        <f t="shared" si="580"/>
        <v>#VALUE!</v>
      </c>
      <c r="Q278" s="79" t="e">
        <f t="shared" ca="1" si="565"/>
        <v>#VALUE!</v>
      </c>
      <c r="R278" s="86" t="e">
        <f t="shared" si="568"/>
        <v>#VALUE!</v>
      </c>
      <c r="S278" s="87" t="e">
        <f t="shared" si="569"/>
        <v>#VALUE!</v>
      </c>
      <c r="T278" s="87" t="e">
        <f t="shared" si="570"/>
        <v>#VALUE!</v>
      </c>
      <c r="U278" s="80" t="e">
        <f t="shared" si="571"/>
        <v>#VALUE!</v>
      </c>
      <c r="V278" s="81" t="e">
        <f t="shared" si="572"/>
        <v>#VALUE!</v>
      </c>
      <c r="W278" s="82" t="e">
        <f t="shared" si="573"/>
        <v>#VALUE!</v>
      </c>
      <c r="X278" s="92" t="e">
        <f t="shared" si="581"/>
        <v>#VALUE!</v>
      </c>
      <c r="Y278" s="93"/>
      <c r="Z278" s="72" t="e">
        <f t="shared" si="483"/>
        <v>#VALUE!</v>
      </c>
      <c r="AA278" s="72" t="e">
        <f t="shared" si="484"/>
        <v>#VALUE!</v>
      </c>
      <c r="AB278" s="72" t="e">
        <f t="shared" si="485"/>
        <v>#VALUE!</v>
      </c>
      <c r="AC278" s="72" t="e">
        <f t="shared" si="566"/>
        <v>#VALUE!</v>
      </c>
      <c r="AD278" s="72" t="e">
        <f t="shared" si="582"/>
        <v>#VALUE!</v>
      </c>
      <c r="AE278" s="33" t="e">
        <f t="shared" si="583"/>
        <v>#VALUE!</v>
      </c>
      <c r="AF278" s="33" t="e">
        <f t="shared" si="584"/>
        <v>#VALUE!</v>
      </c>
      <c r="AG278" s="33" t="e">
        <f t="shared" si="585"/>
        <v>#VALUE!</v>
      </c>
      <c r="AH278" s="34" t="e">
        <f t="shared" si="486"/>
        <v>#VALUE!</v>
      </c>
      <c r="AI278" s="35" t="e">
        <f t="shared" si="487"/>
        <v>#VALUE!</v>
      </c>
      <c r="AJ278" s="35" t="e">
        <f t="shared" si="488"/>
        <v>#VALUE!</v>
      </c>
      <c r="AK278" s="35">
        <v>0</v>
      </c>
      <c r="AL278" s="35">
        <v>-0.75645121485307587</v>
      </c>
      <c r="AM278" s="35">
        <v>-11.346768222796136</v>
      </c>
      <c r="AN278" s="35" t="e">
        <f t="shared" si="586"/>
        <v>#VALUE!</v>
      </c>
      <c r="AO278" s="35" t="e">
        <f t="shared" si="586"/>
        <v>#VALUE!</v>
      </c>
      <c r="AP278" s="35" t="e">
        <f t="shared" si="586"/>
        <v>#VALUE!</v>
      </c>
      <c r="AQ278" s="35">
        <v>57.375671196608707</v>
      </c>
      <c r="AR278" s="35">
        <v>5.7915837760921756</v>
      </c>
      <c r="AS278" s="35">
        <v>1.1079551571654598</v>
      </c>
      <c r="AT278" s="35" t="e">
        <f t="shared" si="587"/>
        <v>#VALUE!</v>
      </c>
      <c r="AU278" s="35" t="e">
        <f t="shared" si="587"/>
        <v>#VALUE!</v>
      </c>
      <c r="AV278" s="35" t="e">
        <f t="shared" si="587"/>
        <v>#VALUE!</v>
      </c>
      <c r="AW278" s="36">
        <f t="shared" si="588"/>
        <v>0</v>
      </c>
      <c r="AX278" s="36">
        <f t="shared" si="588"/>
        <v>0.75645121485307587</v>
      </c>
      <c r="AY278" s="36">
        <f t="shared" si="588"/>
        <v>11.346768222796136</v>
      </c>
      <c r="AZ278" s="36" t="e">
        <f t="shared" si="589"/>
        <v>#VALUE!</v>
      </c>
      <c r="BA278" s="36" t="e">
        <f t="shared" si="589"/>
        <v>#VALUE!</v>
      </c>
      <c r="BB278" s="36" t="e">
        <f t="shared" si="589"/>
        <v>#VALUE!</v>
      </c>
      <c r="BC278" s="35">
        <f t="shared" si="590"/>
        <v>57.375671196608707</v>
      </c>
      <c r="BD278" s="35">
        <f t="shared" si="590"/>
        <v>6.5480349909452515</v>
      </c>
      <c r="BE278" s="35">
        <f t="shared" si="590"/>
        <v>12.454723379961596</v>
      </c>
      <c r="BF278" s="36" t="e">
        <f t="shared" si="591"/>
        <v>#VALUE!</v>
      </c>
      <c r="BG278" s="36" t="e">
        <f t="shared" si="591"/>
        <v>#VALUE!</v>
      </c>
      <c r="BH278" s="36" t="e">
        <f t="shared" si="574"/>
        <v>#VALUE!</v>
      </c>
      <c r="BI278" s="35" t="e">
        <f t="shared" si="575"/>
        <v>#VALUE!</v>
      </c>
      <c r="BJ278" s="5"/>
      <c r="BK278" s="5"/>
      <c r="BL278" s="19"/>
      <c r="BM278" s="19"/>
      <c r="BN278" s="37">
        <f t="shared" si="489"/>
        <v>90</v>
      </c>
      <c r="BO278" s="37">
        <f t="shared" si="490"/>
        <v>72.5</v>
      </c>
      <c r="BP278" s="37">
        <f t="shared" si="491"/>
        <v>72.5</v>
      </c>
      <c r="BQ278" s="37">
        <f t="shared" si="492"/>
        <v>47.5</v>
      </c>
      <c r="BR278" s="37">
        <f t="shared" si="493"/>
        <v>54.2</v>
      </c>
      <c r="BS278" s="37">
        <f t="shared" si="494"/>
        <v>47.5</v>
      </c>
      <c r="BT278" s="37">
        <f t="shared" si="495"/>
        <v>41.674999999999997</v>
      </c>
      <c r="BU278" s="37">
        <f t="shared" si="496"/>
        <v>41.674999999999997</v>
      </c>
      <c r="BV278" s="37">
        <f t="shared" si="497"/>
        <v>22.5</v>
      </c>
      <c r="BW278" s="37">
        <f t="shared" si="498"/>
        <v>33.3333333333333</v>
      </c>
      <c r="BX278" s="37">
        <f t="shared" si="499"/>
        <v>22.5</v>
      </c>
      <c r="BY278" s="37">
        <f t="shared" si="500"/>
        <v>22.9</v>
      </c>
      <c r="BZ278" s="37">
        <f t="shared" si="501"/>
        <v>22.9</v>
      </c>
      <c r="CA278" s="37">
        <f t="shared" si="502"/>
        <v>5</v>
      </c>
      <c r="CB278" s="37">
        <f t="shared" si="503"/>
        <v>16.649999999999999</v>
      </c>
      <c r="CC278" s="37">
        <f t="shared" si="504"/>
        <v>5</v>
      </c>
      <c r="CD278" s="37">
        <f t="shared" si="505"/>
        <v>5</v>
      </c>
      <c r="CE278" s="37">
        <f t="shared" si="506"/>
        <v>5</v>
      </c>
      <c r="CF278" s="37">
        <f t="shared" si="507"/>
        <v>5</v>
      </c>
      <c r="CG278" s="38">
        <f t="shared" si="508"/>
        <v>5</v>
      </c>
      <c r="CH278" s="38">
        <f t="shared" si="509"/>
        <v>5</v>
      </c>
      <c r="CI278" s="38">
        <f t="shared" si="510"/>
        <v>22.5</v>
      </c>
      <c r="CJ278" s="38">
        <f t="shared" si="511"/>
        <v>5</v>
      </c>
      <c r="CK278" s="38">
        <f t="shared" si="512"/>
        <v>22.9</v>
      </c>
      <c r="CL278" s="38">
        <f t="shared" si="513"/>
        <v>47.5</v>
      </c>
      <c r="CM278" s="38">
        <f t="shared" si="514"/>
        <v>16.649999999999999</v>
      </c>
      <c r="CN278" s="38">
        <f t="shared" si="515"/>
        <v>41.674999999999997</v>
      </c>
      <c r="CO278" s="38">
        <f t="shared" si="516"/>
        <v>5</v>
      </c>
      <c r="CP278" s="38">
        <f t="shared" si="517"/>
        <v>33.3333333333333</v>
      </c>
      <c r="CQ278" s="38">
        <f t="shared" si="518"/>
        <v>72.5</v>
      </c>
      <c r="CR278" s="38">
        <f t="shared" si="519"/>
        <v>22.9</v>
      </c>
      <c r="CS278" s="38">
        <f t="shared" si="520"/>
        <v>54.2</v>
      </c>
      <c r="CT278" s="38">
        <f t="shared" si="521"/>
        <v>5</v>
      </c>
      <c r="CU278" s="38">
        <f t="shared" si="522"/>
        <v>41.674999999999997</v>
      </c>
      <c r="CV278" s="38">
        <f t="shared" si="523"/>
        <v>90</v>
      </c>
      <c r="CW278" s="38">
        <f t="shared" si="524"/>
        <v>22.5</v>
      </c>
      <c r="CX278" s="38">
        <f t="shared" si="525"/>
        <v>72.5</v>
      </c>
      <c r="CY278" s="38">
        <f t="shared" si="526"/>
        <v>47.5</v>
      </c>
      <c r="CZ278" s="39">
        <f t="shared" si="527"/>
        <v>5</v>
      </c>
      <c r="DA278" s="39">
        <f t="shared" si="528"/>
        <v>22.5</v>
      </c>
      <c r="DB278" s="39">
        <f t="shared" si="529"/>
        <v>5</v>
      </c>
      <c r="DC278" s="39">
        <f t="shared" si="530"/>
        <v>47.5</v>
      </c>
      <c r="DD278" s="39">
        <f t="shared" si="531"/>
        <v>22.9</v>
      </c>
      <c r="DE278" s="39">
        <f t="shared" si="532"/>
        <v>5</v>
      </c>
      <c r="DF278" s="39">
        <f t="shared" si="533"/>
        <v>41.674999999999997</v>
      </c>
      <c r="DG278" s="39">
        <f t="shared" si="534"/>
        <v>16.649999999999999</v>
      </c>
      <c r="DH278" s="39">
        <f t="shared" si="535"/>
        <v>72.5</v>
      </c>
      <c r="DI278" s="39">
        <f t="shared" si="536"/>
        <v>33.3333333333333</v>
      </c>
      <c r="DJ278" s="39">
        <f t="shared" si="537"/>
        <v>5</v>
      </c>
      <c r="DK278" s="39">
        <f t="shared" si="538"/>
        <v>54.2</v>
      </c>
      <c r="DL278" s="39">
        <f t="shared" si="539"/>
        <v>22.9</v>
      </c>
      <c r="DM278" s="39">
        <f t="shared" si="540"/>
        <v>90</v>
      </c>
      <c r="DN278" s="39">
        <f t="shared" si="541"/>
        <v>41.674999999999997</v>
      </c>
      <c r="DO278" s="39">
        <f t="shared" si="542"/>
        <v>5</v>
      </c>
      <c r="DP278" s="39">
        <f t="shared" si="543"/>
        <v>72.5</v>
      </c>
      <c r="DQ278" s="39">
        <f t="shared" si="544"/>
        <v>22.5</v>
      </c>
      <c r="DR278" s="39">
        <f t="shared" si="545"/>
        <v>47.5</v>
      </c>
      <c r="DS278" s="40" t="e">
        <f t="shared" si="546"/>
        <v>#VALUE!</v>
      </c>
      <c r="DT278" s="40" t="e">
        <f t="shared" si="547"/>
        <v>#VALUE!</v>
      </c>
      <c r="DU278" s="40" t="e">
        <f t="shared" si="548"/>
        <v>#VALUE!</v>
      </c>
      <c r="DV278" s="40" t="e">
        <f t="shared" si="549"/>
        <v>#VALUE!</v>
      </c>
      <c r="DW278" s="40" t="e">
        <f t="shared" si="550"/>
        <v>#VALUE!</v>
      </c>
      <c r="DX278" s="40" t="e">
        <f t="shared" si="551"/>
        <v>#VALUE!</v>
      </c>
      <c r="DY278" s="40" t="e">
        <f t="shared" si="552"/>
        <v>#VALUE!</v>
      </c>
      <c r="DZ278" s="40" t="e">
        <f t="shared" si="553"/>
        <v>#VALUE!</v>
      </c>
      <c r="EA278" s="40" t="e">
        <f t="shared" si="554"/>
        <v>#VALUE!</v>
      </c>
      <c r="EB278" s="40" t="e">
        <f t="shared" si="555"/>
        <v>#VALUE!</v>
      </c>
      <c r="EC278" s="40" t="e">
        <f t="shared" si="556"/>
        <v>#VALUE!</v>
      </c>
      <c r="ED278" s="40" t="e">
        <f t="shared" si="557"/>
        <v>#VALUE!</v>
      </c>
      <c r="EE278" s="40" t="e">
        <f t="shared" si="558"/>
        <v>#VALUE!</v>
      </c>
      <c r="EF278" s="40" t="e">
        <f t="shared" si="559"/>
        <v>#VALUE!</v>
      </c>
      <c r="EG278" s="40" t="e">
        <f t="shared" si="560"/>
        <v>#VALUE!</v>
      </c>
      <c r="EH278" s="40" t="e">
        <f t="shared" si="561"/>
        <v>#VALUE!</v>
      </c>
      <c r="EI278" s="40" t="e">
        <f t="shared" si="562"/>
        <v>#VALUE!</v>
      </c>
      <c r="EJ278" s="40" t="e">
        <f t="shared" si="563"/>
        <v>#VALUE!</v>
      </c>
      <c r="EK278" s="40" t="e">
        <f t="shared" si="564"/>
        <v>#VALUE!</v>
      </c>
      <c r="EL278" s="1" t="e">
        <f t="shared" si="576"/>
        <v>#VALUE!</v>
      </c>
      <c r="EM278" s="2" t="e">
        <f t="shared" si="567"/>
        <v>#VALUE!</v>
      </c>
      <c r="EN278" s="42"/>
      <c r="EO278" s="42"/>
      <c r="EP278" s="43"/>
      <c r="EQ278" s="44"/>
      <c r="ER278" s="45"/>
      <c r="ES278" s="45"/>
      <c r="ET278" s="74"/>
      <c r="EU278" s="75"/>
      <c r="EV278" s="75"/>
      <c r="EW278" s="75"/>
      <c r="EX278" s="75"/>
    </row>
    <row r="279" spans="1:154" s="73" customFormat="1" ht="14">
      <c r="A279" s="96"/>
      <c r="B279" s="97"/>
      <c r="C279" s="98"/>
      <c r="D279" s="110" t="s">
        <v>87</v>
      </c>
      <c r="E279" s="110" t="s">
        <v>87</v>
      </c>
      <c r="F279" s="110" t="s">
        <v>87</v>
      </c>
      <c r="G279" s="107" t="e">
        <f t="shared" si="477"/>
        <v>#VALUE!</v>
      </c>
      <c r="H279" s="107" t="e">
        <f t="shared" si="478"/>
        <v>#VALUE!</v>
      </c>
      <c r="I279" s="107" t="e">
        <f t="shared" si="479"/>
        <v>#VALUE!</v>
      </c>
      <c r="J279" s="183" t="str">
        <f t="shared" si="480"/>
        <v>.</v>
      </c>
      <c r="K279" s="184" t="e">
        <f t="shared" si="481"/>
        <v>#VALUE!</v>
      </c>
      <c r="L279" s="184" t="e">
        <f t="shared" si="482"/>
        <v>#VALUE!</v>
      </c>
      <c r="M279" s="76" t="e">
        <f t="shared" si="577"/>
        <v>#VALUE!</v>
      </c>
      <c r="N279" s="77" t="e">
        <f t="shared" si="578"/>
        <v>#VALUE!</v>
      </c>
      <c r="O279" s="77" t="e">
        <f t="shared" si="579"/>
        <v>#VALUE!</v>
      </c>
      <c r="P279" s="78" t="e">
        <f t="shared" si="580"/>
        <v>#VALUE!</v>
      </c>
      <c r="Q279" s="79" t="e">
        <f t="shared" ca="1" si="565"/>
        <v>#VALUE!</v>
      </c>
      <c r="R279" s="86" t="e">
        <f t="shared" si="568"/>
        <v>#VALUE!</v>
      </c>
      <c r="S279" s="87" t="e">
        <f t="shared" si="569"/>
        <v>#VALUE!</v>
      </c>
      <c r="T279" s="87" t="e">
        <f t="shared" si="570"/>
        <v>#VALUE!</v>
      </c>
      <c r="U279" s="80" t="e">
        <f t="shared" si="571"/>
        <v>#VALUE!</v>
      </c>
      <c r="V279" s="81" t="e">
        <f t="shared" si="572"/>
        <v>#VALUE!</v>
      </c>
      <c r="W279" s="82" t="e">
        <f t="shared" si="573"/>
        <v>#VALUE!</v>
      </c>
      <c r="X279" s="92" t="e">
        <f t="shared" si="581"/>
        <v>#VALUE!</v>
      </c>
      <c r="Y279" s="93"/>
      <c r="Z279" s="72" t="e">
        <f t="shared" si="483"/>
        <v>#VALUE!</v>
      </c>
      <c r="AA279" s="72" t="e">
        <f t="shared" si="484"/>
        <v>#VALUE!</v>
      </c>
      <c r="AB279" s="72" t="e">
        <f t="shared" si="485"/>
        <v>#VALUE!</v>
      </c>
      <c r="AC279" s="72" t="e">
        <f t="shared" si="566"/>
        <v>#VALUE!</v>
      </c>
      <c r="AD279" s="72" t="e">
        <f t="shared" si="582"/>
        <v>#VALUE!</v>
      </c>
      <c r="AE279" s="33" t="e">
        <f t="shared" si="583"/>
        <v>#VALUE!</v>
      </c>
      <c r="AF279" s="33" t="e">
        <f t="shared" si="584"/>
        <v>#VALUE!</v>
      </c>
      <c r="AG279" s="33" t="e">
        <f t="shared" si="585"/>
        <v>#VALUE!</v>
      </c>
      <c r="AH279" s="34" t="e">
        <f t="shared" si="486"/>
        <v>#VALUE!</v>
      </c>
      <c r="AI279" s="35" t="e">
        <f t="shared" si="487"/>
        <v>#VALUE!</v>
      </c>
      <c r="AJ279" s="35" t="e">
        <f t="shared" si="488"/>
        <v>#VALUE!</v>
      </c>
      <c r="AK279" s="35">
        <v>0</v>
      </c>
      <c r="AL279" s="35">
        <v>-0.75645121485307587</v>
      </c>
      <c r="AM279" s="35">
        <v>-11.346768222796136</v>
      </c>
      <c r="AN279" s="35" t="e">
        <f t="shared" si="586"/>
        <v>#VALUE!</v>
      </c>
      <c r="AO279" s="35" t="e">
        <f t="shared" si="586"/>
        <v>#VALUE!</v>
      </c>
      <c r="AP279" s="35" t="e">
        <f t="shared" si="586"/>
        <v>#VALUE!</v>
      </c>
      <c r="AQ279" s="35">
        <v>57.375671196608707</v>
      </c>
      <c r="AR279" s="35">
        <v>5.7915837760921756</v>
      </c>
      <c r="AS279" s="35">
        <v>1.1079551571654598</v>
      </c>
      <c r="AT279" s="35" t="e">
        <f t="shared" si="587"/>
        <v>#VALUE!</v>
      </c>
      <c r="AU279" s="35" t="e">
        <f t="shared" si="587"/>
        <v>#VALUE!</v>
      </c>
      <c r="AV279" s="35" t="e">
        <f t="shared" si="587"/>
        <v>#VALUE!</v>
      </c>
      <c r="AW279" s="36">
        <f t="shared" si="588"/>
        <v>0</v>
      </c>
      <c r="AX279" s="36">
        <f t="shared" si="588"/>
        <v>0.75645121485307587</v>
      </c>
      <c r="AY279" s="36">
        <f t="shared" si="588"/>
        <v>11.346768222796136</v>
      </c>
      <c r="AZ279" s="36" t="e">
        <f t="shared" si="589"/>
        <v>#VALUE!</v>
      </c>
      <c r="BA279" s="36" t="e">
        <f t="shared" si="589"/>
        <v>#VALUE!</v>
      </c>
      <c r="BB279" s="36" t="e">
        <f t="shared" si="589"/>
        <v>#VALUE!</v>
      </c>
      <c r="BC279" s="35">
        <f t="shared" si="590"/>
        <v>57.375671196608707</v>
      </c>
      <c r="BD279" s="35">
        <f t="shared" si="590"/>
        <v>6.5480349909452515</v>
      </c>
      <c r="BE279" s="35">
        <f t="shared" si="590"/>
        <v>12.454723379961596</v>
      </c>
      <c r="BF279" s="36" t="e">
        <f t="shared" si="591"/>
        <v>#VALUE!</v>
      </c>
      <c r="BG279" s="36" t="e">
        <f t="shared" si="591"/>
        <v>#VALUE!</v>
      </c>
      <c r="BH279" s="36" t="e">
        <f t="shared" si="574"/>
        <v>#VALUE!</v>
      </c>
      <c r="BI279" s="35" t="e">
        <f t="shared" si="575"/>
        <v>#VALUE!</v>
      </c>
      <c r="BJ279" s="5"/>
      <c r="BK279" s="5"/>
      <c r="BL279" s="19"/>
      <c r="BM279" s="19"/>
      <c r="BN279" s="37">
        <f t="shared" si="489"/>
        <v>90</v>
      </c>
      <c r="BO279" s="37">
        <f t="shared" si="490"/>
        <v>72.5</v>
      </c>
      <c r="BP279" s="37">
        <f t="shared" si="491"/>
        <v>72.5</v>
      </c>
      <c r="BQ279" s="37">
        <f t="shared" si="492"/>
        <v>47.5</v>
      </c>
      <c r="BR279" s="37">
        <f t="shared" si="493"/>
        <v>54.2</v>
      </c>
      <c r="BS279" s="37">
        <f t="shared" si="494"/>
        <v>47.5</v>
      </c>
      <c r="BT279" s="37">
        <f t="shared" si="495"/>
        <v>41.674999999999997</v>
      </c>
      <c r="BU279" s="37">
        <f t="shared" si="496"/>
        <v>41.674999999999997</v>
      </c>
      <c r="BV279" s="37">
        <f t="shared" si="497"/>
        <v>22.5</v>
      </c>
      <c r="BW279" s="37">
        <f t="shared" si="498"/>
        <v>33.3333333333333</v>
      </c>
      <c r="BX279" s="37">
        <f t="shared" si="499"/>
        <v>22.5</v>
      </c>
      <c r="BY279" s="37">
        <f t="shared" si="500"/>
        <v>22.9</v>
      </c>
      <c r="BZ279" s="37">
        <f t="shared" si="501"/>
        <v>22.9</v>
      </c>
      <c r="CA279" s="37">
        <f t="shared" si="502"/>
        <v>5</v>
      </c>
      <c r="CB279" s="37">
        <f t="shared" si="503"/>
        <v>16.649999999999999</v>
      </c>
      <c r="CC279" s="37">
        <f t="shared" si="504"/>
        <v>5</v>
      </c>
      <c r="CD279" s="37">
        <f t="shared" si="505"/>
        <v>5</v>
      </c>
      <c r="CE279" s="37">
        <f t="shared" si="506"/>
        <v>5</v>
      </c>
      <c r="CF279" s="37">
        <f t="shared" si="507"/>
        <v>5</v>
      </c>
      <c r="CG279" s="38">
        <f t="shared" si="508"/>
        <v>5</v>
      </c>
      <c r="CH279" s="38">
        <f t="shared" si="509"/>
        <v>5</v>
      </c>
      <c r="CI279" s="38">
        <f t="shared" si="510"/>
        <v>22.5</v>
      </c>
      <c r="CJ279" s="38">
        <f t="shared" si="511"/>
        <v>5</v>
      </c>
      <c r="CK279" s="38">
        <f t="shared" si="512"/>
        <v>22.9</v>
      </c>
      <c r="CL279" s="38">
        <f t="shared" si="513"/>
        <v>47.5</v>
      </c>
      <c r="CM279" s="38">
        <f t="shared" si="514"/>
        <v>16.649999999999999</v>
      </c>
      <c r="CN279" s="38">
        <f t="shared" si="515"/>
        <v>41.674999999999997</v>
      </c>
      <c r="CO279" s="38">
        <f t="shared" si="516"/>
        <v>5</v>
      </c>
      <c r="CP279" s="38">
        <f t="shared" si="517"/>
        <v>33.3333333333333</v>
      </c>
      <c r="CQ279" s="38">
        <f t="shared" si="518"/>
        <v>72.5</v>
      </c>
      <c r="CR279" s="38">
        <f t="shared" si="519"/>
        <v>22.9</v>
      </c>
      <c r="CS279" s="38">
        <f t="shared" si="520"/>
        <v>54.2</v>
      </c>
      <c r="CT279" s="38">
        <f t="shared" si="521"/>
        <v>5</v>
      </c>
      <c r="CU279" s="38">
        <f t="shared" si="522"/>
        <v>41.674999999999997</v>
      </c>
      <c r="CV279" s="38">
        <f t="shared" si="523"/>
        <v>90</v>
      </c>
      <c r="CW279" s="38">
        <f t="shared" si="524"/>
        <v>22.5</v>
      </c>
      <c r="CX279" s="38">
        <f t="shared" si="525"/>
        <v>72.5</v>
      </c>
      <c r="CY279" s="38">
        <f t="shared" si="526"/>
        <v>47.5</v>
      </c>
      <c r="CZ279" s="39">
        <f t="shared" si="527"/>
        <v>5</v>
      </c>
      <c r="DA279" s="39">
        <f t="shared" si="528"/>
        <v>22.5</v>
      </c>
      <c r="DB279" s="39">
        <f t="shared" si="529"/>
        <v>5</v>
      </c>
      <c r="DC279" s="39">
        <f t="shared" si="530"/>
        <v>47.5</v>
      </c>
      <c r="DD279" s="39">
        <f t="shared" si="531"/>
        <v>22.9</v>
      </c>
      <c r="DE279" s="39">
        <f t="shared" si="532"/>
        <v>5</v>
      </c>
      <c r="DF279" s="39">
        <f t="shared" si="533"/>
        <v>41.674999999999997</v>
      </c>
      <c r="DG279" s="39">
        <f t="shared" si="534"/>
        <v>16.649999999999999</v>
      </c>
      <c r="DH279" s="39">
        <f t="shared" si="535"/>
        <v>72.5</v>
      </c>
      <c r="DI279" s="39">
        <f t="shared" si="536"/>
        <v>33.3333333333333</v>
      </c>
      <c r="DJ279" s="39">
        <f t="shared" si="537"/>
        <v>5</v>
      </c>
      <c r="DK279" s="39">
        <f t="shared" si="538"/>
        <v>54.2</v>
      </c>
      <c r="DL279" s="39">
        <f t="shared" si="539"/>
        <v>22.9</v>
      </c>
      <c r="DM279" s="39">
        <f t="shared" si="540"/>
        <v>90</v>
      </c>
      <c r="DN279" s="39">
        <f t="shared" si="541"/>
        <v>41.674999999999997</v>
      </c>
      <c r="DO279" s="39">
        <f t="shared" si="542"/>
        <v>5</v>
      </c>
      <c r="DP279" s="39">
        <f t="shared" si="543"/>
        <v>72.5</v>
      </c>
      <c r="DQ279" s="39">
        <f t="shared" si="544"/>
        <v>22.5</v>
      </c>
      <c r="DR279" s="39">
        <f t="shared" si="545"/>
        <v>47.5</v>
      </c>
      <c r="DS279" s="40" t="e">
        <f t="shared" si="546"/>
        <v>#VALUE!</v>
      </c>
      <c r="DT279" s="40" t="e">
        <f t="shared" si="547"/>
        <v>#VALUE!</v>
      </c>
      <c r="DU279" s="40" t="e">
        <f t="shared" si="548"/>
        <v>#VALUE!</v>
      </c>
      <c r="DV279" s="40" t="e">
        <f t="shared" si="549"/>
        <v>#VALUE!</v>
      </c>
      <c r="DW279" s="40" t="e">
        <f t="shared" si="550"/>
        <v>#VALUE!</v>
      </c>
      <c r="DX279" s="40" t="e">
        <f t="shared" si="551"/>
        <v>#VALUE!</v>
      </c>
      <c r="DY279" s="40" t="e">
        <f t="shared" si="552"/>
        <v>#VALUE!</v>
      </c>
      <c r="DZ279" s="40" t="e">
        <f t="shared" si="553"/>
        <v>#VALUE!</v>
      </c>
      <c r="EA279" s="40" t="e">
        <f t="shared" si="554"/>
        <v>#VALUE!</v>
      </c>
      <c r="EB279" s="40" t="e">
        <f t="shared" si="555"/>
        <v>#VALUE!</v>
      </c>
      <c r="EC279" s="40" t="e">
        <f t="shared" si="556"/>
        <v>#VALUE!</v>
      </c>
      <c r="ED279" s="40" t="e">
        <f t="shared" si="557"/>
        <v>#VALUE!</v>
      </c>
      <c r="EE279" s="40" t="e">
        <f t="shared" si="558"/>
        <v>#VALUE!</v>
      </c>
      <c r="EF279" s="40" t="e">
        <f t="shared" si="559"/>
        <v>#VALUE!</v>
      </c>
      <c r="EG279" s="40" t="e">
        <f t="shared" si="560"/>
        <v>#VALUE!</v>
      </c>
      <c r="EH279" s="40" t="e">
        <f t="shared" si="561"/>
        <v>#VALUE!</v>
      </c>
      <c r="EI279" s="40" t="e">
        <f t="shared" si="562"/>
        <v>#VALUE!</v>
      </c>
      <c r="EJ279" s="40" t="e">
        <f t="shared" si="563"/>
        <v>#VALUE!</v>
      </c>
      <c r="EK279" s="40" t="e">
        <f t="shared" si="564"/>
        <v>#VALUE!</v>
      </c>
      <c r="EL279" s="1" t="e">
        <f t="shared" si="576"/>
        <v>#VALUE!</v>
      </c>
      <c r="EM279" s="2" t="e">
        <f t="shared" si="567"/>
        <v>#VALUE!</v>
      </c>
      <c r="EN279" s="42"/>
      <c r="EO279" s="42"/>
      <c r="EP279" s="43"/>
      <c r="EQ279" s="44"/>
      <c r="ER279" s="45"/>
      <c r="ES279" s="45"/>
      <c r="ET279" s="74"/>
      <c r="EU279" s="75"/>
      <c r="EV279" s="75"/>
      <c r="EW279" s="75"/>
      <c r="EX279" s="75"/>
    </row>
    <row r="280" spans="1:154" s="73" customFormat="1" ht="14">
      <c r="A280" s="96"/>
      <c r="B280" s="97"/>
      <c r="C280" s="98"/>
      <c r="D280" s="110" t="s">
        <v>87</v>
      </c>
      <c r="E280" s="110" t="s">
        <v>87</v>
      </c>
      <c r="F280" s="110" t="s">
        <v>87</v>
      </c>
      <c r="G280" s="107" t="e">
        <f t="shared" si="477"/>
        <v>#VALUE!</v>
      </c>
      <c r="H280" s="107" t="e">
        <f t="shared" si="478"/>
        <v>#VALUE!</v>
      </c>
      <c r="I280" s="107" t="e">
        <f t="shared" si="479"/>
        <v>#VALUE!</v>
      </c>
      <c r="J280" s="183" t="str">
        <f t="shared" si="480"/>
        <v>.</v>
      </c>
      <c r="K280" s="184" t="e">
        <f t="shared" si="481"/>
        <v>#VALUE!</v>
      </c>
      <c r="L280" s="184" t="e">
        <f t="shared" si="482"/>
        <v>#VALUE!</v>
      </c>
      <c r="M280" s="76" t="e">
        <f t="shared" si="577"/>
        <v>#VALUE!</v>
      </c>
      <c r="N280" s="77" t="e">
        <f t="shared" si="578"/>
        <v>#VALUE!</v>
      </c>
      <c r="O280" s="77" t="e">
        <f t="shared" si="579"/>
        <v>#VALUE!</v>
      </c>
      <c r="P280" s="78" t="e">
        <f t="shared" si="580"/>
        <v>#VALUE!</v>
      </c>
      <c r="Q280" s="79" t="e">
        <f t="shared" ca="1" si="565"/>
        <v>#VALUE!</v>
      </c>
      <c r="R280" s="86" t="e">
        <f t="shared" si="568"/>
        <v>#VALUE!</v>
      </c>
      <c r="S280" s="87" t="e">
        <f t="shared" si="569"/>
        <v>#VALUE!</v>
      </c>
      <c r="T280" s="87" t="e">
        <f t="shared" si="570"/>
        <v>#VALUE!</v>
      </c>
      <c r="U280" s="80" t="e">
        <f t="shared" si="571"/>
        <v>#VALUE!</v>
      </c>
      <c r="V280" s="81" t="e">
        <f t="shared" si="572"/>
        <v>#VALUE!</v>
      </c>
      <c r="W280" s="82" t="e">
        <f t="shared" si="573"/>
        <v>#VALUE!</v>
      </c>
      <c r="X280" s="92" t="e">
        <f t="shared" si="581"/>
        <v>#VALUE!</v>
      </c>
      <c r="Y280" s="93"/>
      <c r="Z280" s="72" t="e">
        <f t="shared" si="483"/>
        <v>#VALUE!</v>
      </c>
      <c r="AA280" s="72" t="e">
        <f t="shared" si="484"/>
        <v>#VALUE!</v>
      </c>
      <c r="AB280" s="72" t="e">
        <f t="shared" si="485"/>
        <v>#VALUE!</v>
      </c>
      <c r="AC280" s="72" t="e">
        <f t="shared" si="566"/>
        <v>#VALUE!</v>
      </c>
      <c r="AD280" s="72" t="e">
        <f t="shared" si="582"/>
        <v>#VALUE!</v>
      </c>
      <c r="AE280" s="33" t="e">
        <f t="shared" si="583"/>
        <v>#VALUE!</v>
      </c>
      <c r="AF280" s="33" t="e">
        <f t="shared" si="584"/>
        <v>#VALUE!</v>
      </c>
      <c r="AG280" s="33" t="e">
        <f t="shared" si="585"/>
        <v>#VALUE!</v>
      </c>
      <c r="AH280" s="34" t="e">
        <f t="shared" si="486"/>
        <v>#VALUE!</v>
      </c>
      <c r="AI280" s="35" t="e">
        <f t="shared" si="487"/>
        <v>#VALUE!</v>
      </c>
      <c r="AJ280" s="35" t="e">
        <f t="shared" si="488"/>
        <v>#VALUE!</v>
      </c>
      <c r="AK280" s="35">
        <v>0</v>
      </c>
      <c r="AL280" s="35">
        <v>-0.75645121485307587</v>
      </c>
      <c r="AM280" s="35">
        <v>-11.346768222796136</v>
      </c>
      <c r="AN280" s="35" t="e">
        <f t="shared" si="586"/>
        <v>#VALUE!</v>
      </c>
      <c r="AO280" s="35" t="e">
        <f t="shared" si="586"/>
        <v>#VALUE!</v>
      </c>
      <c r="AP280" s="35" t="e">
        <f t="shared" si="586"/>
        <v>#VALUE!</v>
      </c>
      <c r="AQ280" s="35">
        <v>57.375671196608707</v>
      </c>
      <c r="AR280" s="35">
        <v>5.7915837760921756</v>
      </c>
      <c r="AS280" s="35">
        <v>1.1079551571654598</v>
      </c>
      <c r="AT280" s="35" t="e">
        <f t="shared" si="587"/>
        <v>#VALUE!</v>
      </c>
      <c r="AU280" s="35" t="e">
        <f t="shared" si="587"/>
        <v>#VALUE!</v>
      </c>
      <c r="AV280" s="35" t="e">
        <f t="shared" si="587"/>
        <v>#VALUE!</v>
      </c>
      <c r="AW280" s="36">
        <f t="shared" si="588"/>
        <v>0</v>
      </c>
      <c r="AX280" s="36">
        <f t="shared" si="588"/>
        <v>0.75645121485307587</v>
      </c>
      <c r="AY280" s="36">
        <f t="shared" si="588"/>
        <v>11.346768222796136</v>
      </c>
      <c r="AZ280" s="36" t="e">
        <f t="shared" si="589"/>
        <v>#VALUE!</v>
      </c>
      <c r="BA280" s="36" t="e">
        <f t="shared" si="589"/>
        <v>#VALUE!</v>
      </c>
      <c r="BB280" s="36" t="e">
        <f t="shared" si="589"/>
        <v>#VALUE!</v>
      </c>
      <c r="BC280" s="35">
        <f t="shared" si="590"/>
        <v>57.375671196608707</v>
      </c>
      <c r="BD280" s="35">
        <f t="shared" si="590"/>
        <v>6.5480349909452515</v>
      </c>
      <c r="BE280" s="35">
        <f t="shared" si="590"/>
        <v>12.454723379961596</v>
      </c>
      <c r="BF280" s="36" t="e">
        <f t="shared" si="591"/>
        <v>#VALUE!</v>
      </c>
      <c r="BG280" s="36" t="e">
        <f t="shared" si="591"/>
        <v>#VALUE!</v>
      </c>
      <c r="BH280" s="36" t="e">
        <f t="shared" si="574"/>
        <v>#VALUE!</v>
      </c>
      <c r="BI280" s="35" t="e">
        <f t="shared" si="575"/>
        <v>#VALUE!</v>
      </c>
      <c r="BJ280" s="5"/>
      <c r="BK280" s="5"/>
      <c r="BL280" s="19"/>
      <c r="BM280" s="19"/>
      <c r="BN280" s="37">
        <f t="shared" si="489"/>
        <v>90</v>
      </c>
      <c r="BO280" s="37">
        <f t="shared" si="490"/>
        <v>72.5</v>
      </c>
      <c r="BP280" s="37">
        <f t="shared" si="491"/>
        <v>72.5</v>
      </c>
      <c r="BQ280" s="37">
        <f t="shared" si="492"/>
        <v>47.5</v>
      </c>
      <c r="BR280" s="37">
        <f t="shared" si="493"/>
        <v>54.2</v>
      </c>
      <c r="BS280" s="37">
        <f t="shared" si="494"/>
        <v>47.5</v>
      </c>
      <c r="BT280" s="37">
        <f t="shared" si="495"/>
        <v>41.674999999999997</v>
      </c>
      <c r="BU280" s="37">
        <f t="shared" si="496"/>
        <v>41.674999999999997</v>
      </c>
      <c r="BV280" s="37">
        <f t="shared" si="497"/>
        <v>22.5</v>
      </c>
      <c r="BW280" s="37">
        <f t="shared" si="498"/>
        <v>33.3333333333333</v>
      </c>
      <c r="BX280" s="37">
        <f t="shared" si="499"/>
        <v>22.5</v>
      </c>
      <c r="BY280" s="37">
        <f t="shared" si="500"/>
        <v>22.9</v>
      </c>
      <c r="BZ280" s="37">
        <f t="shared" si="501"/>
        <v>22.9</v>
      </c>
      <c r="CA280" s="37">
        <f t="shared" si="502"/>
        <v>5</v>
      </c>
      <c r="CB280" s="37">
        <f t="shared" si="503"/>
        <v>16.649999999999999</v>
      </c>
      <c r="CC280" s="37">
        <f t="shared" si="504"/>
        <v>5</v>
      </c>
      <c r="CD280" s="37">
        <f t="shared" si="505"/>
        <v>5</v>
      </c>
      <c r="CE280" s="37">
        <f t="shared" si="506"/>
        <v>5</v>
      </c>
      <c r="CF280" s="37">
        <f t="shared" si="507"/>
        <v>5</v>
      </c>
      <c r="CG280" s="38">
        <f t="shared" si="508"/>
        <v>5</v>
      </c>
      <c r="CH280" s="38">
        <f t="shared" si="509"/>
        <v>5</v>
      </c>
      <c r="CI280" s="38">
        <f t="shared" si="510"/>
        <v>22.5</v>
      </c>
      <c r="CJ280" s="38">
        <f t="shared" si="511"/>
        <v>5</v>
      </c>
      <c r="CK280" s="38">
        <f t="shared" si="512"/>
        <v>22.9</v>
      </c>
      <c r="CL280" s="38">
        <f t="shared" si="513"/>
        <v>47.5</v>
      </c>
      <c r="CM280" s="38">
        <f t="shared" si="514"/>
        <v>16.649999999999999</v>
      </c>
      <c r="CN280" s="38">
        <f t="shared" si="515"/>
        <v>41.674999999999997</v>
      </c>
      <c r="CO280" s="38">
        <f t="shared" si="516"/>
        <v>5</v>
      </c>
      <c r="CP280" s="38">
        <f t="shared" si="517"/>
        <v>33.3333333333333</v>
      </c>
      <c r="CQ280" s="38">
        <f t="shared" si="518"/>
        <v>72.5</v>
      </c>
      <c r="CR280" s="38">
        <f t="shared" si="519"/>
        <v>22.9</v>
      </c>
      <c r="CS280" s="38">
        <f t="shared" si="520"/>
        <v>54.2</v>
      </c>
      <c r="CT280" s="38">
        <f t="shared" si="521"/>
        <v>5</v>
      </c>
      <c r="CU280" s="38">
        <f t="shared" si="522"/>
        <v>41.674999999999997</v>
      </c>
      <c r="CV280" s="38">
        <f t="shared" si="523"/>
        <v>90</v>
      </c>
      <c r="CW280" s="38">
        <f t="shared" si="524"/>
        <v>22.5</v>
      </c>
      <c r="CX280" s="38">
        <f t="shared" si="525"/>
        <v>72.5</v>
      </c>
      <c r="CY280" s="38">
        <f t="shared" si="526"/>
        <v>47.5</v>
      </c>
      <c r="CZ280" s="39">
        <f t="shared" si="527"/>
        <v>5</v>
      </c>
      <c r="DA280" s="39">
        <f t="shared" si="528"/>
        <v>22.5</v>
      </c>
      <c r="DB280" s="39">
        <f t="shared" si="529"/>
        <v>5</v>
      </c>
      <c r="DC280" s="39">
        <f t="shared" si="530"/>
        <v>47.5</v>
      </c>
      <c r="DD280" s="39">
        <f t="shared" si="531"/>
        <v>22.9</v>
      </c>
      <c r="DE280" s="39">
        <f t="shared" si="532"/>
        <v>5</v>
      </c>
      <c r="DF280" s="39">
        <f t="shared" si="533"/>
        <v>41.674999999999997</v>
      </c>
      <c r="DG280" s="39">
        <f t="shared" si="534"/>
        <v>16.649999999999999</v>
      </c>
      <c r="DH280" s="39">
        <f t="shared" si="535"/>
        <v>72.5</v>
      </c>
      <c r="DI280" s="39">
        <f t="shared" si="536"/>
        <v>33.3333333333333</v>
      </c>
      <c r="DJ280" s="39">
        <f t="shared" si="537"/>
        <v>5</v>
      </c>
      <c r="DK280" s="39">
        <f t="shared" si="538"/>
        <v>54.2</v>
      </c>
      <c r="DL280" s="39">
        <f t="shared" si="539"/>
        <v>22.9</v>
      </c>
      <c r="DM280" s="39">
        <f t="shared" si="540"/>
        <v>90</v>
      </c>
      <c r="DN280" s="39">
        <f t="shared" si="541"/>
        <v>41.674999999999997</v>
      </c>
      <c r="DO280" s="39">
        <f t="shared" si="542"/>
        <v>5</v>
      </c>
      <c r="DP280" s="39">
        <f t="shared" si="543"/>
        <v>72.5</v>
      </c>
      <c r="DQ280" s="39">
        <f t="shared" si="544"/>
        <v>22.5</v>
      </c>
      <c r="DR280" s="39">
        <f t="shared" si="545"/>
        <v>47.5</v>
      </c>
      <c r="DS280" s="40" t="e">
        <f t="shared" si="546"/>
        <v>#VALUE!</v>
      </c>
      <c r="DT280" s="40" t="e">
        <f t="shared" si="547"/>
        <v>#VALUE!</v>
      </c>
      <c r="DU280" s="40" t="e">
        <f t="shared" si="548"/>
        <v>#VALUE!</v>
      </c>
      <c r="DV280" s="40" t="e">
        <f t="shared" si="549"/>
        <v>#VALUE!</v>
      </c>
      <c r="DW280" s="40" t="e">
        <f t="shared" si="550"/>
        <v>#VALUE!</v>
      </c>
      <c r="DX280" s="40" t="e">
        <f t="shared" si="551"/>
        <v>#VALUE!</v>
      </c>
      <c r="DY280" s="40" t="e">
        <f t="shared" si="552"/>
        <v>#VALUE!</v>
      </c>
      <c r="DZ280" s="40" t="e">
        <f t="shared" si="553"/>
        <v>#VALUE!</v>
      </c>
      <c r="EA280" s="40" t="e">
        <f t="shared" si="554"/>
        <v>#VALUE!</v>
      </c>
      <c r="EB280" s="40" t="e">
        <f t="shared" si="555"/>
        <v>#VALUE!</v>
      </c>
      <c r="EC280" s="40" t="e">
        <f t="shared" si="556"/>
        <v>#VALUE!</v>
      </c>
      <c r="ED280" s="40" t="e">
        <f t="shared" si="557"/>
        <v>#VALUE!</v>
      </c>
      <c r="EE280" s="40" t="e">
        <f t="shared" si="558"/>
        <v>#VALUE!</v>
      </c>
      <c r="EF280" s="40" t="e">
        <f t="shared" si="559"/>
        <v>#VALUE!</v>
      </c>
      <c r="EG280" s="40" t="e">
        <f t="shared" si="560"/>
        <v>#VALUE!</v>
      </c>
      <c r="EH280" s="40" t="e">
        <f t="shared" si="561"/>
        <v>#VALUE!</v>
      </c>
      <c r="EI280" s="40" t="e">
        <f t="shared" si="562"/>
        <v>#VALUE!</v>
      </c>
      <c r="EJ280" s="40" t="e">
        <f t="shared" si="563"/>
        <v>#VALUE!</v>
      </c>
      <c r="EK280" s="40" t="e">
        <f t="shared" si="564"/>
        <v>#VALUE!</v>
      </c>
      <c r="EL280" s="1" t="e">
        <f t="shared" si="576"/>
        <v>#VALUE!</v>
      </c>
      <c r="EM280" s="2" t="e">
        <f t="shared" si="567"/>
        <v>#VALUE!</v>
      </c>
      <c r="EN280" s="42"/>
      <c r="EO280" s="42"/>
      <c r="EP280" s="43"/>
      <c r="EQ280" s="44"/>
      <c r="ER280" s="45"/>
      <c r="ES280" s="45"/>
      <c r="ET280" s="74"/>
      <c r="EU280" s="75"/>
      <c r="EV280" s="75"/>
      <c r="EW280" s="75"/>
      <c r="EX280" s="75"/>
    </row>
    <row r="281" spans="1:154" s="73" customFormat="1" ht="14">
      <c r="A281" s="96"/>
      <c r="B281" s="97"/>
      <c r="C281" s="98"/>
      <c r="D281" s="110" t="s">
        <v>87</v>
      </c>
      <c r="E281" s="110" t="s">
        <v>87</v>
      </c>
      <c r="F281" s="110" t="s">
        <v>87</v>
      </c>
      <c r="G281" s="107" t="e">
        <f t="shared" si="477"/>
        <v>#VALUE!</v>
      </c>
      <c r="H281" s="107" t="e">
        <f t="shared" si="478"/>
        <v>#VALUE!</v>
      </c>
      <c r="I281" s="107" t="e">
        <f t="shared" si="479"/>
        <v>#VALUE!</v>
      </c>
      <c r="J281" s="183" t="str">
        <f t="shared" si="480"/>
        <v>.</v>
      </c>
      <c r="K281" s="184" t="e">
        <f t="shared" si="481"/>
        <v>#VALUE!</v>
      </c>
      <c r="L281" s="184" t="e">
        <f t="shared" si="482"/>
        <v>#VALUE!</v>
      </c>
      <c r="M281" s="76" t="e">
        <f t="shared" si="577"/>
        <v>#VALUE!</v>
      </c>
      <c r="N281" s="77" t="e">
        <f t="shared" si="578"/>
        <v>#VALUE!</v>
      </c>
      <c r="O281" s="77" t="e">
        <f t="shared" si="579"/>
        <v>#VALUE!</v>
      </c>
      <c r="P281" s="78" t="e">
        <f t="shared" si="580"/>
        <v>#VALUE!</v>
      </c>
      <c r="Q281" s="79" t="e">
        <f t="shared" ca="1" si="565"/>
        <v>#VALUE!</v>
      </c>
      <c r="R281" s="86" t="e">
        <f t="shared" si="568"/>
        <v>#VALUE!</v>
      </c>
      <c r="S281" s="87" t="e">
        <f t="shared" si="569"/>
        <v>#VALUE!</v>
      </c>
      <c r="T281" s="87" t="e">
        <f t="shared" si="570"/>
        <v>#VALUE!</v>
      </c>
      <c r="U281" s="80" t="e">
        <f t="shared" si="571"/>
        <v>#VALUE!</v>
      </c>
      <c r="V281" s="81" t="e">
        <f t="shared" si="572"/>
        <v>#VALUE!</v>
      </c>
      <c r="W281" s="82" t="e">
        <f t="shared" si="573"/>
        <v>#VALUE!</v>
      </c>
      <c r="X281" s="92" t="e">
        <f t="shared" si="581"/>
        <v>#VALUE!</v>
      </c>
      <c r="Y281" s="93"/>
      <c r="Z281" s="72" t="e">
        <f t="shared" si="483"/>
        <v>#VALUE!</v>
      </c>
      <c r="AA281" s="72" t="e">
        <f t="shared" si="484"/>
        <v>#VALUE!</v>
      </c>
      <c r="AB281" s="72" t="e">
        <f t="shared" si="485"/>
        <v>#VALUE!</v>
      </c>
      <c r="AC281" s="72" t="e">
        <f t="shared" si="566"/>
        <v>#VALUE!</v>
      </c>
      <c r="AD281" s="72" t="e">
        <f t="shared" si="582"/>
        <v>#VALUE!</v>
      </c>
      <c r="AE281" s="33" t="e">
        <f t="shared" si="583"/>
        <v>#VALUE!</v>
      </c>
      <c r="AF281" s="33" t="e">
        <f t="shared" si="584"/>
        <v>#VALUE!</v>
      </c>
      <c r="AG281" s="33" t="e">
        <f t="shared" si="585"/>
        <v>#VALUE!</v>
      </c>
      <c r="AH281" s="34" t="e">
        <f t="shared" si="486"/>
        <v>#VALUE!</v>
      </c>
      <c r="AI281" s="35" t="e">
        <f t="shared" si="487"/>
        <v>#VALUE!</v>
      </c>
      <c r="AJ281" s="35" t="e">
        <f t="shared" si="488"/>
        <v>#VALUE!</v>
      </c>
      <c r="AK281" s="35">
        <v>0</v>
      </c>
      <c r="AL281" s="35">
        <v>-0.75645121485307587</v>
      </c>
      <c r="AM281" s="35">
        <v>-11.346768222796136</v>
      </c>
      <c r="AN281" s="35" t="e">
        <f t="shared" si="586"/>
        <v>#VALUE!</v>
      </c>
      <c r="AO281" s="35" t="e">
        <f t="shared" si="586"/>
        <v>#VALUE!</v>
      </c>
      <c r="AP281" s="35" t="e">
        <f t="shared" si="586"/>
        <v>#VALUE!</v>
      </c>
      <c r="AQ281" s="35">
        <v>57.375671196608707</v>
      </c>
      <c r="AR281" s="35">
        <v>5.7915837760921756</v>
      </c>
      <c r="AS281" s="35">
        <v>1.1079551571654598</v>
      </c>
      <c r="AT281" s="35" t="e">
        <f t="shared" si="587"/>
        <v>#VALUE!</v>
      </c>
      <c r="AU281" s="35" t="e">
        <f t="shared" si="587"/>
        <v>#VALUE!</v>
      </c>
      <c r="AV281" s="35" t="e">
        <f t="shared" si="587"/>
        <v>#VALUE!</v>
      </c>
      <c r="AW281" s="36">
        <f t="shared" si="588"/>
        <v>0</v>
      </c>
      <c r="AX281" s="36">
        <f t="shared" si="588"/>
        <v>0.75645121485307587</v>
      </c>
      <c r="AY281" s="36">
        <f t="shared" si="588"/>
        <v>11.346768222796136</v>
      </c>
      <c r="AZ281" s="36" t="e">
        <f t="shared" si="589"/>
        <v>#VALUE!</v>
      </c>
      <c r="BA281" s="36" t="e">
        <f t="shared" si="589"/>
        <v>#VALUE!</v>
      </c>
      <c r="BB281" s="36" t="e">
        <f t="shared" si="589"/>
        <v>#VALUE!</v>
      </c>
      <c r="BC281" s="35">
        <f t="shared" si="590"/>
        <v>57.375671196608707</v>
      </c>
      <c r="BD281" s="35">
        <f t="shared" si="590"/>
        <v>6.5480349909452515</v>
      </c>
      <c r="BE281" s="35">
        <f t="shared" si="590"/>
        <v>12.454723379961596</v>
      </c>
      <c r="BF281" s="36" t="e">
        <f t="shared" si="591"/>
        <v>#VALUE!</v>
      </c>
      <c r="BG281" s="36" t="e">
        <f t="shared" si="591"/>
        <v>#VALUE!</v>
      </c>
      <c r="BH281" s="36" t="e">
        <f t="shared" si="574"/>
        <v>#VALUE!</v>
      </c>
      <c r="BI281" s="35" t="e">
        <f t="shared" si="575"/>
        <v>#VALUE!</v>
      </c>
      <c r="BJ281" s="5"/>
      <c r="BK281" s="5"/>
      <c r="BL281" s="19"/>
      <c r="BM281" s="19"/>
      <c r="BN281" s="37">
        <f t="shared" si="489"/>
        <v>90</v>
      </c>
      <c r="BO281" s="37">
        <f t="shared" si="490"/>
        <v>72.5</v>
      </c>
      <c r="BP281" s="37">
        <f t="shared" si="491"/>
        <v>72.5</v>
      </c>
      <c r="BQ281" s="37">
        <f t="shared" si="492"/>
        <v>47.5</v>
      </c>
      <c r="BR281" s="37">
        <f t="shared" si="493"/>
        <v>54.2</v>
      </c>
      <c r="BS281" s="37">
        <f t="shared" si="494"/>
        <v>47.5</v>
      </c>
      <c r="BT281" s="37">
        <f t="shared" si="495"/>
        <v>41.674999999999997</v>
      </c>
      <c r="BU281" s="37">
        <f t="shared" si="496"/>
        <v>41.674999999999997</v>
      </c>
      <c r="BV281" s="37">
        <f t="shared" si="497"/>
        <v>22.5</v>
      </c>
      <c r="BW281" s="37">
        <f t="shared" si="498"/>
        <v>33.3333333333333</v>
      </c>
      <c r="BX281" s="37">
        <f t="shared" si="499"/>
        <v>22.5</v>
      </c>
      <c r="BY281" s="37">
        <f t="shared" si="500"/>
        <v>22.9</v>
      </c>
      <c r="BZ281" s="37">
        <f t="shared" si="501"/>
        <v>22.9</v>
      </c>
      <c r="CA281" s="37">
        <f t="shared" si="502"/>
        <v>5</v>
      </c>
      <c r="CB281" s="37">
        <f t="shared" si="503"/>
        <v>16.649999999999999</v>
      </c>
      <c r="CC281" s="37">
        <f t="shared" si="504"/>
        <v>5</v>
      </c>
      <c r="CD281" s="37">
        <f t="shared" si="505"/>
        <v>5</v>
      </c>
      <c r="CE281" s="37">
        <f t="shared" si="506"/>
        <v>5</v>
      </c>
      <c r="CF281" s="37">
        <f t="shared" si="507"/>
        <v>5</v>
      </c>
      <c r="CG281" s="38">
        <f t="shared" si="508"/>
        <v>5</v>
      </c>
      <c r="CH281" s="38">
        <f t="shared" si="509"/>
        <v>5</v>
      </c>
      <c r="CI281" s="38">
        <f t="shared" si="510"/>
        <v>22.5</v>
      </c>
      <c r="CJ281" s="38">
        <f t="shared" si="511"/>
        <v>5</v>
      </c>
      <c r="CK281" s="38">
        <f t="shared" si="512"/>
        <v>22.9</v>
      </c>
      <c r="CL281" s="38">
        <f t="shared" si="513"/>
        <v>47.5</v>
      </c>
      <c r="CM281" s="38">
        <f t="shared" si="514"/>
        <v>16.649999999999999</v>
      </c>
      <c r="CN281" s="38">
        <f t="shared" si="515"/>
        <v>41.674999999999997</v>
      </c>
      <c r="CO281" s="38">
        <f t="shared" si="516"/>
        <v>5</v>
      </c>
      <c r="CP281" s="38">
        <f t="shared" si="517"/>
        <v>33.3333333333333</v>
      </c>
      <c r="CQ281" s="38">
        <f t="shared" si="518"/>
        <v>72.5</v>
      </c>
      <c r="CR281" s="38">
        <f t="shared" si="519"/>
        <v>22.9</v>
      </c>
      <c r="CS281" s="38">
        <f t="shared" si="520"/>
        <v>54.2</v>
      </c>
      <c r="CT281" s="38">
        <f t="shared" si="521"/>
        <v>5</v>
      </c>
      <c r="CU281" s="38">
        <f t="shared" si="522"/>
        <v>41.674999999999997</v>
      </c>
      <c r="CV281" s="38">
        <f t="shared" si="523"/>
        <v>90</v>
      </c>
      <c r="CW281" s="38">
        <f t="shared" si="524"/>
        <v>22.5</v>
      </c>
      <c r="CX281" s="38">
        <f t="shared" si="525"/>
        <v>72.5</v>
      </c>
      <c r="CY281" s="38">
        <f t="shared" si="526"/>
        <v>47.5</v>
      </c>
      <c r="CZ281" s="39">
        <f t="shared" si="527"/>
        <v>5</v>
      </c>
      <c r="DA281" s="39">
        <f t="shared" si="528"/>
        <v>22.5</v>
      </c>
      <c r="DB281" s="39">
        <f t="shared" si="529"/>
        <v>5</v>
      </c>
      <c r="DC281" s="39">
        <f t="shared" si="530"/>
        <v>47.5</v>
      </c>
      <c r="DD281" s="39">
        <f t="shared" si="531"/>
        <v>22.9</v>
      </c>
      <c r="DE281" s="39">
        <f t="shared" si="532"/>
        <v>5</v>
      </c>
      <c r="DF281" s="39">
        <f t="shared" si="533"/>
        <v>41.674999999999997</v>
      </c>
      <c r="DG281" s="39">
        <f t="shared" si="534"/>
        <v>16.649999999999999</v>
      </c>
      <c r="DH281" s="39">
        <f t="shared" si="535"/>
        <v>72.5</v>
      </c>
      <c r="DI281" s="39">
        <f t="shared" si="536"/>
        <v>33.3333333333333</v>
      </c>
      <c r="DJ281" s="39">
        <f t="shared" si="537"/>
        <v>5</v>
      </c>
      <c r="DK281" s="39">
        <f t="shared" si="538"/>
        <v>54.2</v>
      </c>
      <c r="DL281" s="39">
        <f t="shared" si="539"/>
        <v>22.9</v>
      </c>
      <c r="DM281" s="39">
        <f t="shared" si="540"/>
        <v>90</v>
      </c>
      <c r="DN281" s="39">
        <f t="shared" si="541"/>
        <v>41.674999999999997</v>
      </c>
      <c r="DO281" s="39">
        <f t="shared" si="542"/>
        <v>5</v>
      </c>
      <c r="DP281" s="39">
        <f t="shared" si="543"/>
        <v>72.5</v>
      </c>
      <c r="DQ281" s="39">
        <f t="shared" si="544"/>
        <v>22.5</v>
      </c>
      <c r="DR281" s="39">
        <f t="shared" si="545"/>
        <v>47.5</v>
      </c>
      <c r="DS281" s="40" t="e">
        <f t="shared" si="546"/>
        <v>#VALUE!</v>
      </c>
      <c r="DT281" s="40" t="e">
        <f t="shared" si="547"/>
        <v>#VALUE!</v>
      </c>
      <c r="DU281" s="40" t="e">
        <f t="shared" si="548"/>
        <v>#VALUE!</v>
      </c>
      <c r="DV281" s="40" t="e">
        <f t="shared" si="549"/>
        <v>#VALUE!</v>
      </c>
      <c r="DW281" s="40" t="e">
        <f t="shared" si="550"/>
        <v>#VALUE!</v>
      </c>
      <c r="DX281" s="40" t="e">
        <f t="shared" si="551"/>
        <v>#VALUE!</v>
      </c>
      <c r="DY281" s="40" t="e">
        <f t="shared" si="552"/>
        <v>#VALUE!</v>
      </c>
      <c r="DZ281" s="40" t="e">
        <f t="shared" si="553"/>
        <v>#VALUE!</v>
      </c>
      <c r="EA281" s="40" t="e">
        <f t="shared" si="554"/>
        <v>#VALUE!</v>
      </c>
      <c r="EB281" s="40" t="e">
        <f t="shared" si="555"/>
        <v>#VALUE!</v>
      </c>
      <c r="EC281" s="40" t="e">
        <f t="shared" si="556"/>
        <v>#VALUE!</v>
      </c>
      <c r="ED281" s="40" t="e">
        <f t="shared" si="557"/>
        <v>#VALUE!</v>
      </c>
      <c r="EE281" s="40" t="e">
        <f t="shared" si="558"/>
        <v>#VALUE!</v>
      </c>
      <c r="EF281" s="40" t="e">
        <f t="shared" si="559"/>
        <v>#VALUE!</v>
      </c>
      <c r="EG281" s="40" t="e">
        <f t="shared" si="560"/>
        <v>#VALUE!</v>
      </c>
      <c r="EH281" s="40" t="e">
        <f t="shared" si="561"/>
        <v>#VALUE!</v>
      </c>
      <c r="EI281" s="40" t="e">
        <f t="shared" si="562"/>
        <v>#VALUE!</v>
      </c>
      <c r="EJ281" s="40" t="e">
        <f t="shared" si="563"/>
        <v>#VALUE!</v>
      </c>
      <c r="EK281" s="40" t="e">
        <f t="shared" si="564"/>
        <v>#VALUE!</v>
      </c>
      <c r="EL281" s="1" t="e">
        <f t="shared" si="576"/>
        <v>#VALUE!</v>
      </c>
      <c r="EM281" s="2" t="e">
        <f t="shared" si="567"/>
        <v>#VALUE!</v>
      </c>
      <c r="EN281" s="42"/>
      <c r="EO281" s="42"/>
      <c r="EP281" s="43"/>
      <c r="EQ281" s="44"/>
      <c r="ER281" s="45"/>
      <c r="ES281" s="45"/>
      <c r="ET281" s="74"/>
      <c r="EU281" s="75"/>
      <c r="EV281" s="75"/>
      <c r="EW281" s="75"/>
      <c r="EX281" s="75"/>
    </row>
    <row r="282" spans="1:154" s="73" customFormat="1" ht="14">
      <c r="A282" s="96"/>
      <c r="B282" s="97"/>
      <c r="C282" s="98"/>
      <c r="D282" s="110" t="s">
        <v>87</v>
      </c>
      <c r="E282" s="110" t="s">
        <v>87</v>
      </c>
      <c r="F282" s="110" t="s">
        <v>87</v>
      </c>
      <c r="G282" s="107" t="e">
        <f t="shared" si="477"/>
        <v>#VALUE!</v>
      </c>
      <c r="H282" s="107" t="e">
        <f t="shared" si="478"/>
        <v>#VALUE!</v>
      </c>
      <c r="I282" s="107" t="e">
        <f t="shared" si="479"/>
        <v>#VALUE!</v>
      </c>
      <c r="J282" s="183" t="str">
        <f t="shared" si="480"/>
        <v>.</v>
      </c>
      <c r="K282" s="184" t="e">
        <f t="shared" si="481"/>
        <v>#VALUE!</v>
      </c>
      <c r="L282" s="184" t="e">
        <f t="shared" si="482"/>
        <v>#VALUE!</v>
      </c>
      <c r="M282" s="76" t="e">
        <f t="shared" si="577"/>
        <v>#VALUE!</v>
      </c>
      <c r="N282" s="77" t="e">
        <f t="shared" si="578"/>
        <v>#VALUE!</v>
      </c>
      <c r="O282" s="77" t="e">
        <f t="shared" si="579"/>
        <v>#VALUE!</v>
      </c>
      <c r="P282" s="78" t="e">
        <f t="shared" si="580"/>
        <v>#VALUE!</v>
      </c>
      <c r="Q282" s="79" t="e">
        <f t="shared" ca="1" si="565"/>
        <v>#VALUE!</v>
      </c>
      <c r="R282" s="86" t="e">
        <f t="shared" si="568"/>
        <v>#VALUE!</v>
      </c>
      <c r="S282" s="87" t="e">
        <f t="shared" si="569"/>
        <v>#VALUE!</v>
      </c>
      <c r="T282" s="87" t="e">
        <f t="shared" si="570"/>
        <v>#VALUE!</v>
      </c>
      <c r="U282" s="80" t="e">
        <f t="shared" si="571"/>
        <v>#VALUE!</v>
      </c>
      <c r="V282" s="81" t="e">
        <f t="shared" si="572"/>
        <v>#VALUE!</v>
      </c>
      <c r="W282" s="82" t="e">
        <f t="shared" si="573"/>
        <v>#VALUE!</v>
      </c>
      <c r="X282" s="92" t="e">
        <f t="shared" si="581"/>
        <v>#VALUE!</v>
      </c>
      <c r="Y282" s="93"/>
      <c r="Z282" s="72" t="e">
        <f t="shared" si="483"/>
        <v>#VALUE!</v>
      </c>
      <c r="AA282" s="72" t="e">
        <f t="shared" si="484"/>
        <v>#VALUE!</v>
      </c>
      <c r="AB282" s="72" t="e">
        <f t="shared" si="485"/>
        <v>#VALUE!</v>
      </c>
      <c r="AC282" s="72" t="e">
        <f t="shared" si="566"/>
        <v>#VALUE!</v>
      </c>
      <c r="AD282" s="72" t="e">
        <f t="shared" si="582"/>
        <v>#VALUE!</v>
      </c>
      <c r="AE282" s="33" t="e">
        <f t="shared" si="583"/>
        <v>#VALUE!</v>
      </c>
      <c r="AF282" s="33" t="e">
        <f t="shared" si="584"/>
        <v>#VALUE!</v>
      </c>
      <c r="AG282" s="33" t="e">
        <f t="shared" si="585"/>
        <v>#VALUE!</v>
      </c>
      <c r="AH282" s="34" t="e">
        <f t="shared" si="486"/>
        <v>#VALUE!</v>
      </c>
      <c r="AI282" s="35" t="e">
        <f t="shared" si="487"/>
        <v>#VALUE!</v>
      </c>
      <c r="AJ282" s="35" t="e">
        <f t="shared" si="488"/>
        <v>#VALUE!</v>
      </c>
      <c r="AK282" s="35">
        <v>0</v>
      </c>
      <c r="AL282" s="35">
        <v>-0.75645121485307587</v>
      </c>
      <c r="AM282" s="35">
        <v>-11.346768222796136</v>
      </c>
      <c r="AN282" s="35" t="e">
        <f t="shared" si="586"/>
        <v>#VALUE!</v>
      </c>
      <c r="AO282" s="35" t="e">
        <f t="shared" si="586"/>
        <v>#VALUE!</v>
      </c>
      <c r="AP282" s="35" t="e">
        <f t="shared" si="586"/>
        <v>#VALUE!</v>
      </c>
      <c r="AQ282" s="35">
        <v>57.375671196608707</v>
      </c>
      <c r="AR282" s="35">
        <v>5.7915837760921756</v>
      </c>
      <c r="AS282" s="35">
        <v>1.1079551571654598</v>
      </c>
      <c r="AT282" s="35" t="e">
        <f t="shared" si="587"/>
        <v>#VALUE!</v>
      </c>
      <c r="AU282" s="35" t="e">
        <f t="shared" si="587"/>
        <v>#VALUE!</v>
      </c>
      <c r="AV282" s="35" t="e">
        <f t="shared" si="587"/>
        <v>#VALUE!</v>
      </c>
      <c r="AW282" s="36">
        <f t="shared" si="588"/>
        <v>0</v>
      </c>
      <c r="AX282" s="36">
        <f t="shared" si="588"/>
        <v>0.75645121485307587</v>
      </c>
      <c r="AY282" s="36">
        <f t="shared" si="588"/>
        <v>11.346768222796136</v>
      </c>
      <c r="AZ282" s="36" t="e">
        <f t="shared" si="589"/>
        <v>#VALUE!</v>
      </c>
      <c r="BA282" s="36" t="e">
        <f t="shared" si="589"/>
        <v>#VALUE!</v>
      </c>
      <c r="BB282" s="36" t="e">
        <f t="shared" si="589"/>
        <v>#VALUE!</v>
      </c>
      <c r="BC282" s="35">
        <f t="shared" si="590"/>
        <v>57.375671196608707</v>
      </c>
      <c r="BD282" s="35">
        <f t="shared" si="590"/>
        <v>6.5480349909452515</v>
      </c>
      <c r="BE282" s="35">
        <f t="shared" si="590"/>
        <v>12.454723379961596</v>
      </c>
      <c r="BF282" s="36" t="e">
        <f t="shared" si="591"/>
        <v>#VALUE!</v>
      </c>
      <c r="BG282" s="36" t="e">
        <f t="shared" si="591"/>
        <v>#VALUE!</v>
      </c>
      <c r="BH282" s="36" t="e">
        <f t="shared" si="574"/>
        <v>#VALUE!</v>
      </c>
      <c r="BI282" s="35" t="e">
        <f t="shared" si="575"/>
        <v>#VALUE!</v>
      </c>
      <c r="BJ282" s="5"/>
      <c r="BK282" s="5"/>
      <c r="BL282" s="19"/>
      <c r="BM282" s="19"/>
      <c r="BN282" s="37">
        <f t="shared" si="489"/>
        <v>90</v>
      </c>
      <c r="BO282" s="37">
        <f t="shared" si="490"/>
        <v>72.5</v>
      </c>
      <c r="BP282" s="37">
        <f t="shared" si="491"/>
        <v>72.5</v>
      </c>
      <c r="BQ282" s="37">
        <f t="shared" si="492"/>
        <v>47.5</v>
      </c>
      <c r="BR282" s="37">
        <f t="shared" si="493"/>
        <v>54.2</v>
      </c>
      <c r="BS282" s="37">
        <f t="shared" si="494"/>
        <v>47.5</v>
      </c>
      <c r="BT282" s="37">
        <f t="shared" si="495"/>
        <v>41.674999999999997</v>
      </c>
      <c r="BU282" s="37">
        <f t="shared" si="496"/>
        <v>41.674999999999997</v>
      </c>
      <c r="BV282" s="37">
        <f t="shared" si="497"/>
        <v>22.5</v>
      </c>
      <c r="BW282" s="37">
        <f t="shared" si="498"/>
        <v>33.3333333333333</v>
      </c>
      <c r="BX282" s="37">
        <f t="shared" si="499"/>
        <v>22.5</v>
      </c>
      <c r="BY282" s="37">
        <f t="shared" si="500"/>
        <v>22.9</v>
      </c>
      <c r="BZ282" s="37">
        <f t="shared" si="501"/>
        <v>22.9</v>
      </c>
      <c r="CA282" s="37">
        <f t="shared" si="502"/>
        <v>5</v>
      </c>
      <c r="CB282" s="37">
        <f t="shared" si="503"/>
        <v>16.649999999999999</v>
      </c>
      <c r="CC282" s="37">
        <f t="shared" si="504"/>
        <v>5</v>
      </c>
      <c r="CD282" s="37">
        <f t="shared" si="505"/>
        <v>5</v>
      </c>
      <c r="CE282" s="37">
        <f t="shared" si="506"/>
        <v>5</v>
      </c>
      <c r="CF282" s="37">
        <f t="shared" si="507"/>
        <v>5</v>
      </c>
      <c r="CG282" s="38">
        <f t="shared" si="508"/>
        <v>5</v>
      </c>
      <c r="CH282" s="38">
        <f t="shared" si="509"/>
        <v>5</v>
      </c>
      <c r="CI282" s="38">
        <f t="shared" si="510"/>
        <v>22.5</v>
      </c>
      <c r="CJ282" s="38">
        <f t="shared" si="511"/>
        <v>5</v>
      </c>
      <c r="CK282" s="38">
        <f t="shared" si="512"/>
        <v>22.9</v>
      </c>
      <c r="CL282" s="38">
        <f t="shared" si="513"/>
        <v>47.5</v>
      </c>
      <c r="CM282" s="38">
        <f t="shared" si="514"/>
        <v>16.649999999999999</v>
      </c>
      <c r="CN282" s="38">
        <f t="shared" si="515"/>
        <v>41.674999999999997</v>
      </c>
      <c r="CO282" s="38">
        <f t="shared" si="516"/>
        <v>5</v>
      </c>
      <c r="CP282" s="38">
        <f t="shared" si="517"/>
        <v>33.3333333333333</v>
      </c>
      <c r="CQ282" s="38">
        <f t="shared" si="518"/>
        <v>72.5</v>
      </c>
      <c r="CR282" s="38">
        <f t="shared" si="519"/>
        <v>22.9</v>
      </c>
      <c r="CS282" s="38">
        <f t="shared" si="520"/>
        <v>54.2</v>
      </c>
      <c r="CT282" s="38">
        <f t="shared" si="521"/>
        <v>5</v>
      </c>
      <c r="CU282" s="38">
        <f t="shared" si="522"/>
        <v>41.674999999999997</v>
      </c>
      <c r="CV282" s="38">
        <f t="shared" si="523"/>
        <v>90</v>
      </c>
      <c r="CW282" s="38">
        <f t="shared" si="524"/>
        <v>22.5</v>
      </c>
      <c r="CX282" s="38">
        <f t="shared" si="525"/>
        <v>72.5</v>
      </c>
      <c r="CY282" s="38">
        <f t="shared" si="526"/>
        <v>47.5</v>
      </c>
      <c r="CZ282" s="39">
        <f t="shared" si="527"/>
        <v>5</v>
      </c>
      <c r="DA282" s="39">
        <f t="shared" si="528"/>
        <v>22.5</v>
      </c>
      <c r="DB282" s="39">
        <f t="shared" si="529"/>
        <v>5</v>
      </c>
      <c r="DC282" s="39">
        <f t="shared" si="530"/>
        <v>47.5</v>
      </c>
      <c r="DD282" s="39">
        <f t="shared" si="531"/>
        <v>22.9</v>
      </c>
      <c r="DE282" s="39">
        <f t="shared" si="532"/>
        <v>5</v>
      </c>
      <c r="DF282" s="39">
        <f t="shared" si="533"/>
        <v>41.674999999999997</v>
      </c>
      <c r="DG282" s="39">
        <f t="shared" si="534"/>
        <v>16.649999999999999</v>
      </c>
      <c r="DH282" s="39">
        <f t="shared" si="535"/>
        <v>72.5</v>
      </c>
      <c r="DI282" s="39">
        <f t="shared" si="536"/>
        <v>33.3333333333333</v>
      </c>
      <c r="DJ282" s="39">
        <f t="shared" si="537"/>
        <v>5</v>
      </c>
      <c r="DK282" s="39">
        <f t="shared" si="538"/>
        <v>54.2</v>
      </c>
      <c r="DL282" s="39">
        <f t="shared" si="539"/>
        <v>22.9</v>
      </c>
      <c r="DM282" s="39">
        <f t="shared" si="540"/>
        <v>90</v>
      </c>
      <c r="DN282" s="39">
        <f t="shared" si="541"/>
        <v>41.674999999999997</v>
      </c>
      <c r="DO282" s="39">
        <f t="shared" si="542"/>
        <v>5</v>
      </c>
      <c r="DP282" s="39">
        <f t="shared" si="543"/>
        <v>72.5</v>
      </c>
      <c r="DQ282" s="39">
        <f t="shared" si="544"/>
        <v>22.5</v>
      </c>
      <c r="DR282" s="39">
        <f t="shared" si="545"/>
        <v>47.5</v>
      </c>
      <c r="DS282" s="40" t="e">
        <f t="shared" si="546"/>
        <v>#VALUE!</v>
      </c>
      <c r="DT282" s="40" t="e">
        <f t="shared" si="547"/>
        <v>#VALUE!</v>
      </c>
      <c r="DU282" s="40" t="e">
        <f t="shared" si="548"/>
        <v>#VALUE!</v>
      </c>
      <c r="DV282" s="40" t="e">
        <f t="shared" si="549"/>
        <v>#VALUE!</v>
      </c>
      <c r="DW282" s="40" t="e">
        <f t="shared" si="550"/>
        <v>#VALUE!</v>
      </c>
      <c r="DX282" s="40" t="e">
        <f t="shared" si="551"/>
        <v>#VALUE!</v>
      </c>
      <c r="DY282" s="40" t="e">
        <f t="shared" si="552"/>
        <v>#VALUE!</v>
      </c>
      <c r="DZ282" s="40" t="e">
        <f t="shared" si="553"/>
        <v>#VALUE!</v>
      </c>
      <c r="EA282" s="40" t="e">
        <f t="shared" si="554"/>
        <v>#VALUE!</v>
      </c>
      <c r="EB282" s="40" t="e">
        <f t="shared" si="555"/>
        <v>#VALUE!</v>
      </c>
      <c r="EC282" s="40" t="e">
        <f t="shared" si="556"/>
        <v>#VALUE!</v>
      </c>
      <c r="ED282" s="40" t="e">
        <f t="shared" si="557"/>
        <v>#VALUE!</v>
      </c>
      <c r="EE282" s="40" t="e">
        <f t="shared" si="558"/>
        <v>#VALUE!</v>
      </c>
      <c r="EF282" s="40" t="e">
        <f t="shared" si="559"/>
        <v>#VALUE!</v>
      </c>
      <c r="EG282" s="40" t="e">
        <f t="shared" si="560"/>
        <v>#VALUE!</v>
      </c>
      <c r="EH282" s="40" t="e">
        <f t="shared" si="561"/>
        <v>#VALUE!</v>
      </c>
      <c r="EI282" s="40" t="e">
        <f t="shared" si="562"/>
        <v>#VALUE!</v>
      </c>
      <c r="EJ282" s="40" t="e">
        <f t="shared" si="563"/>
        <v>#VALUE!</v>
      </c>
      <c r="EK282" s="40" t="e">
        <f t="shared" si="564"/>
        <v>#VALUE!</v>
      </c>
      <c r="EL282" s="1" t="e">
        <f t="shared" si="576"/>
        <v>#VALUE!</v>
      </c>
      <c r="EM282" s="2" t="e">
        <f t="shared" si="567"/>
        <v>#VALUE!</v>
      </c>
      <c r="EN282" s="42"/>
      <c r="EO282" s="42"/>
      <c r="EP282" s="43"/>
      <c r="EQ282" s="44"/>
      <c r="ER282" s="45"/>
      <c r="ES282" s="45"/>
      <c r="ET282" s="74"/>
      <c r="EU282" s="75"/>
      <c r="EV282" s="75"/>
      <c r="EW282" s="75"/>
      <c r="EX282" s="75"/>
    </row>
    <row r="283" spans="1:154" s="73" customFormat="1" ht="14">
      <c r="A283" s="96"/>
      <c r="B283" s="97"/>
      <c r="C283" s="98"/>
      <c r="D283" s="110" t="s">
        <v>87</v>
      </c>
      <c r="E283" s="110" t="s">
        <v>87</v>
      </c>
      <c r="F283" s="110" t="s">
        <v>87</v>
      </c>
      <c r="G283" s="107" t="e">
        <f t="shared" si="477"/>
        <v>#VALUE!</v>
      </c>
      <c r="H283" s="107" t="e">
        <f t="shared" si="478"/>
        <v>#VALUE!</v>
      </c>
      <c r="I283" s="107" t="e">
        <f t="shared" si="479"/>
        <v>#VALUE!</v>
      </c>
      <c r="J283" s="183" t="str">
        <f t="shared" si="480"/>
        <v>.</v>
      </c>
      <c r="K283" s="184" t="e">
        <f t="shared" si="481"/>
        <v>#VALUE!</v>
      </c>
      <c r="L283" s="184" t="e">
        <f t="shared" si="482"/>
        <v>#VALUE!</v>
      </c>
      <c r="M283" s="76" t="e">
        <f t="shared" si="577"/>
        <v>#VALUE!</v>
      </c>
      <c r="N283" s="77" t="e">
        <f t="shared" si="578"/>
        <v>#VALUE!</v>
      </c>
      <c r="O283" s="77" t="e">
        <f t="shared" si="579"/>
        <v>#VALUE!</v>
      </c>
      <c r="P283" s="78" t="e">
        <f t="shared" si="580"/>
        <v>#VALUE!</v>
      </c>
      <c r="Q283" s="79" t="e">
        <f t="shared" ca="1" si="565"/>
        <v>#VALUE!</v>
      </c>
      <c r="R283" s="86" t="e">
        <f t="shared" si="568"/>
        <v>#VALUE!</v>
      </c>
      <c r="S283" s="87" t="e">
        <f t="shared" si="569"/>
        <v>#VALUE!</v>
      </c>
      <c r="T283" s="87" t="e">
        <f t="shared" si="570"/>
        <v>#VALUE!</v>
      </c>
      <c r="U283" s="80" t="e">
        <f t="shared" si="571"/>
        <v>#VALUE!</v>
      </c>
      <c r="V283" s="81" t="e">
        <f t="shared" si="572"/>
        <v>#VALUE!</v>
      </c>
      <c r="W283" s="82" t="e">
        <f t="shared" si="573"/>
        <v>#VALUE!</v>
      </c>
      <c r="X283" s="92" t="e">
        <f t="shared" si="581"/>
        <v>#VALUE!</v>
      </c>
      <c r="Y283" s="93"/>
      <c r="Z283" s="72" t="e">
        <f t="shared" si="483"/>
        <v>#VALUE!</v>
      </c>
      <c r="AA283" s="72" t="e">
        <f t="shared" si="484"/>
        <v>#VALUE!</v>
      </c>
      <c r="AB283" s="72" t="e">
        <f t="shared" si="485"/>
        <v>#VALUE!</v>
      </c>
      <c r="AC283" s="72" t="e">
        <f t="shared" si="566"/>
        <v>#VALUE!</v>
      </c>
      <c r="AD283" s="72" t="e">
        <f t="shared" si="582"/>
        <v>#VALUE!</v>
      </c>
      <c r="AE283" s="33" t="e">
        <f t="shared" si="583"/>
        <v>#VALUE!</v>
      </c>
      <c r="AF283" s="33" t="e">
        <f t="shared" si="584"/>
        <v>#VALUE!</v>
      </c>
      <c r="AG283" s="33" t="e">
        <f t="shared" si="585"/>
        <v>#VALUE!</v>
      </c>
      <c r="AH283" s="34" t="e">
        <f t="shared" si="486"/>
        <v>#VALUE!</v>
      </c>
      <c r="AI283" s="35" t="e">
        <f t="shared" si="487"/>
        <v>#VALUE!</v>
      </c>
      <c r="AJ283" s="35" t="e">
        <f t="shared" si="488"/>
        <v>#VALUE!</v>
      </c>
      <c r="AK283" s="35">
        <v>0</v>
      </c>
      <c r="AL283" s="35">
        <v>-0.75645121485307587</v>
      </c>
      <c r="AM283" s="35">
        <v>-11.346768222796136</v>
      </c>
      <c r="AN283" s="35" t="e">
        <f t="shared" si="586"/>
        <v>#VALUE!</v>
      </c>
      <c r="AO283" s="35" t="e">
        <f t="shared" si="586"/>
        <v>#VALUE!</v>
      </c>
      <c r="AP283" s="35" t="e">
        <f t="shared" si="586"/>
        <v>#VALUE!</v>
      </c>
      <c r="AQ283" s="35">
        <v>57.375671196608707</v>
      </c>
      <c r="AR283" s="35">
        <v>5.7915837760921756</v>
      </c>
      <c r="AS283" s="35">
        <v>1.1079551571654598</v>
      </c>
      <c r="AT283" s="35" t="e">
        <f t="shared" si="587"/>
        <v>#VALUE!</v>
      </c>
      <c r="AU283" s="35" t="e">
        <f t="shared" si="587"/>
        <v>#VALUE!</v>
      </c>
      <c r="AV283" s="35" t="e">
        <f t="shared" si="587"/>
        <v>#VALUE!</v>
      </c>
      <c r="AW283" s="36">
        <f t="shared" si="588"/>
        <v>0</v>
      </c>
      <c r="AX283" s="36">
        <f t="shared" si="588"/>
        <v>0.75645121485307587</v>
      </c>
      <c r="AY283" s="36">
        <f t="shared" si="588"/>
        <v>11.346768222796136</v>
      </c>
      <c r="AZ283" s="36" t="e">
        <f t="shared" si="589"/>
        <v>#VALUE!</v>
      </c>
      <c r="BA283" s="36" t="e">
        <f t="shared" si="589"/>
        <v>#VALUE!</v>
      </c>
      <c r="BB283" s="36" t="e">
        <f t="shared" si="589"/>
        <v>#VALUE!</v>
      </c>
      <c r="BC283" s="35">
        <f t="shared" si="590"/>
        <v>57.375671196608707</v>
      </c>
      <c r="BD283" s="35">
        <f t="shared" si="590"/>
        <v>6.5480349909452515</v>
      </c>
      <c r="BE283" s="35">
        <f t="shared" si="590"/>
        <v>12.454723379961596</v>
      </c>
      <c r="BF283" s="36" t="e">
        <f t="shared" si="591"/>
        <v>#VALUE!</v>
      </c>
      <c r="BG283" s="36" t="e">
        <f t="shared" si="591"/>
        <v>#VALUE!</v>
      </c>
      <c r="BH283" s="36" t="e">
        <f t="shared" si="574"/>
        <v>#VALUE!</v>
      </c>
      <c r="BI283" s="35" t="e">
        <f t="shared" si="575"/>
        <v>#VALUE!</v>
      </c>
      <c r="BJ283" s="5"/>
      <c r="BK283" s="5"/>
      <c r="BL283" s="19"/>
      <c r="BM283" s="19"/>
      <c r="BN283" s="37">
        <f t="shared" si="489"/>
        <v>90</v>
      </c>
      <c r="BO283" s="37">
        <f t="shared" si="490"/>
        <v>72.5</v>
      </c>
      <c r="BP283" s="37">
        <f t="shared" si="491"/>
        <v>72.5</v>
      </c>
      <c r="BQ283" s="37">
        <f t="shared" si="492"/>
        <v>47.5</v>
      </c>
      <c r="BR283" s="37">
        <f t="shared" si="493"/>
        <v>54.2</v>
      </c>
      <c r="BS283" s="37">
        <f t="shared" si="494"/>
        <v>47.5</v>
      </c>
      <c r="BT283" s="37">
        <f t="shared" si="495"/>
        <v>41.674999999999997</v>
      </c>
      <c r="BU283" s="37">
        <f t="shared" si="496"/>
        <v>41.674999999999997</v>
      </c>
      <c r="BV283" s="37">
        <f t="shared" si="497"/>
        <v>22.5</v>
      </c>
      <c r="BW283" s="37">
        <f t="shared" si="498"/>
        <v>33.3333333333333</v>
      </c>
      <c r="BX283" s="37">
        <f t="shared" si="499"/>
        <v>22.5</v>
      </c>
      <c r="BY283" s="37">
        <f t="shared" si="500"/>
        <v>22.9</v>
      </c>
      <c r="BZ283" s="37">
        <f t="shared" si="501"/>
        <v>22.9</v>
      </c>
      <c r="CA283" s="37">
        <f t="shared" si="502"/>
        <v>5</v>
      </c>
      <c r="CB283" s="37">
        <f t="shared" si="503"/>
        <v>16.649999999999999</v>
      </c>
      <c r="CC283" s="37">
        <f t="shared" si="504"/>
        <v>5</v>
      </c>
      <c r="CD283" s="37">
        <f t="shared" si="505"/>
        <v>5</v>
      </c>
      <c r="CE283" s="37">
        <f t="shared" si="506"/>
        <v>5</v>
      </c>
      <c r="CF283" s="37">
        <f t="shared" si="507"/>
        <v>5</v>
      </c>
      <c r="CG283" s="38">
        <f t="shared" si="508"/>
        <v>5</v>
      </c>
      <c r="CH283" s="38">
        <f t="shared" si="509"/>
        <v>5</v>
      </c>
      <c r="CI283" s="38">
        <f t="shared" si="510"/>
        <v>22.5</v>
      </c>
      <c r="CJ283" s="38">
        <f t="shared" si="511"/>
        <v>5</v>
      </c>
      <c r="CK283" s="38">
        <f t="shared" si="512"/>
        <v>22.9</v>
      </c>
      <c r="CL283" s="38">
        <f t="shared" si="513"/>
        <v>47.5</v>
      </c>
      <c r="CM283" s="38">
        <f t="shared" si="514"/>
        <v>16.649999999999999</v>
      </c>
      <c r="CN283" s="38">
        <f t="shared" si="515"/>
        <v>41.674999999999997</v>
      </c>
      <c r="CO283" s="38">
        <f t="shared" si="516"/>
        <v>5</v>
      </c>
      <c r="CP283" s="38">
        <f t="shared" si="517"/>
        <v>33.3333333333333</v>
      </c>
      <c r="CQ283" s="38">
        <f t="shared" si="518"/>
        <v>72.5</v>
      </c>
      <c r="CR283" s="38">
        <f t="shared" si="519"/>
        <v>22.9</v>
      </c>
      <c r="CS283" s="38">
        <f t="shared" si="520"/>
        <v>54.2</v>
      </c>
      <c r="CT283" s="38">
        <f t="shared" si="521"/>
        <v>5</v>
      </c>
      <c r="CU283" s="38">
        <f t="shared" si="522"/>
        <v>41.674999999999997</v>
      </c>
      <c r="CV283" s="38">
        <f t="shared" si="523"/>
        <v>90</v>
      </c>
      <c r="CW283" s="38">
        <f t="shared" si="524"/>
        <v>22.5</v>
      </c>
      <c r="CX283" s="38">
        <f t="shared" si="525"/>
        <v>72.5</v>
      </c>
      <c r="CY283" s="38">
        <f t="shared" si="526"/>
        <v>47.5</v>
      </c>
      <c r="CZ283" s="39">
        <f t="shared" si="527"/>
        <v>5</v>
      </c>
      <c r="DA283" s="39">
        <f t="shared" si="528"/>
        <v>22.5</v>
      </c>
      <c r="DB283" s="39">
        <f t="shared" si="529"/>
        <v>5</v>
      </c>
      <c r="DC283" s="39">
        <f t="shared" si="530"/>
        <v>47.5</v>
      </c>
      <c r="DD283" s="39">
        <f t="shared" si="531"/>
        <v>22.9</v>
      </c>
      <c r="DE283" s="39">
        <f t="shared" si="532"/>
        <v>5</v>
      </c>
      <c r="DF283" s="39">
        <f t="shared" si="533"/>
        <v>41.674999999999997</v>
      </c>
      <c r="DG283" s="39">
        <f t="shared" si="534"/>
        <v>16.649999999999999</v>
      </c>
      <c r="DH283" s="39">
        <f t="shared" si="535"/>
        <v>72.5</v>
      </c>
      <c r="DI283" s="39">
        <f t="shared" si="536"/>
        <v>33.3333333333333</v>
      </c>
      <c r="DJ283" s="39">
        <f t="shared" si="537"/>
        <v>5</v>
      </c>
      <c r="DK283" s="39">
        <f t="shared" si="538"/>
        <v>54.2</v>
      </c>
      <c r="DL283" s="39">
        <f t="shared" si="539"/>
        <v>22.9</v>
      </c>
      <c r="DM283" s="39">
        <f t="shared" si="540"/>
        <v>90</v>
      </c>
      <c r="DN283" s="39">
        <f t="shared" si="541"/>
        <v>41.674999999999997</v>
      </c>
      <c r="DO283" s="39">
        <f t="shared" si="542"/>
        <v>5</v>
      </c>
      <c r="DP283" s="39">
        <f t="shared" si="543"/>
        <v>72.5</v>
      </c>
      <c r="DQ283" s="39">
        <f t="shared" si="544"/>
        <v>22.5</v>
      </c>
      <c r="DR283" s="39">
        <f t="shared" si="545"/>
        <v>47.5</v>
      </c>
      <c r="DS283" s="40" t="e">
        <f t="shared" si="546"/>
        <v>#VALUE!</v>
      </c>
      <c r="DT283" s="40" t="e">
        <f t="shared" si="547"/>
        <v>#VALUE!</v>
      </c>
      <c r="DU283" s="40" t="e">
        <f t="shared" si="548"/>
        <v>#VALUE!</v>
      </c>
      <c r="DV283" s="40" t="e">
        <f t="shared" si="549"/>
        <v>#VALUE!</v>
      </c>
      <c r="DW283" s="40" t="e">
        <f t="shared" si="550"/>
        <v>#VALUE!</v>
      </c>
      <c r="DX283" s="40" t="e">
        <f t="shared" si="551"/>
        <v>#VALUE!</v>
      </c>
      <c r="DY283" s="40" t="e">
        <f t="shared" si="552"/>
        <v>#VALUE!</v>
      </c>
      <c r="DZ283" s="40" t="e">
        <f t="shared" si="553"/>
        <v>#VALUE!</v>
      </c>
      <c r="EA283" s="40" t="e">
        <f t="shared" si="554"/>
        <v>#VALUE!</v>
      </c>
      <c r="EB283" s="40" t="e">
        <f t="shared" si="555"/>
        <v>#VALUE!</v>
      </c>
      <c r="EC283" s="40" t="e">
        <f t="shared" si="556"/>
        <v>#VALUE!</v>
      </c>
      <c r="ED283" s="40" t="e">
        <f t="shared" si="557"/>
        <v>#VALUE!</v>
      </c>
      <c r="EE283" s="40" t="e">
        <f t="shared" si="558"/>
        <v>#VALUE!</v>
      </c>
      <c r="EF283" s="40" t="e">
        <f t="shared" si="559"/>
        <v>#VALUE!</v>
      </c>
      <c r="EG283" s="40" t="e">
        <f t="shared" si="560"/>
        <v>#VALUE!</v>
      </c>
      <c r="EH283" s="40" t="e">
        <f t="shared" si="561"/>
        <v>#VALUE!</v>
      </c>
      <c r="EI283" s="40" t="e">
        <f t="shared" si="562"/>
        <v>#VALUE!</v>
      </c>
      <c r="EJ283" s="40" t="e">
        <f t="shared" si="563"/>
        <v>#VALUE!</v>
      </c>
      <c r="EK283" s="40" t="e">
        <f t="shared" si="564"/>
        <v>#VALUE!</v>
      </c>
      <c r="EL283" s="1" t="e">
        <f t="shared" si="576"/>
        <v>#VALUE!</v>
      </c>
      <c r="EM283" s="2" t="e">
        <f t="shared" si="567"/>
        <v>#VALUE!</v>
      </c>
      <c r="EN283" s="42"/>
      <c r="EO283" s="42"/>
      <c r="EP283" s="43"/>
      <c r="EQ283" s="44"/>
      <c r="ER283" s="45"/>
      <c r="ES283" s="45"/>
      <c r="ET283" s="74"/>
      <c r="EU283" s="75"/>
      <c r="EV283" s="75"/>
      <c r="EW283" s="75"/>
      <c r="EX283" s="75"/>
    </row>
    <row r="284" spans="1:154" s="73" customFormat="1" ht="14">
      <c r="A284" s="96"/>
      <c r="B284" s="97"/>
      <c r="C284" s="98"/>
      <c r="D284" s="110" t="s">
        <v>87</v>
      </c>
      <c r="E284" s="110" t="s">
        <v>87</v>
      </c>
      <c r="F284" s="110" t="s">
        <v>87</v>
      </c>
      <c r="G284" s="107" t="e">
        <f t="shared" si="477"/>
        <v>#VALUE!</v>
      </c>
      <c r="H284" s="107" t="e">
        <f t="shared" si="478"/>
        <v>#VALUE!</v>
      </c>
      <c r="I284" s="107" t="e">
        <f t="shared" si="479"/>
        <v>#VALUE!</v>
      </c>
      <c r="J284" s="183" t="str">
        <f t="shared" si="480"/>
        <v>.</v>
      </c>
      <c r="K284" s="184" t="e">
        <f t="shared" si="481"/>
        <v>#VALUE!</v>
      </c>
      <c r="L284" s="184" t="e">
        <f t="shared" si="482"/>
        <v>#VALUE!</v>
      </c>
      <c r="M284" s="76" t="e">
        <f t="shared" si="577"/>
        <v>#VALUE!</v>
      </c>
      <c r="N284" s="77" t="e">
        <f t="shared" si="578"/>
        <v>#VALUE!</v>
      </c>
      <c r="O284" s="77" t="e">
        <f t="shared" si="579"/>
        <v>#VALUE!</v>
      </c>
      <c r="P284" s="78" t="e">
        <f t="shared" si="580"/>
        <v>#VALUE!</v>
      </c>
      <c r="Q284" s="79" t="e">
        <f t="shared" ca="1" si="565"/>
        <v>#VALUE!</v>
      </c>
      <c r="R284" s="86" t="e">
        <f t="shared" si="568"/>
        <v>#VALUE!</v>
      </c>
      <c r="S284" s="87" t="e">
        <f t="shared" si="569"/>
        <v>#VALUE!</v>
      </c>
      <c r="T284" s="87" t="e">
        <f t="shared" si="570"/>
        <v>#VALUE!</v>
      </c>
      <c r="U284" s="80" t="e">
        <f t="shared" si="571"/>
        <v>#VALUE!</v>
      </c>
      <c r="V284" s="81" t="e">
        <f t="shared" si="572"/>
        <v>#VALUE!</v>
      </c>
      <c r="W284" s="82" t="e">
        <f t="shared" si="573"/>
        <v>#VALUE!</v>
      </c>
      <c r="X284" s="92" t="e">
        <f t="shared" si="581"/>
        <v>#VALUE!</v>
      </c>
      <c r="Y284" s="93"/>
      <c r="Z284" s="72" t="e">
        <f t="shared" si="483"/>
        <v>#VALUE!</v>
      </c>
      <c r="AA284" s="72" t="e">
        <f t="shared" si="484"/>
        <v>#VALUE!</v>
      </c>
      <c r="AB284" s="72" t="e">
        <f t="shared" si="485"/>
        <v>#VALUE!</v>
      </c>
      <c r="AC284" s="72" t="e">
        <f t="shared" si="566"/>
        <v>#VALUE!</v>
      </c>
      <c r="AD284" s="72" t="e">
        <f t="shared" si="582"/>
        <v>#VALUE!</v>
      </c>
      <c r="AE284" s="33" t="e">
        <f t="shared" si="583"/>
        <v>#VALUE!</v>
      </c>
      <c r="AF284" s="33" t="e">
        <f t="shared" si="584"/>
        <v>#VALUE!</v>
      </c>
      <c r="AG284" s="33" t="e">
        <f t="shared" si="585"/>
        <v>#VALUE!</v>
      </c>
      <c r="AH284" s="34" t="e">
        <f t="shared" si="486"/>
        <v>#VALUE!</v>
      </c>
      <c r="AI284" s="35" t="e">
        <f t="shared" si="487"/>
        <v>#VALUE!</v>
      </c>
      <c r="AJ284" s="35" t="e">
        <f t="shared" si="488"/>
        <v>#VALUE!</v>
      </c>
      <c r="AK284" s="35">
        <v>0</v>
      </c>
      <c r="AL284" s="35">
        <v>-0.75645121485307587</v>
      </c>
      <c r="AM284" s="35">
        <v>-11.346768222796136</v>
      </c>
      <c r="AN284" s="35" t="e">
        <f t="shared" si="586"/>
        <v>#VALUE!</v>
      </c>
      <c r="AO284" s="35" t="e">
        <f t="shared" si="586"/>
        <v>#VALUE!</v>
      </c>
      <c r="AP284" s="35" t="e">
        <f t="shared" si="586"/>
        <v>#VALUE!</v>
      </c>
      <c r="AQ284" s="35">
        <v>57.375671196608707</v>
      </c>
      <c r="AR284" s="35">
        <v>5.7915837760921756</v>
      </c>
      <c r="AS284" s="35">
        <v>1.1079551571654598</v>
      </c>
      <c r="AT284" s="35" t="e">
        <f t="shared" si="587"/>
        <v>#VALUE!</v>
      </c>
      <c r="AU284" s="35" t="e">
        <f t="shared" si="587"/>
        <v>#VALUE!</v>
      </c>
      <c r="AV284" s="35" t="e">
        <f t="shared" si="587"/>
        <v>#VALUE!</v>
      </c>
      <c r="AW284" s="36">
        <f t="shared" si="588"/>
        <v>0</v>
      </c>
      <c r="AX284" s="36">
        <f t="shared" si="588"/>
        <v>0.75645121485307587</v>
      </c>
      <c r="AY284" s="36">
        <f t="shared" si="588"/>
        <v>11.346768222796136</v>
      </c>
      <c r="AZ284" s="36" t="e">
        <f t="shared" si="589"/>
        <v>#VALUE!</v>
      </c>
      <c r="BA284" s="36" t="e">
        <f t="shared" si="589"/>
        <v>#VALUE!</v>
      </c>
      <c r="BB284" s="36" t="e">
        <f t="shared" si="589"/>
        <v>#VALUE!</v>
      </c>
      <c r="BC284" s="35">
        <f t="shared" si="590"/>
        <v>57.375671196608707</v>
      </c>
      <c r="BD284" s="35">
        <f t="shared" si="590"/>
        <v>6.5480349909452515</v>
      </c>
      <c r="BE284" s="35">
        <f t="shared" si="590"/>
        <v>12.454723379961596</v>
      </c>
      <c r="BF284" s="36" t="e">
        <f t="shared" si="591"/>
        <v>#VALUE!</v>
      </c>
      <c r="BG284" s="36" t="e">
        <f t="shared" si="591"/>
        <v>#VALUE!</v>
      </c>
      <c r="BH284" s="36" t="e">
        <f t="shared" si="574"/>
        <v>#VALUE!</v>
      </c>
      <c r="BI284" s="35" t="e">
        <f t="shared" si="575"/>
        <v>#VALUE!</v>
      </c>
      <c r="BJ284" s="5"/>
      <c r="BK284" s="5"/>
      <c r="BL284" s="19"/>
      <c r="BM284" s="19"/>
      <c r="BN284" s="37">
        <f t="shared" si="489"/>
        <v>90</v>
      </c>
      <c r="BO284" s="37">
        <f t="shared" si="490"/>
        <v>72.5</v>
      </c>
      <c r="BP284" s="37">
        <f t="shared" si="491"/>
        <v>72.5</v>
      </c>
      <c r="BQ284" s="37">
        <f t="shared" si="492"/>
        <v>47.5</v>
      </c>
      <c r="BR284" s="37">
        <f t="shared" si="493"/>
        <v>54.2</v>
      </c>
      <c r="BS284" s="37">
        <f t="shared" si="494"/>
        <v>47.5</v>
      </c>
      <c r="BT284" s="37">
        <f t="shared" si="495"/>
        <v>41.674999999999997</v>
      </c>
      <c r="BU284" s="37">
        <f t="shared" si="496"/>
        <v>41.674999999999997</v>
      </c>
      <c r="BV284" s="37">
        <f t="shared" si="497"/>
        <v>22.5</v>
      </c>
      <c r="BW284" s="37">
        <f t="shared" si="498"/>
        <v>33.3333333333333</v>
      </c>
      <c r="BX284" s="37">
        <f t="shared" si="499"/>
        <v>22.5</v>
      </c>
      <c r="BY284" s="37">
        <f t="shared" si="500"/>
        <v>22.9</v>
      </c>
      <c r="BZ284" s="37">
        <f t="shared" si="501"/>
        <v>22.9</v>
      </c>
      <c r="CA284" s="37">
        <f t="shared" si="502"/>
        <v>5</v>
      </c>
      <c r="CB284" s="37">
        <f t="shared" si="503"/>
        <v>16.649999999999999</v>
      </c>
      <c r="CC284" s="37">
        <f t="shared" si="504"/>
        <v>5</v>
      </c>
      <c r="CD284" s="37">
        <f t="shared" si="505"/>
        <v>5</v>
      </c>
      <c r="CE284" s="37">
        <f t="shared" si="506"/>
        <v>5</v>
      </c>
      <c r="CF284" s="37">
        <f t="shared" si="507"/>
        <v>5</v>
      </c>
      <c r="CG284" s="38">
        <f t="shared" si="508"/>
        <v>5</v>
      </c>
      <c r="CH284" s="38">
        <f t="shared" si="509"/>
        <v>5</v>
      </c>
      <c r="CI284" s="38">
        <f t="shared" si="510"/>
        <v>22.5</v>
      </c>
      <c r="CJ284" s="38">
        <f t="shared" si="511"/>
        <v>5</v>
      </c>
      <c r="CK284" s="38">
        <f t="shared" si="512"/>
        <v>22.9</v>
      </c>
      <c r="CL284" s="38">
        <f t="shared" si="513"/>
        <v>47.5</v>
      </c>
      <c r="CM284" s="38">
        <f t="shared" si="514"/>
        <v>16.649999999999999</v>
      </c>
      <c r="CN284" s="38">
        <f t="shared" si="515"/>
        <v>41.674999999999997</v>
      </c>
      <c r="CO284" s="38">
        <f t="shared" si="516"/>
        <v>5</v>
      </c>
      <c r="CP284" s="38">
        <f t="shared" si="517"/>
        <v>33.3333333333333</v>
      </c>
      <c r="CQ284" s="38">
        <f t="shared" si="518"/>
        <v>72.5</v>
      </c>
      <c r="CR284" s="38">
        <f t="shared" si="519"/>
        <v>22.9</v>
      </c>
      <c r="CS284" s="38">
        <f t="shared" si="520"/>
        <v>54.2</v>
      </c>
      <c r="CT284" s="38">
        <f t="shared" si="521"/>
        <v>5</v>
      </c>
      <c r="CU284" s="38">
        <f t="shared" si="522"/>
        <v>41.674999999999997</v>
      </c>
      <c r="CV284" s="38">
        <f t="shared" si="523"/>
        <v>90</v>
      </c>
      <c r="CW284" s="38">
        <f t="shared" si="524"/>
        <v>22.5</v>
      </c>
      <c r="CX284" s="38">
        <f t="shared" si="525"/>
        <v>72.5</v>
      </c>
      <c r="CY284" s="38">
        <f t="shared" si="526"/>
        <v>47.5</v>
      </c>
      <c r="CZ284" s="39">
        <f t="shared" si="527"/>
        <v>5</v>
      </c>
      <c r="DA284" s="39">
        <f t="shared" si="528"/>
        <v>22.5</v>
      </c>
      <c r="DB284" s="39">
        <f t="shared" si="529"/>
        <v>5</v>
      </c>
      <c r="DC284" s="39">
        <f t="shared" si="530"/>
        <v>47.5</v>
      </c>
      <c r="DD284" s="39">
        <f t="shared" si="531"/>
        <v>22.9</v>
      </c>
      <c r="DE284" s="39">
        <f t="shared" si="532"/>
        <v>5</v>
      </c>
      <c r="DF284" s="39">
        <f t="shared" si="533"/>
        <v>41.674999999999997</v>
      </c>
      <c r="DG284" s="39">
        <f t="shared" si="534"/>
        <v>16.649999999999999</v>
      </c>
      <c r="DH284" s="39">
        <f t="shared" si="535"/>
        <v>72.5</v>
      </c>
      <c r="DI284" s="39">
        <f t="shared" si="536"/>
        <v>33.3333333333333</v>
      </c>
      <c r="DJ284" s="39">
        <f t="shared" si="537"/>
        <v>5</v>
      </c>
      <c r="DK284" s="39">
        <f t="shared" si="538"/>
        <v>54.2</v>
      </c>
      <c r="DL284" s="39">
        <f t="shared" si="539"/>
        <v>22.9</v>
      </c>
      <c r="DM284" s="39">
        <f t="shared" si="540"/>
        <v>90</v>
      </c>
      <c r="DN284" s="39">
        <f t="shared" si="541"/>
        <v>41.674999999999997</v>
      </c>
      <c r="DO284" s="39">
        <f t="shared" si="542"/>
        <v>5</v>
      </c>
      <c r="DP284" s="39">
        <f t="shared" si="543"/>
        <v>72.5</v>
      </c>
      <c r="DQ284" s="39">
        <f t="shared" si="544"/>
        <v>22.5</v>
      </c>
      <c r="DR284" s="39">
        <f t="shared" si="545"/>
        <v>47.5</v>
      </c>
      <c r="DS284" s="40" t="e">
        <f t="shared" si="546"/>
        <v>#VALUE!</v>
      </c>
      <c r="DT284" s="40" t="e">
        <f t="shared" si="547"/>
        <v>#VALUE!</v>
      </c>
      <c r="DU284" s="40" t="e">
        <f t="shared" si="548"/>
        <v>#VALUE!</v>
      </c>
      <c r="DV284" s="40" t="e">
        <f t="shared" si="549"/>
        <v>#VALUE!</v>
      </c>
      <c r="DW284" s="40" t="e">
        <f t="shared" si="550"/>
        <v>#VALUE!</v>
      </c>
      <c r="DX284" s="40" t="e">
        <f t="shared" si="551"/>
        <v>#VALUE!</v>
      </c>
      <c r="DY284" s="40" t="e">
        <f t="shared" si="552"/>
        <v>#VALUE!</v>
      </c>
      <c r="DZ284" s="40" t="e">
        <f t="shared" si="553"/>
        <v>#VALUE!</v>
      </c>
      <c r="EA284" s="40" t="e">
        <f t="shared" si="554"/>
        <v>#VALUE!</v>
      </c>
      <c r="EB284" s="40" t="e">
        <f t="shared" si="555"/>
        <v>#VALUE!</v>
      </c>
      <c r="EC284" s="40" t="e">
        <f t="shared" si="556"/>
        <v>#VALUE!</v>
      </c>
      <c r="ED284" s="40" t="e">
        <f t="shared" si="557"/>
        <v>#VALUE!</v>
      </c>
      <c r="EE284" s="40" t="e">
        <f t="shared" si="558"/>
        <v>#VALUE!</v>
      </c>
      <c r="EF284" s="40" t="e">
        <f t="shared" si="559"/>
        <v>#VALUE!</v>
      </c>
      <c r="EG284" s="40" t="e">
        <f t="shared" si="560"/>
        <v>#VALUE!</v>
      </c>
      <c r="EH284" s="40" t="e">
        <f t="shared" si="561"/>
        <v>#VALUE!</v>
      </c>
      <c r="EI284" s="40" t="e">
        <f t="shared" si="562"/>
        <v>#VALUE!</v>
      </c>
      <c r="EJ284" s="40" t="e">
        <f t="shared" si="563"/>
        <v>#VALUE!</v>
      </c>
      <c r="EK284" s="40" t="e">
        <f t="shared" si="564"/>
        <v>#VALUE!</v>
      </c>
      <c r="EL284" s="1" t="e">
        <f t="shared" si="576"/>
        <v>#VALUE!</v>
      </c>
      <c r="EM284" s="2" t="e">
        <f t="shared" si="567"/>
        <v>#VALUE!</v>
      </c>
      <c r="EN284" s="42"/>
      <c r="EO284" s="42"/>
      <c r="EP284" s="43"/>
      <c r="EQ284" s="44"/>
      <c r="ER284" s="45"/>
      <c r="ES284" s="45"/>
      <c r="ET284" s="74"/>
      <c r="EU284" s="75"/>
      <c r="EV284" s="75"/>
      <c r="EW284" s="75"/>
      <c r="EX284" s="75"/>
    </row>
    <row r="285" spans="1:154" s="73" customFormat="1" ht="14">
      <c r="A285" s="96"/>
      <c r="B285" s="97"/>
      <c r="C285" s="98"/>
      <c r="D285" s="110" t="s">
        <v>87</v>
      </c>
      <c r="E285" s="110" t="s">
        <v>87</v>
      </c>
      <c r="F285" s="110" t="s">
        <v>87</v>
      </c>
      <c r="G285" s="107" t="e">
        <f t="shared" si="477"/>
        <v>#VALUE!</v>
      </c>
      <c r="H285" s="107" t="e">
        <f t="shared" si="478"/>
        <v>#VALUE!</v>
      </c>
      <c r="I285" s="107" t="e">
        <f t="shared" si="479"/>
        <v>#VALUE!</v>
      </c>
      <c r="J285" s="183" t="str">
        <f t="shared" si="480"/>
        <v>.</v>
      </c>
      <c r="K285" s="184" t="e">
        <f t="shared" si="481"/>
        <v>#VALUE!</v>
      </c>
      <c r="L285" s="184" t="e">
        <f t="shared" si="482"/>
        <v>#VALUE!</v>
      </c>
      <c r="M285" s="76" t="e">
        <f t="shared" si="577"/>
        <v>#VALUE!</v>
      </c>
      <c r="N285" s="77" t="e">
        <f t="shared" si="578"/>
        <v>#VALUE!</v>
      </c>
      <c r="O285" s="77" t="e">
        <f t="shared" si="579"/>
        <v>#VALUE!</v>
      </c>
      <c r="P285" s="78" t="e">
        <f t="shared" si="580"/>
        <v>#VALUE!</v>
      </c>
      <c r="Q285" s="79" t="e">
        <f t="shared" ca="1" si="565"/>
        <v>#VALUE!</v>
      </c>
      <c r="R285" s="86" t="e">
        <f t="shared" si="568"/>
        <v>#VALUE!</v>
      </c>
      <c r="S285" s="87" t="e">
        <f t="shared" si="569"/>
        <v>#VALUE!</v>
      </c>
      <c r="T285" s="87" t="e">
        <f t="shared" si="570"/>
        <v>#VALUE!</v>
      </c>
      <c r="U285" s="80" t="e">
        <f t="shared" si="571"/>
        <v>#VALUE!</v>
      </c>
      <c r="V285" s="81" t="e">
        <f t="shared" si="572"/>
        <v>#VALUE!</v>
      </c>
      <c r="W285" s="82" t="e">
        <f t="shared" si="573"/>
        <v>#VALUE!</v>
      </c>
      <c r="X285" s="92" t="e">
        <f t="shared" si="581"/>
        <v>#VALUE!</v>
      </c>
      <c r="Y285" s="93"/>
      <c r="Z285" s="72" t="e">
        <f t="shared" si="483"/>
        <v>#VALUE!</v>
      </c>
      <c r="AA285" s="72" t="e">
        <f t="shared" si="484"/>
        <v>#VALUE!</v>
      </c>
      <c r="AB285" s="72" t="e">
        <f t="shared" si="485"/>
        <v>#VALUE!</v>
      </c>
      <c r="AC285" s="72" t="e">
        <f t="shared" si="566"/>
        <v>#VALUE!</v>
      </c>
      <c r="AD285" s="72" t="e">
        <f t="shared" si="582"/>
        <v>#VALUE!</v>
      </c>
      <c r="AE285" s="33" t="e">
        <f t="shared" si="583"/>
        <v>#VALUE!</v>
      </c>
      <c r="AF285" s="33" t="e">
        <f t="shared" si="584"/>
        <v>#VALUE!</v>
      </c>
      <c r="AG285" s="33" t="e">
        <f t="shared" si="585"/>
        <v>#VALUE!</v>
      </c>
      <c r="AH285" s="34" t="e">
        <f t="shared" si="486"/>
        <v>#VALUE!</v>
      </c>
      <c r="AI285" s="35" t="e">
        <f t="shared" si="487"/>
        <v>#VALUE!</v>
      </c>
      <c r="AJ285" s="35" t="e">
        <f t="shared" si="488"/>
        <v>#VALUE!</v>
      </c>
      <c r="AK285" s="35">
        <v>0</v>
      </c>
      <c r="AL285" s="35">
        <v>-0.75645121485307587</v>
      </c>
      <c r="AM285" s="35">
        <v>-11.346768222796136</v>
      </c>
      <c r="AN285" s="35" t="e">
        <f t="shared" si="586"/>
        <v>#VALUE!</v>
      </c>
      <c r="AO285" s="35" t="e">
        <f t="shared" si="586"/>
        <v>#VALUE!</v>
      </c>
      <c r="AP285" s="35" t="e">
        <f t="shared" si="586"/>
        <v>#VALUE!</v>
      </c>
      <c r="AQ285" s="35">
        <v>57.375671196608707</v>
      </c>
      <c r="AR285" s="35">
        <v>5.7915837760921756</v>
      </c>
      <c r="AS285" s="35">
        <v>1.1079551571654598</v>
      </c>
      <c r="AT285" s="35" t="e">
        <f t="shared" si="587"/>
        <v>#VALUE!</v>
      </c>
      <c r="AU285" s="35" t="e">
        <f t="shared" si="587"/>
        <v>#VALUE!</v>
      </c>
      <c r="AV285" s="35" t="e">
        <f t="shared" si="587"/>
        <v>#VALUE!</v>
      </c>
      <c r="AW285" s="36">
        <f t="shared" si="588"/>
        <v>0</v>
      </c>
      <c r="AX285" s="36">
        <f t="shared" si="588"/>
        <v>0.75645121485307587</v>
      </c>
      <c r="AY285" s="36">
        <f t="shared" si="588"/>
        <v>11.346768222796136</v>
      </c>
      <c r="AZ285" s="36" t="e">
        <f t="shared" si="589"/>
        <v>#VALUE!</v>
      </c>
      <c r="BA285" s="36" t="e">
        <f t="shared" si="589"/>
        <v>#VALUE!</v>
      </c>
      <c r="BB285" s="36" t="e">
        <f t="shared" si="589"/>
        <v>#VALUE!</v>
      </c>
      <c r="BC285" s="35">
        <f t="shared" si="590"/>
        <v>57.375671196608707</v>
      </c>
      <c r="BD285" s="35">
        <f t="shared" si="590"/>
        <v>6.5480349909452515</v>
      </c>
      <c r="BE285" s="35">
        <f t="shared" si="590"/>
        <v>12.454723379961596</v>
      </c>
      <c r="BF285" s="36" t="e">
        <f t="shared" si="591"/>
        <v>#VALUE!</v>
      </c>
      <c r="BG285" s="36" t="e">
        <f t="shared" si="591"/>
        <v>#VALUE!</v>
      </c>
      <c r="BH285" s="36" t="e">
        <f t="shared" si="574"/>
        <v>#VALUE!</v>
      </c>
      <c r="BI285" s="35" t="e">
        <f t="shared" si="575"/>
        <v>#VALUE!</v>
      </c>
      <c r="BJ285" s="5"/>
      <c r="BK285" s="5"/>
      <c r="BL285" s="19"/>
      <c r="BM285" s="19"/>
      <c r="BN285" s="37">
        <f t="shared" si="489"/>
        <v>90</v>
      </c>
      <c r="BO285" s="37">
        <f t="shared" si="490"/>
        <v>72.5</v>
      </c>
      <c r="BP285" s="37">
        <f t="shared" si="491"/>
        <v>72.5</v>
      </c>
      <c r="BQ285" s="37">
        <f t="shared" si="492"/>
        <v>47.5</v>
      </c>
      <c r="BR285" s="37">
        <f t="shared" si="493"/>
        <v>54.2</v>
      </c>
      <c r="BS285" s="37">
        <f t="shared" si="494"/>
        <v>47.5</v>
      </c>
      <c r="BT285" s="37">
        <f t="shared" si="495"/>
        <v>41.674999999999997</v>
      </c>
      <c r="BU285" s="37">
        <f t="shared" si="496"/>
        <v>41.674999999999997</v>
      </c>
      <c r="BV285" s="37">
        <f t="shared" si="497"/>
        <v>22.5</v>
      </c>
      <c r="BW285" s="37">
        <f t="shared" si="498"/>
        <v>33.3333333333333</v>
      </c>
      <c r="BX285" s="37">
        <f t="shared" si="499"/>
        <v>22.5</v>
      </c>
      <c r="BY285" s="37">
        <f t="shared" si="500"/>
        <v>22.9</v>
      </c>
      <c r="BZ285" s="37">
        <f t="shared" si="501"/>
        <v>22.9</v>
      </c>
      <c r="CA285" s="37">
        <f t="shared" si="502"/>
        <v>5</v>
      </c>
      <c r="CB285" s="37">
        <f t="shared" si="503"/>
        <v>16.649999999999999</v>
      </c>
      <c r="CC285" s="37">
        <f t="shared" si="504"/>
        <v>5</v>
      </c>
      <c r="CD285" s="37">
        <f t="shared" si="505"/>
        <v>5</v>
      </c>
      <c r="CE285" s="37">
        <f t="shared" si="506"/>
        <v>5</v>
      </c>
      <c r="CF285" s="37">
        <f t="shared" si="507"/>
        <v>5</v>
      </c>
      <c r="CG285" s="38">
        <f t="shared" si="508"/>
        <v>5</v>
      </c>
      <c r="CH285" s="38">
        <f t="shared" si="509"/>
        <v>5</v>
      </c>
      <c r="CI285" s="38">
        <f t="shared" si="510"/>
        <v>22.5</v>
      </c>
      <c r="CJ285" s="38">
        <f t="shared" si="511"/>
        <v>5</v>
      </c>
      <c r="CK285" s="38">
        <f t="shared" si="512"/>
        <v>22.9</v>
      </c>
      <c r="CL285" s="38">
        <f t="shared" si="513"/>
        <v>47.5</v>
      </c>
      <c r="CM285" s="38">
        <f t="shared" si="514"/>
        <v>16.649999999999999</v>
      </c>
      <c r="CN285" s="38">
        <f t="shared" si="515"/>
        <v>41.674999999999997</v>
      </c>
      <c r="CO285" s="38">
        <f t="shared" si="516"/>
        <v>5</v>
      </c>
      <c r="CP285" s="38">
        <f t="shared" si="517"/>
        <v>33.3333333333333</v>
      </c>
      <c r="CQ285" s="38">
        <f t="shared" si="518"/>
        <v>72.5</v>
      </c>
      <c r="CR285" s="38">
        <f t="shared" si="519"/>
        <v>22.9</v>
      </c>
      <c r="CS285" s="38">
        <f t="shared" si="520"/>
        <v>54.2</v>
      </c>
      <c r="CT285" s="38">
        <f t="shared" si="521"/>
        <v>5</v>
      </c>
      <c r="CU285" s="38">
        <f t="shared" si="522"/>
        <v>41.674999999999997</v>
      </c>
      <c r="CV285" s="38">
        <f t="shared" si="523"/>
        <v>90</v>
      </c>
      <c r="CW285" s="38">
        <f t="shared" si="524"/>
        <v>22.5</v>
      </c>
      <c r="CX285" s="38">
        <f t="shared" si="525"/>
        <v>72.5</v>
      </c>
      <c r="CY285" s="38">
        <f t="shared" si="526"/>
        <v>47.5</v>
      </c>
      <c r="CZ285" s="39">
        <f t="shared" si="527"/>
        <v>5</v>
      </c>
      <c r="DA285" s="39">
        <f t="shared" si="528"/>
        <v>22.5</v>
      </c>
      <c r="DB285" s="39">
        <f t="shared" si="529"/>
        <v>5</v>
      </c>
      <c r="DC285" s="39">
        <f t="shared" si="530"/>
        <v>47.5</v>
      </c>
      <c r="DD285" s="39">
        <f t="shared" si="531"/>
        <v>22.9</v>
      </c>
      <c r="DE285" s="39">
        <f t="shared" si="532"/>
        <v>5</v>
      </c>
      <c r="DF285" s="39">
        <f t="shared" si="533"/>
        <v>41.674999999999997</v>
      </c>
      <c r="DG285" s="39">
        <f t="shared" si="534"/>
        <v>16.649999999999999</v>
      </c>
      <c r="DH285" s="39">
        <f t="shared" si="535"/>
        <v>72.5</v>
      </c>
      <c r="DI285" s="39">
        <f t="shared" si="536"/>
        <v>33.3333333333333</v>
      </c>
      <c r="DJ285" s="39">
        <f t="shared" si="537"/>
        <v>5</v>
      </c>
      <c r="DK285" s="39">
        <f t="shared" si="538"/>
        <v>54.2</v>
      </c>
      <c r="DL285" s="39">
        <f t="shared" si="539"/>
        <v>22.9</v>
      </c>
      <c r="DM285" s="39">
        <f t="shared" si="540"/>
        <v>90</v>
      </c>
      <c r="DN285" s="39">
        <f t="shared" si="541"/>
        <v>41.674999999999997</v>
      </c>
      <c r="DO285" s="39">
        <f t="shared" si="542"/>
        <v>5</v>
      </c>
      <c r="DP285" s="39">
        <f t="shared" si="543"/>
        <v>72.5</v>
      </c>
      <c r="DQ285" s="39">
        <f t="shared" si="544"/>
        <v>22.5</v>
      </c>
      <c r="DR285" s="39">
        <f t="shared" si="545"/>
        <v>47.5</v>
      </c>
      <c r="DS285" s="40" t="e">
        <f t="shared" si="546"/>
        <v>#VALUE!</v>
      </c>
      <c r="DT285" s="40" t="e">
        <f t="shared" si="547"/>
        <v>#VALUE!</v>
      </c>
      <c r="DU285" s="40" t="e">
        <f t="shared" si="548"/>
        <v>#VALUE!</v>
      </c>
      <c r="DV285" s="40" t="e">
        <f t="shared" si="549"/>
        <v>#VALUE!</v>
      </c>
      <c r="DW285" s="40" t="e">
        <f t="shared" si="550"/>
        <v>#VALUE!</v>
      </c>
      <c r="DX285" s="40" t="e">
        <f t="shared" si="551"/>
        <v>#VALUE!</v>
      </c>
      <c r="DY285" s="40" t="e">
        <f t="shared" si="552"/>
        <v>#VALUE!</v>
      </c>
      <c r="DZ285" s="40" t="e">
        <f t="shared" si="553"/>
        <v>#VALUE!</v>
      </c>
      <c r="EA285" s="40" t="e">
        <f t="shared" si="554"/>
        <v>#VALUE!</v>
      </c>
      <c r="EB285" s="40" t="e">
        <f t="shared" si="555"/>
        <v>#VALUE!</v>
      </c>
      <c r="EC285" s="40" t="e">
        <f t="shared" si="556"/>
        <v>#VALUE!</v>
      </c>
      <c r="ED285" s="40" t="e">
        <f t="shared" si="557"/>
        <v>#VALUE!</v>
      </c>
      <c r="EE285" s="40" t="e">
        <f t="shared" si="558"/>
        <v>#VALUE!</v>
      </c>
      <c r="EF285" s="40" t="e">
        <f t="shared" si="559"/>
        <v>#VALUE!</v>
      </c>
      <c r="EG285" s="40" t="e">
        <f t="shared" si="560"/>
        <v>#VALUE!</v>
      </c>
      <c r="EH285" s="40" t="e">
        <f t="shared" si="561"/>
        <v>#VALUE!</v>
      </c>
      <c r="EI285" s="40" t="e">
        <f t="shared" si="562"/>
        <v>#VALUE!</v>
      </c>
      <c r="EJ285" s="40" t="e">
        <f t="shared" si="563"/>
        <v>#VALUE!</v>
      </c>
      <c r="EK285" s="40" t="e">
        <f t="shared" si="564"/>
        <v>#VALUE!</v>
      </c>
      <c r="EL285" s="1" t="e">
        <f t="shared" si="576"/>
        <v>#VALUE!</v>
      </c>
      <c r="EM285" s="2" t="e">
        <f t="shared" si="567"/>
        <v>#VALUE!</v>
      </c>
      <c r="EN285" s="42"/>
      <c r="EO285" s="42"/>
      <c r="EP285" s="43"/>
      <c r="EQ285" s="44"/>
      <c r="ER285" s="45"/>
      <c r="ES285" s="45"/>
      <c r="ET285" s="74"/>
      <c r="EU285" s="75"/>
      <c r="EV285" s="75"/>
      <c r="EW285" s="75"/>
      <c r="EX285" s="75"/>
    </row>
    <row r="286" spans="1:154" s="73" customFormat="1" ht="14">
      <c r="A286" s="96"/>
      <c r="B286" s="97"/>
      <c r="C286" s="98"/>
      <c r="D286" s="110" t="s">
        <v>87</v>
      </c>
      <c r="E286" s="110" t="s">
        <v>87</v>
      </c>
      <c r="F286" s="110" t="s">
        <v>87</v>
      </c>
      <c r="G286" s="107" t="e">
        <f t="shared" si="477"/>
        <v>#VALUE!</v>
      </c>
      <c r="H286" s="107" t="e">
        <f t="shared" si="478"/>
        <v>#VALUE!</v>
      </c>
      <c r="I286" s="107" t="e">
        <f t="shared" si="479"/>
        <v>#VALUE!</v>
      </c>
      <c r="J286" s="183" t="str">
        <f t="shared" si="480"/>
        <v>.</v>
      </c>
      <c r="K286" s="184" t="e">
        <f t="shared" si="481"/>
        <v>#VALUE!</v>
      </c>
      <c r="L286" s="184" t="e">
        <f t="shared" si="482"/>
        <v>#VALUE!</v>
      </c>
      <c r="M286" s="76" t="e">
        <f t="shared" si="577"/>
        <v>#VALUE!</v>
      </c>
      <c r="N286" s="77" t="e">
        <f t="shared" si="578"/>
        <v>#VALUE!</v>
      </c>
      <c r="O286" s="77" t="e">
        <f t="shared" si="579"/>
        <v>#VALUE!</v>
      </c>
      <c r="P286" s="78" t="e">
        <f t="shared" si="580"/>
        <v>#VALUE!</v>
      </c>
      <c r="Q286" s="79" t="e">
        <f t="shared" ca="1" si="565"/>
        <v>#VALUE!</v>
      </c>
      <c r="R286" s="86" t="e">
        <f t="shared" si="568"/>
        <v>#VALUE!</v>
      </c>
      <c r="S286" s="87" t="e">
        <f t="shared" si="569"/>
        <v>#VALUE!</v>
      </c>
      <c r="T286" s="87" t="e">
        <f t="shared" si="570"/>
        <v>#VALUE!</v>
      </c>
      <c r="U286" s="80" t="e">
        <f t="shared" si="571"/>
        <v>#VALUE!</v>
      </c>
      <c r="V286" s="81" t="e">
        <f t="shared" si="572"/>
        <v>#VALUE!</v>
      </c>
      <c r="W286" s="82" t="e">
        <f t="shared" si="573"/>
        <v>#VALUE!</v>
      </c>
      <c r="X286" s="92" t="e">
        <f t="shared" si="581"/>
        <v>#VALUE!</v>
      </c>
      <c r="Y286" s="93"/>
      <c r="Z286" s="72" t="e">
        <f t="shared" si="483"/>
        <v>#VALUE!</v>
      </c>
      <c r="AA286" s="72" t="e">
        <f t="shared" si="484"/>
        <v>#VALUE!</v>
      </c>
      <c r="AB286" s="72" t="e">
        <f t="shared" si="485"/>
        <v>#VALUE!</v>
      </c>
      <c r="AC286" s="72" t="e">
        <f t="shared" si="566"/>
        <v>#VALUE!</v>
      </c>
      <c r="AD286" s="72" t="e">
        <f t="shared" si="582"/>
        <v>#VALUE!</v>
      </c>
      <c r="AE286" s="33" t="e">
        <f t="shared" si="583"/>
        <v>#VALUE!</v>
      </c>
      <c r="AF286" s="33" t="e">
        <f t="shared" si="584"/>
        <v>#VALUE!</v>
      </c>
      <c r="AG286" s="33" t="e">
        <f t="shared" si="585"/>
        <v>#VALUE!</v>
      </c>
      <c r="AH286" s="34" t="e">
        <f t="shared" si="486"/>
        <v>#VALUE!</v>
      </c>
      <c r="AI286" s="35" t="e">
        <f t="shared" si="487"/>
        <v>#VALUE!</v>
      </c>
      <c r="AJ286" s="35" t="e">
        <f t="shared" si="488"/>
        <v>#VALUE!</v>
      </c>
      <c r="AK286" s="35">
        <v>0</v>
      </c>
      <c r="AL286" s="35">
        <v>-0.75645121485307587</v>
      </c>
      <c r="AM286" s="35">
        <v>-11.346768222796136</v>
      </c>
      <c r="AN286" s="35" t="e">
        <f t="shared" si="586"/>
        <v>#VALUE!</v>
      </c>
      <c r="AO286" s="35" t="e">
        <f t="shared" si="586"/>
        <v>#VALUE!</v>
      </c>
      <c r="AP286" s="35" t="e">
        <f t="shared" si="586"/>
        <v>#VALUE!</v>
      </c>
      <c r="AQ286" s="35">
        <v>57.375671196608707</v>
      </c>
      <c r="AR286" s="35">
        <v>5.7915837760921756</v>
      </c>
      <c r="AS286" s="35">
        <v>1.1079551571654598</v>
      </c>
      <c r="AT286" s="35" t="e">
        <f t="shared" si="587"/>
        <v>#VALUE!</v>
      </c>
      <c r="AU286" s="35" t="e">
        <f t="shared" si="587"/>
        <v>#VALUE!</v>
      </c>
      <c r="AV286" s="35" t="e">
        <f t="shared" si="587"/>
        <v>#VALUE!</v>
      </c>
      <c r="AW286" s="36">
        <f t="shared" si="588"/>
        <v>0</v>
      </c>
      <c r="AX286" s="36">
        <f t="shared" si="588"/>
        <v>0.75645121485307587</v>
      </c>
      <c r="AY286" s="36">
        <f t="shared" si="588"/>
        <v>11.346768222796136</v>
      </c>
      <c r="AZ286" s="36" t="e">
        <f t="shared" si="589"/>
        <v>#VALUE!</v>
      </c>
      <c r="BA286" s="36" t="e">
        <f t="shared" si="589"/>
        <v>#VALUE!</v>
      </c>
      <c r="BB286" s="36" t="e">
        <f t="shared" si="589"/>
        <v>#VALUE!</v>
      </c>
      <c r="BC286" s="35">
        <f t="shared" si="590"/>
        <v>57.375671196608707</v>
      </c>
      <c r="BD286" s="35">
        <f t="shared" si="590"/>
        <v>6.5480349909452515</v>
      </c>
      <c r="BE286" s="35">
        <f t="shared" si="590"/>
        <v>12.454723379961596</v>
      </c>
      <c r="BF286" s="36" t="e">
        <f t="shared" si="591"/>
        <v>#VALUE!</v>
      </c>
      <c r="BG286" s="36" t="e">
        <f t="shared" si="591"/>
        <v>#VALUE!</v>
      </c>
      <c r="BH286" s="36" t="e">
        <f t="shared" si="574"/>
        <v>#VALUE!</v>
      </c>
      <c r="BI286" s="35" t="e">
        <f t="shared" si="575"/>
        <v>#VALUE!</v>
      </c>
      <c r="BJ286" s="5"/>
      <c r="BK286" s="5"/>
      <c r="BL286" s="19"/>
      <c r="BM286" s="19"/>
      <c r="BN286" s="37">
        <f t="shared" si="489"/>
        <v>90</v>
      </c>
      <c r="BO286" s="37">
        <f t="shared" si="490"/>
        <v>72.5</v>
      </c>
      <c r="BP286" s="37">
        <f t="shared" si="491"/>
        <v>72.5</v>
      </c>
      <c r="BQ286" s="37">
        <f t="shared" si="492"/>
        <v>47.5</v>
      </c>
      <c r="BR286" s="37">
        <f t="shared" si="493"/>
        <v>54.2</v>
      </c>
      <c r="BS286" s="37">
        <f t="shared" si="494"/>
        <v>47.5</v>
      </c>
      <c r="BT286" s="37">
        <f t="shared" si="495"/>
        <v>41.674999999999997</v>
      </c>
      <c r="BU286" s="37">
        <f t="shared" si="496"/>
        <v>41.674999999999997</v>
      </c>
      <c r="BV286" s="37">
        <f t="shared" si="497"/>
        <v>22.5</v>
      </c>
      <c r="BW286" s="37">
        <f t="shared" si="498"/>
        <v>33.3333333333333</v>
      </c>
      <c r="BX286" s="37">
        <f t="shared" si="499"/>
        <v>22.5</v>
      </c>
      <c r="BY286" s="37">
        <f t="shared" si="500"/>
        <v>22.9</v>
      </c>
      <c r="BZ286" s="37">
        <f t="shared" si="501"/>
        <v>22.9</v>
      </c>
      <c r="CA286" s="37">
        <f t="shared" si="502"/>
        <v>5</v>
      </c>
      <c r="CB286" s="37">
        <f t="shared" si="503"/>
        <v>16.649999999999999</v>
      </c>
      <c r="CC286" s="37">
        <f t="shared" si="504"/>
        <v>5</v>
      </c>
      <c r="CD286" s="37">
        <f t="shared" si="505"/>
        <v>5</v>
      </c>
      <c r="CE286" s="37">
        <f t="shared" si="506"/>
        <v>5</v>
      </c>
      <c r="CF286" s="37">
        <f t="shared" si="507"/>
        <v>5</v>
      </c>
      <c r="CG286" s="38">
        <f t="shared" si="508"/>
        <v>5</v>
      </c>
      <c r="CH286" s="38">
        <f t="shared" si="509"/>
        <v>5</v>
      </c>
      <c r="CI286" s="38">
        <f t="shared" si="510"/>
        <v>22.5</v>
      </c>
      <c r="CJ286" s="38">
        <f t="shared" si="511"/>
        <v>5</v>
      </c>
      <c r="CK286" s="38">
        <f t="shared" si="512"/>
        <v>22.9</v>
      </c>
      <c r="CL286" s="38">
        <f t="shared" si="513"/>
        <v>47.5</v>
      </c>
      <c r="CM286" s="38">
        <f t="shared" si="514"/>
        <v>16.649999999999999</v>
      </c>
      <c r="CN286" s="38">
        <f t="shared" si="515"/>
        <v>41.674999999999997</v>
      </c>
      <c r="CO286" s="38">
        <f t="shared" si="516"/>
        <v>5</v>
      </c>
      <c r="CP286" s="38">
        <f t="shared" si="517"/>
        <v>33.3333333333333</v>
      </c>
      <c r="CQ286" s="38">
        <f t="shared" si="518"/>
        <v>72.5</v>
      </c>
      <c r="CR286" s="38">
        <f t="shared" si="519"/>
        <v>22.9</v>
      </c>
      <c r="CS286" s="38">
        <f t="shared" si="520"/>
        <v>54.2</v>
      </c>
      <c r="CT286" s="38">
        <f t="shared" si="521"/>
        <v>5</v>
      </c>
      <c r="CU286" s="38">
        <f t="shared" si="522"/>
        <v>41.674999999999997</v>
      </c>
      <c r="CV286" s="38">
        <f t="shared" si="523"/>
        <v>90</v>
      </c>
      <c r="CW286" s="38">
        <f t="shared" si="524"/>
        <v>22.5</v>
      </c>
      <c r="CX286" s="38">
        <f t="shared" si="525"/>
        <v>72.5</v>
      </c>
      <c r="CY286" s="38">
        <f t="shared" si="526"/>
        <v>47.5</v>
      </c>
      <c r="CZ286" s="39">
        <f t="shared" si="527"/>
        <v>5</v>
      </c>
      <c r="DA286" s="39">
        <f t="shared" si="528"/>
        <v>22.5</v>
      </c>
      <c r="DB286" s="39">
        <f t="shared" si="529"/>
        <v>5</v>
      </c>
      <c r="DC286" s="39">
        <f t="shared" si="530"/>
        <v>47.5</v>
      </c>
      <c r="DD286" s="39">
        <f t="shared" si="531"/>
        <v>22.9</v>
      </c>
      <c r="DE286" s="39">
        <f t="shared" si="532"/>
        <v>5</v>
      </c>
      <c r="DF286" s="39">
        <f t="shared" si="533"/>
        <v>41.674999999999997</v>
      </c>
      <c r="DG286" s="39">
        <f t="shared" si="534"/>
        <v>16.649999999999999</v>
      </c>
      <c r="DH286" s="39">
        <f t="shared" si="535"/>
        <v>72.5</v>
      </c>
      <c r="DI286" s="39">
        <f t="shared" si="536"/>
        <v>33.3333333333333</v>
      </c>
      <c r="DJ286" s="39">
        <f t="shared" si="537"/>
        <v>5</v>
      </c>
      <c r="DK286" s="39">
        <f t="shared" si="538"/>
        <v>54.2</v>
      </c>
      <c r="DL286" s="39">
        <f t="shared" si="539"/>
        <v>22.9</v>
      </c>
      <c r="DM286" s="39">
        <f t="shared" si="540"/>
        <v>90</v>
      </c>
      <c r="DN286" s="39">
        <f t="shared" si="541"/>
        <v>41.674999999999997</v>
      </c>
      <c r="DO286" s="39">
        <f t="shared" si="542"/>
        <v>5</v>
      </c>
      <c r="DP286" s="39">
        <f t="shared" si="543"/>
        <v>72.5</v>
      </c>
      <c r="DQ286" s="39">
        <f t="shared" si="544"/>
        <v>22.5</v>
      </c>
      <c r="DR286" s="39">
        <f t="shared" si="545"/>
        <v>47.5</v>
      </c>
      <c r="DS286" s="40" t="e">
        <f t="shared" si="546"/>
        <v>#VALUE!</v>
      </c>
      <c r="DT286" s="40" t="e">
        <f t="shared" si="547"/>
        <v>#VALUE!</v>
      </c>
      <c r="DU286" s="40" t="e">
        <f t="shared" si="548"/>
        <v>#VALUE!</v>
      </c>
      <c r="DV286" s="40" t="e">
        <f t="shared" si="549"/>
        <v>#VALUE!</v>
      </c>
      <c r="DW286" s="40" t="e">
        <f t="shared" si="550"/>
        <v>#VALUE!</v>
      </c>
      <c r="DX286" s="40" t="e">
        <f t="shared" si="551"/>
        <v>#VALUE!</v>
      </c>
      <c r="DY286" s="40" t="e">
        <f t="shared" si="552"/>
        <v>#VALUE!</v>
      </c>
      <c r="DZ286" s="40" t="e">
        <f t="shared" si="553"/>
        <v>#VALUE!</v>
      </c>
      <c r="EA286" s="40" t="e">
        <f t="shared" si="554"/>
        <v>#VALUE!</v>
      </c>
      <c r="EB286" s="40" t="e">
        <f t="shared" si="555"/>
        <v>#VALUE!</v>
      </c>
      <c r="EC286" s="40" t="e">
        <f t="shared" si="556"/>
        <v>#VALUE!</v>
      </c>
      <c r="ED286" s="40" t="e">
        <f t="shared" si="557"/>
        <v>#VALUE!</v>
      </c>
      <c r="EE286" s="40" t="e">
        <f t="shared" si="558"/>
        <v>#VALUE!</v>
      </c>
      <c r="EF286" s="40" t="e">
        <f t="shared" si="559"/>
        <v>#VALUE!</v>
      </c>
      <c r="EG286" s="40" t="e">
        <f t="shared" si="560"/>
        <v>#VALUE!</v>
      </c>
      <c r="EH286" s="40" t="e">
        <f t="shared" si="561"/>
        <v>#VALUE!</v>
      </c>
      <c r="EI286" s="40" t="e">
        <f t="shared" si="562"/>
        <v>#VALUE!</v>
      </c>
      <c r="EJ286" s="40" t="e">
        <f t="shared" si="563"/>
        <v>#VALUE!</v>
      </c>
      <c r="EK286" s="40" t="e">
        <f t="shared" si="564"/>
        <v>#VALUE!</v>
      </c>
      <c r="EL286" s="1" t="e">
        <f t="shared" si="576"/>
        <v>#VALUE!</v>
      </c>
      <c r="EM286" s="2" t="e">
        <f t="shared" si="567"/>
        <v>#VALUE!</v>
      </c>
      <c r="EN286" s="42"/>
      <c r="EO286" s="42"/>
      <c r="EP286" s="43"/>
      <c r="EQ286" s="44"/>
      <c r="ER286" s="45"/>
      <c r="ES286" s="45"/>
      <c r="ET286" s="74"/>
      <c r="EU286" s="75"/>
      <c r="EV286" s="75"/>
      <c r="EW286" s="75"/>
      <c r="EX286" s="75"/>
    </row>
    <row r="287" spans="1:154" s="73" customFormat="1" ht="14">
      <c r="A287" s="96"/>
      <c r="B287" s="97"/>
      <c r="C287" s="98"/>
      <c r="D287" s="110" t="s">
        <v>87</v>
      </c>
      <c r="E287" s="110" t="s">
        <v>87</v>
      </c>
      <c r="F287" s="110" t="s">
        <v>87</v>
      </c>
      <c r="G287" s="107" t="e">
        <f t="shared" si="477"/>
        <v>#VALUE!</v>
      </c>
      <c r="H287" s="107" t="e">
        <f t="shared" si="478"/>
        <v>#VALUE!</v>
      </c>
      <c r="I287" s="107" t="e">
        <f t="shared" si="479"/>
        <v>#VALUE!</v>
      </c>
      <c r="J287" s="183" t="str">
        <f t="shared" si="480"/>
        <v>.</v>
      </c>
      <c r="K287" s="184" t="e">
        <f t="shared" si="481"/>
        <v>#VALUE!</v>
      </c>
      <c r="L287" s="184" t="e">
        <f t="shared" si="482"/>
        <v>#VALUE!</v>
      </c>
      <c r="M287" s="76" t="e">
        <f t="shared" si="577"/>
        <v>#VALUE!</v>
      </c>
      <c r="N287" s="77" t="e">
        <f t="shared" si="578"/>
        <v>#VALUE!</v>
      </c>
      <c r="O287" s="77" t="e">
        <f t="shared" si="579"/>
        <v>#VALUE!</v>
      </c>
      <c r="P287" s="78" t="e">
        <f t="shared" si="580"/>
        <v>#VALUE!</v>
      </c>
      <c r="Q287" s="79" t="e">
        <f t="shared" ca="1" si="565"/>
        <v>#VALUE!</v>
      </c>
      <c r="R287" s="86" t="e">
        <f t="shared" si="568"/>
        <v>#VALUE!</v>
      </c>
      <c r="S287" s="87" t="e">
        <f t="shared" si="569"/>
        <v>#VALUE!</v>
      </c>
      <c r="T287" s="87" t="e">
        <f t="shared" si="570"/>
        <v>#VALUE!</v>
      </c>
      <c r="U287" s="80" t="e">
        <f t="shared" si="571"/>
        <v>#VALUE!</v>
      </c>
      <c r="V287" s="81" t="e">
        <f t="shared" si="572"/>
        <v>#VALUE!</v>
      </c>
      <c r="W287" s="82" t="e">
        <f t="shared" si="573"/>
        <v>#VALUE!</v>
      </c>
      <c r="X287" s="92" t="e">
        <f t="shared" si="581"/>
        <v>#VALUE!</v>
      </c>
      <c r="Y287" s="93"/>
      <c r="Z287" s="72" t="e">
        <f t="shared" si="483"/>
        <v>#VALUE!</v>
      </c>
      <c r="AA287" s="72" t="e">
        <f t="shared" si="484"/>
        <v>#VALUE!</v>
      </c>
      <c r="AB287" s="72" t="e">
        <f t="shared" si="485"/>
        <v>#VALUE!</v>
      </c>
      <c r="AC287" s="72" t="e">
        <f t="shared" si="566"/>
        <v>#VALUE!</v>
      </c>
      <c r="AD287" s="72" t="e">
        <f t="shared" si="582"/>
        <v>#VALUE!</v>
      </c>
      <c r="AE287" s="33" t="e">
        <f t="shared" si="583"/>
        <v>#VALUE!</v>
      </c>
      <c r="AF287" s="33" t="e">
        <f t="shared" si="584"/>
        <v>#VALUE!</v>
      </c>
      <c r="AG287" s="33" t="e">
        <f t="shared" si="585"/>
        <v>#VALUE!</v>
      </c>
      <c r="AH287" s="34" t="e">
        <f t="shared" si="486"/>
        <v>#VALUE!</v>
      </c>
      <c r="AI287" s="35" t="e">
        <f t="shared" si="487"/>
        <v>#VALUE!</v>
      </c>
      <c r="AJ287" s="35" t="e">
        <f t="shared" si="488"/>
        <v>#VALUE!</v>
      </c>
      <c r="AK287" s="35">
        <v>0</v>
      </c>
      <c r="AL287" s="35">
        <v>-0.75645121485307587</v>
      </c>
      <c r="AM287" s="35">
        <v>-11.346768222796136</v>
      </c>
      <c r="AN287" s="35" t="e">
        <f t="shared" si="586"/>
        <v>#VALUE!</v>
      </c>
      <c r="AO287" s="35" t="e">
        <f t="shared" si="586"/>
        <v>#VALUE!</v>
      </c>
      <c r="AP287" s="35" t="e">
        <f t="shared" si="586"/>
        <v>#VALUE!</v>
      </c>
      <c r="AQ287" s="35">
        <v>57.375671196608707</v>
      </c>
      <c r="AR287" s="35">
        <v>5.7915837760921756</v>
      </c>
      <c r="AS287" s="35">
        <v>1.1079551571654598</v>
      </c>
      <c r="AT287" s="35" t="e">
        <f t="shared" si="587"/>
        <v>#VALUE!</v>
      </c>
      <c r="AU287" s="35" t="e">
        <f t="shared" si="587"/>
        <v>#VALUE!</v>
      </c>
      <c r="AV287" s="35" t="e">
        <f t="shared" si="587"/>
        <v>#VALUE!</v>
      </c>
      <c r="AW287" s="36">
        <f t="shared" si="588"/>
        <v>0</v>
      </c>
      <c r="AX287" s="36">
        <f t="shared" si="588"/>
        <v>0.75645121485307587</v>
      </c>
      <c r="AY287" s="36">
        <f t="shared" si="588"/>
        <v>11.346768222796136</v>
      </c>
      <c r="AZ287" s="36" t="e">
        <f t="shared" si="589"/>
        <v>#VALUE!</v>
      </c>
      <c r="BA287" s="36" t="e">
        <f t="shared" si="589"/>
        <v>#VALUE!</v>
      </c>
      <c r="BB287" s="36" t="e">
        <f t="shared" si="589"/>
        <v>#VALUE!</v>
      </c>
      <c r="BC287" s="35">
        <f t="shared" si="590"/>
        <v>57.375671196608707</v>
      </c>
      <c r="BD287" s="35">
        <f t="shared" si="590"/>
        <v>6.5480349909452515</v>
      </c>
      <c r="BE287" s="35">
        <f t="shared" si="590"/>
        <v>12.454723379961596</v>
      </c>
      <c r="BF287" s="36" t="e">
        <f t="shared" si="591"/>
        <v>#VALUE!</v>
      </c>
      <c r="BG287" s="36" t="e">
        <f t="shared" si="591"/>
        <v>#VALUE!</v>
      </c>
      <c r="BH287" s="36" t="e">
        <f t="shared" si="574"/>
        <v>#VALUE!</v>
      </c>
      <c r="BI287" s="35" t="e">
        <f t="shared" si="575"/>
        <v>#VALUE!</v>
      </c>
      <c r="BJ287" s="5"/>
      <c r="BK287" s="5"/>
      <c r="BL287" s="19"/>
      <c r="BM287" s="19"/>
      <c r="BN287" s="37">
        <f t="shared" si="489"/>
        <v>90</v>
      </c>
      <c r="BO287" s="37">
        <f t="shared" si="490"/>
        <v>72.5</v>
      </c>
      <c r="BP287" s="37">
        <f t="shared" si="491"/>
        <v>72.5</v>
      </c>
      <c r="BQ287" s="37">
        <f t="shared" si="492"/>
        <v>47.5</v>
      </c>
      <c r="BR287" s="37">
        <f t="shared" si="493"/>
        <v>54.2</v>
      </c>
      <c r="BS287" s="37">
        <f t="shared" si="494"/>
        <v>47.5</v>
      </c>
      <c r="BT287" s="37">
        <f t="shared" si="495"/>
        <v>41.674999999999997</v>
      </c>
      <c r="BU287" s="37">
        <f t="shared" si="496"/>
        <v>41.674999999999997</v>
      </c>
      <c r="BV287" s="37">
        <f t="shared" si="497"/>
        <v>22.5</v>
      </c>
      <c r="BW287" s="37">
        <f t="shared" si="498"/>
        <v>33.3333333333333</v>
      </c>
      <c r="BX287" s="37">
        <f t="shared" si="499"/>
        <v>22.5</v>
      </c>
      <c r="BY287" s="37">
        <f t="shared" si="500"/>
        <v>22.9</v>
      </c>
      <c r="BZ287" s="37">
        <f t="shared" si="501"/>
        <v>22.9</v>
      </c>
      <c r="CA287" s="37">
        <f t="shared" si="502"/>
        <v>5</v>
      </c>
      <c r="CB287" s="37">
        <f t="shared" si="503"/>
        <v>16.649999999999999</v>
      </c>
      <c r="CC287" s="37">
        <f t="shared" si="504"/>
        <v>5</v>
      </c>
      <c r="CD287" s="37">
        <f t="shared" si="505"/>
        <v>5</v>
      </c>
      <c r="CE287" s="37">
        <f t="shared" si="506"/>
        <v>5</v>
      </c>
      <c r="CF287" s="37">
        <f t="shared" si="507"/>
        <v>5</v>
      </c>
      <c r="CG287" s="38">
        <f t="shared" si="508"/>
        <v>5</v>
      </c>
      <c r="CH287" s="38">
        <f t="shared" si="509"/>
        <v>5</v>
      </c>
      <c r="CI287" s="38">
        <f t="shared" si="510"/>
        <v>22.5</v>
      </c>
      <c r="CJ287" s="38">
        <f t="shared" si="511"/>
        <v>5</v>
      </c>
      <c r="CK287" s="38">
        <f t="shared" si="512"/>
        <v>22.9</v>
      </c>
      <c r="CL287" s="38">
        <f t="shared" si="513"/>
        <v>47.5</v>
      </c>
      <c r="CM287" s="38">
        <f t="shared" si="514"/>
        <v>16.649999999999999</v>
      </c>
      <c r="CN287" s="38">
        <f t="shared" si="515"/>
        <v>41.674999999999997</v>
      </c>
      <c r="CO287" s="38">
        <f t="shared" si="516"/>
        <v>5</v>
      </c>
      <c r="CP287" s="38">
        <f t="shared" si="517"/>
        <v>33.3333333333333</v>
      </c>
      <c r="CQ287" s="38">
        <f t="shared" si="518"/>
        <v>72.5</v>
      </c>
      <c r="CR287" s="38">
        <f t="shared" si="519"/>
        <v>22.9</v>
      </c>
      <c r="CS287" s="38">
        <f t="shared" si="520"/>
        <v>54.2</v>
      </c>
      <c r="CT287" s="38">
        <f t="shared" si="521"/>
        <v>5</v>
      </c>
      <c r="CU287" s="38">
        <f t="shared" si="522"/>
        <v>41.674999999999997</v>
      </c>
      <c r="CV287" s="38">
        <f t="shared" si="523"/>
        <v>90</v>
      </c>
      <c r="CW287" s="38">
        <f t="shared" si="524"/>
        <v>22.5</v>
      </c>
      <c r="CX287" s="38">
        <f t="shared" si="525"/>
        <v>72.5</v>
      </c>
      <c r="CY287" s="38">
        <f t="shared" si="526"/>
        <v>47.5</v>
      </c>
      <c r="CZ287" s="39">
        <f t="shared" si="527"/>
        <v>5</v>
      </c>
      <c r="DA287" s="39">
        <f t="shared" si="528"/>
        <v>22.5</v>
      </c>
      <c r="DB287" s="39">
        <f t="shared" si="529"/>
        <v>5</v>
      </c>
      <c r="DC287" s="39">
        <f t="shared" si="530"/>
        <v>47.5</v>
      </c>
      <c r="DD287" s="39">
        <f t="shared" si="531"/>
        <v>22.9</v>
      </c>
      <c r="DE287" s="39">
        <f t="shared" si="532"/>
        <v>5</v>
      </c>
      <c r="DF287" s="39">
        <f t="shared" si="533"/>
        <v>41.674999999999997</v>
      </c>
      <c r="DG287" s="39">
        <f t="shared" si="534"/>
        <v>16.649999999999999</v>
      </c>
      <c r="DH287" s="39">
        <f t="shared" si="535"/>
        <v>72.5</v>
      </c>
      <c r="DI287" s="39">
        <f t="shared" si="536"/>
        <v>33.3333333333333</v>
      </c>
      <c r="DJ287" s="39">
        <f t="shared" si="537"/>
        <v>5</v>
      </c>
      <c r="DK287" s="39">
        <f t="shared" si="538"/>
        <v>54.2</v>
      </c>
      <c r="DL287" s="39">
        <f t="shared" si="539"/>
        <v>22.9</v>
      </c>
      <c r="DM287" s="39">
        <f t="shared" si="540"/>
        <v>90</v>
      </c>
      <c r="DN287" s="39">
        <f t="shared" si="541"/>
        <v>41.674999999999997</v>
      </c>
      <c r="DO287" s="39">
        <f t="shared" si="542"/>
        <v>5</v>
      </c>
      <c r="DP287" s="39">
        <f t="shared" si="543"/>
        <v>72.5</v>
      </c>
      <c r="DQ287" s="39">
        <f t="shared" si="544"/>
        <v>22.5</v>
      </c>
      <c r="DR287" s="39">
        <f t="shared" si="545"/>
        <v>47.5</v>
      </c>
      <c r="DS287" s="40" t="e">
        <f t="shared" si="546"/>
        <v>#VALUE!</v>
      </c>
      <c r="DT287" s="40" t="e">
        <f t="shared" si="547"/>
        <v>#VALUE!</v>
      </c>
      <c r="DU287" s="40" t="e">
        <f t="shared" si="548"/>
        <v>#VALUE!</v>
      </c>
      <c r="DV287" s="40" t="e">
        <f t="shared" si="549"/>
        <v>#VALUE!</v>
      </c>
      <c r="DW287" s="40" t="e">
        <f t="shared" si="550"/>
        <v>#VALUE!</v>
      </c>
      <c r="DX287" s="40" t="e">
        <f t="shared" si="551"/>
        <v>#VALUE!</v>
      </c>
      <c r="DY287" s="40" t="e">
        <f t="shared" si="552"/>
        <v>#VALUE!</v>
      </c>
      <c r="DZ287" s="40" t="e">
        <f t="shared" si="553"/>
        <v>#VALUE!</v>
      </c>
      <c r="EA287" s="40" t="e">
        <f t="shared" si="554"/>
        <v>#VALUE!</v>
      </c>
      <c r="EB287" s="40" t="e">
        <f t="shared" si="555"/>
        <v>#VALUE!</v>
      </c>
      <c r="EC287" s="40" t="e">
        <f t="shared" si="556"/>
        <v>#VALUE!</v>
      </c>
      <c r="ED287" s="40" t="e">
        <f t="shared" si="557"/>
        <v>#VALUE!</v>
      </c>
      <c r="EE287" s="40" t="e">
        <f t="shared" si="558"/>
        <v>#VALUE!</v>
      </c>
      <c r="EF287" s="40" t="e">
        <f t="shared" si="559"/>
        <v>#VALUE!</v>
      </c>
      <c r="EG287" s="40" t="e">
        <f t="shared" si="560"/>
        <v>#VALUE!</v>
      </c>
      <c r="EH287" s="40" t="e">
        <f t="shared" si="561"/>
        <v>#VALUE!</v>
      </c>
      <c r="EI287" s="40" t="e">
        <f t="shared" si="562"/>
        <v>#VALUE!</v>
      </c>
      <c r="EJ287" s="40" t="e">
        <f t="shared" si="563"/>
        <v>#VALUE!</v>
      </c>
      <c r="EK287" s="40" t="e">
        <f t="shared" si="564"/>
        <v>#VALUE!</v>
      </c>
      <c r="EL287" s="1" t="e">
        <f t="shared" si="576"/>
        <v>#VALUE!</v>
      </c>
      <c r="EM287" s="2" t="e">
        <f t="shared" si="567"/>
        <v>#VALUE!</v>
      </c>
      <c r="EN287" s="42"/>
      <c r="EO287" s="42"/>
      <c r="EP287" s="43"/>
      <c r="EQ287" s="44"/>
      <c r="ER287" s="45"/>
      <c r="ES287" s="45"/>
      <c r="ET287" s="74"/>
      <c r="EU287" s="75"/>
      <c r="EV287" s="75"/>
      <c r="EW287" s="75"/>
      <c r="EX287" s="75"/>
    </row>
    <row r="288" spans="1:154" s="73" customFormat="1" ht="14">
      <c r="A288" s="96"/>
      <c r="B288" s="97"/>
      <c r="C288" s="98"/>
      <c r="D288" s="110" t="s">
        <v>87</v>
      </c>
      <c r="E288" s="110" t="s">
        <v>87</v>
      </c>
      <c r="F288" s="110" t="s">
        <v>87</v>
      </c>
      <c r="G288" s="107" t="e">
        <f t="shared" si="477"/>
        <v>#VALUE!</v>
      </c>
      <c r="H288" s="107" t="e">
        <f t="shared" si="478"/>
        <v>#VALUE!</v>
      </c>
      <c r="I288" s="107" t="e">
        <f t="shared" si="479"/>
        <v>#VALUE!</v>
      </c>
      <c r="J288" s="183" t="str">
        <f t="shared" si="480"/>
        <v>.</v>
      </c>
      <c r="K288" s="184" t="e">
        <f t="shared" si="481"/>
        <v>#VALUE!</v>
      </c>
      <c r="L288" s="184" t="e">
        <f t="shared" si="482"/>
        <v>#VALUE!</v>
      </c>
      <c r="M288" s="76" t="e">
        <f t="shared" si="577"/>
        <v>#VALUE!</v>
      </c>
      <c r="N288" s="77" t="e">
        <f t="shared" si="578"/>
        <v>#VALUE!</v>
      </c>
      <c r="O288" s="77" t="e">
        <f t="shared" si="579"/>
        <v>#VALUE!</v>
      </c>
      <c r="P288" s="78" t="e">
        <f t="shared" si="580"/>
        <v>#VALUE!</v>
      </c>
      <c r="Q288" s="79" t="e">
        <f t="shared" ca="1" si="565"/>
        <v>#VALUE!</v>
      </c>
      <c r="R288" s="86" t="e">
        <f t="shared" si="568"/>
        <v>#VALUE!</v>
      </c>
      <c r="S288" s="87" t="e">
        <f t="shared" si="569"/>
        <v>#VALUE!</v>
      </c>
      <c r="T288" s="87" t="e">
        <f t="shared" si="570"/>
        <v>#VALUE!</v>
      </c>
      <c r="U288" s="80" t="e">
        <f t="shared" si="571"/>
        <v>#VALUE!</v>
      </c>
      <c r="V288" s="81" t="e">
        <f t="shared" si="572"/>
        <v>#VALUE!</v>
      </c>
      <c r="W288" s="82" t="e">
        <f t="shared" si="573"/>
        <v>#VALUE!</v>
      </c>
      <c r="X288" s="92" t="e">
        <f t="shared" si="581"/>
        <v>#VALUE!</v>
      </c>
      <c r="Y288" s="93"/>
      <c r="Z288" s="72" t="e">
        <f t="shared" si="483"/>
        <v>#VALUE!</v>
      </c>
      <c r="AA288" s="72" t="e">
        <f t="shared" si="484"/>
        <v>#VALUE!</v>
      </c>
      <c r="AB288" s="72" t="e">
        <f t="shared" si="485"/>
        <v>#VALUE!</v>
      </c>
      <c r="AC288" s="72" t="e">
        <f t="shared" si="566"/>
        <v>#VALUE!</v>
      </c>
      <c r="AD288" s="72" t="e">
        <f t="shared" si="582"/>
        <v>#VALUE!</v>
      </c>
      <c r="AE288" s="33" t="e">
        <f t="shared" si="583"/>
        <v>#VALUE!</v>
      </c>
      <c r="AF288" s="33" t="e">
        <f t="shared" si="584"/>
        <v>#VALUE!</v>
      </c>
      <c r="AG288" s="33" t="e">
        <f t="shared" si="585"/>
        <v>#VALUE!</v>
      </c>
      <c r="AH288" s="34" t="e">
        <f t="shared" si="486"/>
        <v>#VALUE!</v>
      </c>
      <c r="AI288" s="35" t="e">
        <f t="shared" si="487"/>
        <v>#VALUE!</v>
      </c>
      <c r="AJ288" s="35" t="e">
        <f t="shared" si="488"/>
        <v>#VALUE!</v>
      </c>
      <c r="AK288" s="35">
        <v>0</v>
      </c>
      <c r="AL288" s="35">
        <v>-0.75645121485307587</v>
      </c>
      <c r="AM288" s="35">
        <v>-11.346768222796136</v>
      </c>
      <c r="AN288" s="35" t="e">
        <f t="shared" si="586"/>
        <v>#VALUE!</v>
      </c>
      <c r="AO288" s="35" t="e">
        <f t="shared" si="586"/>
        <v>#VALUE!</v>
      </c>
      <c r="AP288" s="35" t="e">
        <f t="shared" si="586"/>
        <v>#VALUE!</v>
      </c>
      <c r="AQ288" s="35">
        <v>57.375671196608707</v>
      </c>
      <c r="AR288" s="35">
        <v>5.7915837760921756</v>
      </c>
      <c r="AS288" s="35">
        <v>1.1079551571654598</v>
      </c>
      <c r="AT288" s="35" t="e">
        <f t="shared" si="587"/>
        <v>#VALUE!</v>
      </c>
      <c r="AU288" s="35" t="e">
        <f t="shared" si="587"/>
        <v>#VALUE!</v>
      </c>
      <c r="AV288" s="35" t="e">
        <f t="shared" si="587"/>
        <v>#VALUE!</v>
      </c>
      <c r="AW288" s="36">
        <f t="shared" si="588"/>
        <v>0</v>
      </c>
      <c r="AX288" s="36">
        <f t="shared" si="588"/>
        <v>0.75645121485307587</v>
      </c>
      <c r="AY288" s="36">
        <f t="shared" si="588"/>
        <v>11.346768222796136</v>
      </c>
      <c r="AZ288" s="36" t="e">
        <f t="shared" si="589"/>
        <v>#VALUE!</v>
      </c>
      <c r="BA288" s="36" t="e">
        <f t="shared" si="589"/>
        <v>#VALUE!</v>
      </c>
      <c r="BB288" s="36" t="e">
        <f t="shared" si="589"/>
        <v>#VALUE!</v>
      </c>
      <c r="BC288" s="35">
        <f t="shared" si="590"/>
        <v>57.375671196608707</v>
      </c>
      <c r="BD288" s="35">
        <f t="shared" si="590"/>
        <v>6.5480349909452515</v>
      </c>
      <c r="BE288" s="35">
        <f t="shared" si="590"/>
        <v>12.454723379961596</v>
      </c>
      <c r="BF288" s="36" t="e">
        <f t="shared" si="591"/>
        <v>#VALUE!</v>
      </c>
      <c r="BG288" s="36" t="e">
        <f t="shared" si="591"/>
        <v>#VALUE!</v>
      </c>
      <c r="BH288" s="36" t="e">
        <f t="shared" si="574"/>
        <v>#VALUE!</v>
      </c>
      <c r="BI288" s="35" t="e">
        <f t="shared" si="575"/>
        <v>#VALUE!</v>
      </c>
      <c r="BJ288" s="5"/>
      <c r="BK288" s="5"/>
      <c r="BL288" s="19"/>
      <c r="BM288" s="19"/>
      <c r="BN288" s="37">
        <f t="shared" si="489"/>
        <v>90</v>
      </c>
      <c r="BO288" s="37">
        <f t="shared" si="490"/>
        <v>72.5</v>
      </c>
      <c r="BP288" s="37">
        <f t="shared" si="491"/>
        <v>72.5</v>
      </c>
      <c r="BQ288" s="37">
        <f t="shared" si="492"/>
        <v>47.5</v>
      </c>
      <c r="BR288" s="37">
        <f t="shared" si="493"/>
        <v>54.2</v>
      </c>
      <c r="BS288" s="37">
        <f t="shared" si="494"/>
        <v>47.5</v>
      </c>
      <c r="BT288" s="37">
        <f t="shared" si="495"/>
        <v>41.674999999999997</v>
      </c>
      <c r="BU288" s="37">
        <f t="shared" si="496"/>
        <v>41.674999999999997</v>
      </c>
      <c r="BV288" s="37">
        <f t="shared" si="497"/>
        <v>22.5</v>
      </c>
      <c r="BW288" s="37">
        <f t="shared" si="498"/>
        <v>33.3333333333333</v>
      </c>
      <c r="BX288" s="37">
        <f t="shared" si="499"/>
        <v>22.5</v>
      </c>
      <c r="BY288" s="37">
        <f t="shared" si="500"/>
        <v>22.9</v>
      </c>
      <c r="BZ288" s="37">
        <f t="shared" si="501"/>
        <v>22.9</v>
      </c>
      <c r="CA288" s="37">
        <f t="shared" si="502"/>
        <v>5</v>
      </c>
      <c r="CB288" s="37">
        <f t="shared" si="503"/>
        <v>16.649999999999999</v>
      </c>
      <c r="CC288" s="37">
        <f t="shared" si="504"/>
        <v>5</v>
      </c>
      <c r="CD288" s="37">
        <f t="shared" si="505"/>
        <v>5</v>
      </c>
      <c r="CE288" s="37">
        <f t="shared" si="506"/>
        <v>5</v>
      </c>
      <c r="CF288" s="37">
        <f t="shared" si="507"/>
        <v>5</v>
      </c>
      <c r="CG288" s="38">
        <f t="shared" si="508"/>
        <v>5</v>
      </c>
      <c r="CH288" s="38">
        <f t="shared" si="509"/>
        <v>5</v>
      </c>
      <c r="CI288" s="38">
        <f t="shared" si="510"/>
        <v>22.5</v>
      </c>
      <c r="CJ288" s="38">
        <f t="shared" si="511"/>
        <v>5</v>
      </c>
      <c r="CK288" s="38">
        <f t="shared" si="512"/>
        <v>22.9</v>
      </c>
      <c r="CL288" s="38">
        <f t="shared" si="513"/>
        <v>47.5</v>
      </c>
      <c r="CM288" s="38">
        <f t="shared" si="514"/>
        <v>16.649999999999999</v>
      </c>
      <c r="CN288" s="38">
        <f t="shared" si="515"/>
        <v>41.674999999999997</v>
      </c>
      <c r="CO288" s="38">
        <f t="shared" si="516"/>
        <v>5</v>
      </c>
      <c r="CP288" s="38">
        <f t="shared" si="517"/>
        <v>33.3333333333333</v>
      </c>
      <c r="CQ288" s="38">
        <f t="shared" si="518"/>
        <v>72.5</v>
      </c>
      <c r="CR288" s="38">
        <f t="shared" si="519"/>
        <v>22.9</v>
      </c>
      <c r="CS288" s="38">
        <f t="shared" si="520"/>
        <v>54.2</v>
      </c>
      <c r="CT288" s="38">
        <f t="shared" si="521"/>
        <v>5</v>
      </c>
      <c r="CU288" s="38">
        <f t="shared" si="522"/>
        <v>41.674999999999997</v>
      </c>
      <c r="CV288" s="38">
        <f t="shared" si="523"/>
        <v>90</v>
      </c>
      <c r="CW288" s="38">
        <f t="shared" si="524"/>
        <v>22.5</v>
      </c>
      <c r="CX288" s="38">
        <f t="shared" si="525"/>
        <v>72.5</v>
      </c>
      <c r="CY288" s="38">
        <f t="shared" si="526"/>
        <v>47.5</v>
      </c>
      <c r="CZ288" s="39">
        <f t="shared" si="527"/>
        <v>5</v>
      </c>
      <c r="DA288" s="39">
        <f t="shared" si="528"/>
        <v>22.5</v>
      </c>
      <c r="DB288" s="39">
        <f t="shared" si="529"/>
        <v>5</v>
      </c>
      <c r="DC288" s="39">
        <f t="shared" si="530"/>
        <v>47.5</v>
      </c>
      <c r="DD288" s="39">
        <f t="shared" si="531"/>
        <v>22.9</v>
      </c>
      <c r="DE288" s="39">
        <f t="shared" si="532"/>
        <v>5</v>
      </c>
      <c r="DF288" s="39">
        <f t="shared" si="533"/>
        <v>41.674999999999997</v>
      </c>
      <c r="DG288" s="39">
        <f t="shared" si="534"/>
        <v>16.649999999999999</v>
      </c>
      <c r="DH288" s="39">
        <f t="shared" si="535"/>
        <v>72.5</v>
      </c>
      <c r="DI288" s="39">
        <f t="shared" si="536"/>
        <v>33.3333333333333</v>
      </c>
      <c r="DJ288" s="39">
        <f t="shared" si="537"/>
        <v>5</v>
      </c>
      <c r="DK288" s="39">
        <f t="shared" si="538"/>
        <v>54.2</v>
      </c>
      <c r="DL288" s="39">
        <f t="shared" si="539"/>
        <v>22.9</v>
      </c>
      <c r="DM288" s="39">
        <f t="shared" si="540"/>
        <v>90</v>
      </c>
      <c r="DN288" s="39">
        <f t="shared" si="541"/>
        <v>41.674999999999997</v>
      </c>
      <c r="DO288" s="39">
        <f t="shared" si="542"/>
        <v>5</v>
      </c>
      <c r="DP288" s="39">
        <f t="shared" si="543"/>
        <v>72.5</v>
      </c>
      <c r="DQ288" s="39">
        <f t="shared" si="544"/>
        <v>22.5</v>
      </c>
      <c r="DR288" s="39">
        <f t="shared" si="545"/>
        <v>47.5</v>
      </c>
      <c r="DS288" s="40" t="e">
        <f t="shared" si="546"/>
        <v>#VALUE!</v>
      </c>
      <c r="DT288" s="40" t="e">
        <f t="shared" si="547"/>
        <v>#VALUE!</v>
      </c>
      <c r="DU288" s="40" t="e">
        <f t="shared" si="548"/>
        <v>#VALUE!</v>
      </c>
      <c r="DV288" s="40" t="e">
        <f t="shared" si="549"/>
        <v>#VALUE!</v>
      </c>
      <c r="DW288" s="40" t="e">
        <f t="shared" si="550"/>
        <v>#VALUE!</v>
      </c>
      <c r="DX288" s="40" t="e">
        <f t="shared" si="551"/>
        <v>#VALUE!</v>
      </c>
      <c r="DY288" s="40" t="e">
        <f t="shared" si="552"/>
        <v>#VALUE!</v>
      </c>
      <c r="DZ288" s="40" t="e">
        <f t="shared" si="553"/>
        <v>#VALUE!</v>
      </c>
      <c r="EA288" s="40" t="e">
        <f t="shared" si="554"/>
        <v>#VALUE!</v>
      </c>
      <c r="EB288" s="40" t="e">
        <f t="shared" si="555"/>
        <v>#VALUE!</v>
      </c>
      <c r="EC288" s="40" t="e">
        <f t="shared" si="556"/>
        <v>#VALUE!</v>
      </c>
      <c r="ED288" s="40" t="e">
        <f t="shared" si="557"/>
        <v>#VALUE!</v>
      </c>
      <c r="EE288" s="40" t="e">
        <f t="shared" si="558"/>
        <v>#VALUE!</v>
      </c>
      <c r="EF288" s="40" t="e">
        <f t="shared" si="559"/>
        <v>#VALUE!</v>
      </c>
      <c r="EG288" s="40" t="e">
        <f t="shared" si="560"/>
        <v>#VALUE!</v>
      </c>
      <c r="EH288" s="40" t="e">
        <f t="shared" si="561"/>
        <v>#VALUE!</v>
      </c>
      <c r="EI288" s="40" t="e">
        <f t="shared" si="562"/>
        <v>#VALUE!</v>
      </c>
      <c r="EJ288" s="40" t="e">
        <f t="shared" si="563"/>
        <v>#VALUE!</v>
      </c>
      <c r="EK288" s="40" t="e">
        <f t="shared" si="564"/>
        <v>#VALUE!</v>
      </c>
      <c r="EL288" s="1" t="e">
        <f t="shared" si="576"/>
        <v>#VALUE!</v>
      </c>
      <c r="EM288" s="2" t="e">
        <f t="shared" si="567"/>
        <v>#VALUE!</v>
      </c>
      <c r="EN288" s="42"/>
      <c r="EO288" s="42"/>
      <c r="EP288" s="43"/>
      <c r="EQ288" s="44"/>
      <c r="ER288" s="45"/>
      <c r="ES288" s="45"/>
      <c r="ET288" s="74"/>
      <c r="EU288" s="75"/>
      <c r="EV288" s="75"/>
      <c r="EW288" s="75"/>
      <c r="EX288" s="75"/>
    </row>
    <row r="289" spans="1:154" s="73" customFormat="1" ht="14">
      <c r="A289" s="96"/>
      <c r="B289" s="97"/>
      <c r="C289" s="98"/>
      <c r="D289" s="110" t="s">
        <v>87</v>
      </c>
      <c r="E289" s="110" t="s">
        <v>87</v>
      </c>
      <c r="F289" s="110" t="s">
        <v>87</v>
      </c>
      <c r="G289" s="107" t="e">
        <f t="shared" si="477"/>
        <v>#VALUE!</v>
      </c>
      <c r="H289" s="107" t="e">
        <f t="shared" si="478"/>
        <v>#VALUE!</v>
      </c>
      <c r="I289" s="107" t="e">
        <f t="shared" si="479"/>
        <v>#VALUE!</v>
      </c>
      <c r="J289" s="183" t="str">
        <f t="shared" si="480"/>
        <v>.</v>
      </c>
      <c r="K289" s="184" t="e">
        <f t="shared" si="481"/>
        <v>#VALUE!</v>
      </c>
      <c r="L289" s="184" t="e">
        <f t="shared" si="482"/>
        <v>#VALUE!</v>
      </c>
      <c r="M289" s="76" t="e">
        <f t="shared" si="577"/>
        <v>#VALUE!</v>
      </c>
      <c r="N289" s="77" t="e">
        <f t="shared" si="578"/>
        <v>#VALUE!</v>
      </c>
      <c r="O289" s="77" t="e">
        <f t="shared" si="579"/>
        <v>#VALUE!</v>
      </c>
      <c r="P289" s="78" t="e">
        <f t="shared" si="580"/>
        <v>#VALUE!</v>
      </c>
      <c r="Q289" s="79" t="e">
        <f t="shared" ca="1" si="565"/>
        <v>#VALUE!</v>
      </c>
      <c r="R289" s="86" t="e">
        <f t="shared" si="568"/>
        <v>#VALUE!</v>
      </c>
      <c r="S289" s="87" t="e">
        <f t="shared" si="569"/>
        <v>#VALUE!</v>
      </c>
      <c r="T289" s="87" t="e">
        <f t="shared" si="570"/>
        <v>#VALUE!</v>
      </c>
      <c r="U289" s="80" t="e">
        <f t="shared" si="571"/>
        <v>#VALUE!</v>
      </c>
      <c r="V289" s="81" t="e">
        <f t="shared" si="572"/>
        <v>#VALUE!</v>
      </c>
      <c r="W289" s="82" t="e">
        <f t="shared" si="573"/>
        <v>#VALUE!</v>
      </c>
      <c r="X289" s="92" t="e">
        <f t="shared" si="581"/>
        <v>#VALUE!</v>
      </c>
      <c r="Y289" s="93"/>
      <c r="Z289" s="72" t="e">
        <f t="shared" si="483"/>
        <v>#VALUE!</v>
      </c>
      <c r="AA289" s="72" t="e">
        <f t="shared" si="484"/>
        <v>#VALUE!</v>
      </c>
      <c r="AB289" s="72" t="e">
        <f t="shared" si="485"/>
        <v>#VALUE!</v>
      </c>
      <c r="AC289" s="72" t="e">
        <f t="shared" si="566"/>
        <v>#VALUE!</v>
      </c>
      <c r="AD289" s="72" t="e">
        <f t="shared" si="582"/>
        <v>#VALUE!</v>
      </c>
      <c r="AE289" s="33" t="e">
        <f t="shared" si="583"/>
        <v>#VALUE!</v>
      </c>
      <c r="AF289" s="33" t="e">
        <f t="shared" si="584"/>
        <v>#VALUE!</v>
      </c>
      <c r="AG289" s="33" t="e">
        <f t="shared" si="585"/>
        <v>#VALUE!</v>
      </c>
      <c r="AH289" s="34" t="e">
        <f t="shared" si="486"/>
        <v>#VALUE!</v>
      </c>
      <c r="AI289" s="35" t="e">
        <f t="shared" si="487"/>
        <v>#VALUE!</v>
      </c>
      <c r="AJ289" s="35" t="e">
        <f t="shared" si="488"/>
        <v>#VALUE!</v>
      </c>
      <c r="AK289" s="35">
        <v>0</v>
      </c>
      <c r="AL289" s="35">
        <v>-0.75645121485307587</v>
      </c>
      <c r="AM289" s="35">
        <v>-11.346768222796136</v>
      </c>
      <c r="AN289" s="35" t="e">
        <f t="shared" si="586"/>
        <v>#VALUE!</v>
      </c>
      <c r="AO289" s="35" t="e">
        <f t="shared" si="586"/>
        <v>#VALUE!</v>
      </c>
      <c r="AP289" s="35" t="e">
        <f t="shared" si="586"/>
        <v>#VALUE!</v>
      </c>
      <c r="AQ289" s="35">
        <v>57.375671196608707</v>
      </c>
      <c r="AR289" s="35">
        <v>5.7915837760921756</v>
      </c>
      <c r="AS289" s="35">
        <v>1.1079551571654598</v>
      </c>
      <c r="AT289" s="35" t="e">
        <f t="shared" si="587"/>
        <v>#VALUE!</v>
      </c>
      <c r="AU289" s="35" t="e">
        <f t="shared" si="587"/>
        <v>#VALUE!</v>
      </c>
      <c r="AV289" s="35" t="e">
        <f t="shared" si="587"/>
        <v>#VALUE!</v>
      </c>
      <c r="AW289" s="36">
        <f t="shared" si="588"/>
        <v>0</v>
      </c>
      <c r="AX289" s="36">
        <f t="shared" si="588"/>
        <v>0.75645121485307587</v>
      </c>
      <c r="AY289" s="36">
        <f t="shared" si="588"/>
        <v>11.346768222796136</v>
      </c>
      <c r="AZ289" s="36" t="e">
        <f t="shared" si="589"/>
        <v>#VALUE!</v>
      </c>
      <c r="BA289" s="36" t="e">
        <f t="shared" si="589"/>
        <v>#VALUE!</v>
      </c>
      <c r="BB289" s="36" t="e">
        <f t="shared" si="589"/>
        <v>#VALUE!</v>
      </c>
      <c r="BC289" s="35">
        <f t="shared" si="590"/>
        <v>57.375671196608707</v>
      </c>
      <c r="BD289" s="35">
        <f t="shared" si="590"/>
        <v>6.5480349909452515</v>
      </c>
      <c r="BE289" s="35">
        <f t="shared" si="590"/>
        <v>12.454723379961596</v>
      </c>
      <c r="BF289" s="36" t="e">
        <f t="shared" si="591"/>
        <v>#VALUE!</v>
      </c>
      <c r="BG289" s="36" t="e">
        <f t="shared" si="591"/>
        <v>#VALUE!</v>
      </c>
      <c r="BH289" s="36" t="e">
        <f t="shared" si="574"/>
        <v>#VALUE!</v>
      </c>
      <c r="BI289" s="35" t="e">
        <f t="shared" si="575"/>
        <v>#VALUE!</v>
      </c>
      <c r="BJ289" s="5"/>
      <c r="BK289" s="5"/>
      <c r="BL289" s="19"/>
      <c r="BM289" s="19"/>
      <c r="BN289" s="37">
        <f t="shared" si="489"/>
        <v>90</v>
      </c>
      <c r="BO289" s="37">
        <f t="shared" si="490"/>
        <v>72.5</v>
      </c>
      <c r="BP289" s="37">
        <f t="shared" si="491"/>
        <v>72.5</v>
      </c>
      <c r="BQ289" s="37">
        <f t="shared" si="492"/>
        <v>47.5</v>
      </c>
      <c r="BR289" s="37">
        <f t="shared" si="493"/>
        <v>54.2</v>
      </c>
      <c r="BS289" s="37">
        <f t="shared" si="494"/>
        <v>47.5</v>
      </c>
      <c r="BT289" s="37">
        <f t="shared" si="495"/>
        <v>41.674999999999997</v>
      </c>
      <c r="BU289" s="37">
        <f t="shared" si="496"/>
        <v>41.674999999999997</v>
      </c>
      <c r="BV289" s="37">
        <f t="shared" si="497"/>
        <v>22.5</v>
      </c>
      <c r="BW289" s="37">
        <f t="shared" si="498"/>
        <v>33.3333333333333</v>
      </c>
      <c r="BX289" s="37">
        <f t="shared" si="499"/>
        <v>22.5</v>
      </c>
      <c r="BY289" s="37">
        <f t="shared" si="500"/>
        <v>22.9</v>
      </c>
      <c r="BZ289" s="37">
        <f t="shared" si="501"/>
        <v>22.9</v>
      </c>
      <c r="CA289" s="37">
        <f t="shared" si="502"/>
        <v>5</v>
      </c>
      <c r="CB289" s="37">
        <f t="shared" si="503"/>
        <v>16.649999999999999</v>
      </c>
      <c r="CC289" s="37">
        <f t="shared" si="504"/>
        <v>5</v>
      </c>
      <c r="CD289" s="37">
        <f t="shared" si="505"/>
        <v>5</v>
      </c>
      <c r="CE289" s="37">
        <f t="shared" si="506"/>
        <v>5</v>
      </c>
      <c r="CF289" s="37">
        <f t="shared" si="507"/>
        <v>5</v>
      </c>
      <c r="CG289" s="38">
        <f t="shared" si="508"/>
        <v>5</v>
      </c>
      <c r="CH289" s="38">
        <f t="shared" si="509"/>
        <v>5</v>
      </c>
      <c r="CI289" s="38">
        <f t="shared" si="510"/>
        <v>22.5</v>
      </c>
      <c r="CJ289" s="38">
        <f t="shared" si="511"/>
        <v>5</v>
      </c>
      <c r="CK289" s="38">
        <f t="shared" si="512"/>
        <v>22.9</v>
      </c>
      <c r="CL289" s="38">
        <f t="shared" si="513"/>
        <v>47.5</v>
      </c>
      <c r="CM289" s="38">
        <f t="shared" si="514"/>
        <v>16.649999999999999</v>
      </c>
      <c r="CN289" s="38">
        <f t="shared" si="515"/>
        <v>41.674999999999997</v>
      </c>
      <c r="CO289" s="38">
        <f t="shared" si="516"/>
        <v>5</v>
      </c>
      <c r="CP289" s="38">
        <f t="shared" si="517"/>
        <v>33.3333333333333</v>
      </c>
      <c r="CQ289" s="38">
        <f t="shared" si="518"/>
        <v>72.5</v>
      </c>
      <c r="CR289" s="38">
        <f t="shared" si="519"/>
        <v>22.9</v>
      </c>
      <c r="CS289" s="38">
        <f t="shared" si="520"/>
        <v>54.2</v>
      </c>
      <c r="CT289" s="38">
        <f t="shared" si="521"/>
        <v>5</v>
      </c>
      <c r="CU289" s="38">
        <f t="shared" si="522"/>
        <v>41.674999999999997</v>
      </c>
      <c r="CV289" s="38">
        <f t="shared" si="523"/>
        <v>90</v>
      </c>
      <c r="CW289" s="38">
        <f t="shared" si="524"/>
        <v>22.5</v>
      </c>
      <c r="CX289" s="38">
        <f t="shared" si="525"/>
        <v>72.5</v>
      </c>
      <c r="CY289" s="38">
        <f t="shared" si="526"/>
        <v>47.5</v>
      </c>
      <c r="CZ289" s="39">
        <f t="shared" si="527"/>
        <v>5</v>
      </c>
      <c r="DA289" s="39">
        <f t="shared" si="528"/>
        <v>22.5</v>
      </c>
      <c r="DB289" s="39">
        <f t="shared" si="529"/>
        <v>5</v>
      </c>
      <c r="DC289" s="39">
        <f t="shared" si="530"/>
        <v>47.5</v>
      </c>
      <c r="DD289" s="39">
        <f t="shared" si="531"/>
        <v>22.9</v>
      </c>
      <c r="DE289" s="39">
        <f t="shared" si="532"/>
        <v>5</v>
      </c>
      <c r="DF289" s="39">
        <f t="shared" si="533"/>
        <v>41.674999999999997</v>
      </c>
      <c r="DG289" s="39">
        <f t="shared" si="534"/>
        <v>16.649999999999999</v>
      </c>
      <c r="DH289" s="39">
        <f t="shared" si="535"/>
        <v>72.5</v>
      </c>
      <c r="DI289" s="39">
        <f t="shared" si="536"/>
        <v>33.3333333333333</v>
      </c>
      <c r="DJ289" s="39">
        <f t="shared" si="537"/>
        <v>5</v>
      </c>
      <c r="DK289" s="39">
        <f t="shared" si="538"/>
        <v>54.2</v>
      </c>
      <c r="DL289" s="39">
        <f t="shared" si="539"/>
        <v>22.9</v>
      </c>
      <c r="DM289" s="39">
        <f t="shared" si="540"/>
        <v>90</v>
      </c>
      <c r="DN289" s="39">
        <f t="shared" si="541"/>
        <v>41.674999999999997</v>
      </c>
      <c r="DO289" s="39">
        <f t="shared" si="542"/>
        <v>5</v>
      </c>
      <c r="DP289" s="39">
        <f t="shared" si="543"/>
        <v>72.5</v>
      </c>
      <c r="DQ289" s="39">
        <f t="shared" si="544"/>
        <v>22.5</v>
      </c>
      <c r="DR289" s="39">
        <f t="shared" si="545"/>
        <v>47.5</v>
      </c>
      <c r="DS289" s="40" t="e">
        <f t="shared" si="546"/>
        <v>#VALUE!</v>
      </c>
      <c r="DT289" s="40" t="e">
        <f t="shared" si="547"/>
        <v>#VALUE!</v>
      </c>
      <c r="DU289" s="40" t="e">
        <f t="shared" si="548"/>
        <v>#VALUE!</v>
      </c>
      <c r="DV289" s="40" t="e">
        <f t="shared" si="549"/>
        <v>#VALUE!</v>
      </c>
      <c r="DW289" s="40" t="e">
        <f t="shared" si="550"/>
        <v>#VALUE!</v>
      </c>
      <c r="DX289" s="40" t="e">
        <f t="shared" si="551"/>
        <v>#VALUE!</v>
      </c>
      <c r="DY289" s="40" t="e">
        <f t="shared" si="552"/>
        <v>#VALUE!</v>
      </c>
      <c r="DZ289" s="40" t="e">
        <f t="shared" si="553"/>
        <v>#VALUE!</v>
      </c>
      <c r="EA289" s="40" t="e">
        <f t="shared" si="554"/>
        <v>#VALUE!</v>
      </c>
      <c r="EB289" s="40" t="e">
        <f t="shared" si="555"/>
        <v>#VALUE!</v>
      </c>
      <c r="EC289" s="40" t="e">
        <f t="shared" si="556"/>
        <v>#VALUE!</v>
      </c>
      <c r="ED289" s="40" t="e">
        <f t="shared" si="557"/>
        <v>#VALUE!</v>
      </c>
      <c r="EE289" s="40" t="e">
        <f t="shared" si="558"/>
        <v>#VALUE!</v>
      </c>
      <c r="EF289" s="40" t="e">
        <f t="shared" si="559"/>
        <v>#VALUE!</v>
      </c>
      <c r="EG289" s="40" t="e">
        <f t="shared" si="560"/>
        <v>#VALUE!</v>
      </c>
      <c r="EH289" s="40" t="e">
        <f t="shared" si="561"/>
        <v>#VALUE!</v>
      </c>
      <c r="EI289" s="40" t="e">
        <f t="shared" si="562"/>
        <v>#VALUE!</v>
      </c>
      <c r="EJ289" s="40" t="e">
        <f t="shared" si="563"/>
        <v>#VALUE!</v>
      </c>
      <c r="EK289" s="40" t="e">
        <f t="shared" si="564"/>
        <v>#VALUE!</v>
      </c>
      <c r="EL289" s="1" t="e">
        <f t="shared" si="576"/>
        <v>#VALUE!</v>
      </c>
      <c r="EM289" s="2" t="e">
        <f t="shared" si="567"/>
        <v>#VALUE!</v>
      </c>
      <c r="EN289" s="42"/>
      <c r="EO289" s="42"/>
      <c r="EP289" s="43"/>
      <c r="EQ289" s="44"/>
      <c r="ER289" s="45"/>
      <c r="ES289" s="45"/>
      <c r="ET289" s="74"/>
      <c r="EU289" s="75"/>
      <c r="EV289" s="75"/>
      <c r="EW289" s="75"/>
      <c r="EX289" s="75"/>
    </row>
    <row r="290" spans="1:154" s="73" customFormat="1" ht="14">
      <c r="A290" s="96"/>
      <c r="B290" s="97"/>
      <c r="C290" s="98"/>
      <c r="D290" s="110" t="s">
        <v>87</v>
      </c>
      <c r="E290" s="110" t="s">
        <v>87</v>
      </c>
      <c r="F290" s="110" t="s">
        <v>87</v>
      </c>
      <c r="G290" s="107" t="e">
        <f t="shared" si="477"/>
        <v>#VALUE!</v>
      </c>
      <c r="H290" s="107" t="e">
        <f t="shared" si="478"/>
        <v>#VALUE!</v>
      </c>
      <c r="I290" s="107" t="e">
        <f t="shared" si="479"/>
        <v>#VALUE!</v>
      </c>
      <c r="J290" s="183" t="str">
        <f t="shared" si="480"/>
        <v>.</v>
      </c>
      <c r="K290" s="184" t="e">
        <f t="shared" si="481"/>
        <v>#VALUE!</v>
      </c>
      <c r="L290" s="184" t="e">
        <f t="shared" si="482"/>
        <v>#VALUE!</v>
      </c>
      <c r="M290" s="76" t="e">
        <f t="shared" si="577"/>
        <v>#VALUE!</v>
      </c>
      <c r="N290" s="77" t="e">
        <f t="shared" si="578"/>
        <v>#VALUE!</v>
      </c>
      <c r="O290" s="77" t="e">
        <f t="shared" si="579"/>
        <v>#VALUE!</v>
      </c>
      <c r="P290" s="78" t="e">
        <f t="shared" si="580"/>
        <v>#VALUE!</v>
      </c>
      <c r="Q290" s="79" t="e">
        <f t="shared" ca="1" si="565"/>
        <v>#VALUE!</v>
      </c>
      <c r="R290" s="86" t="e">
        <f t="shared" si="568"/>
        <v>#VALUE!</v>
      </c>
      <c r="S290" s="87" t="e">
        <f t="shared" si="569"/>
        <v>#VALUE!</v>
      </c>
      <c r="T290" s="87" t="e">
        <f t="shared" si="570"/>
        <v>#VALUE!</v>
      </c>
      <c r="U290" s="80" t="e">
        <f t="shared" si="571"/>
        <v>#VALUE!</v>
      </c>
      <c r="V290" s="81" t="e">
        <f t="shared" si="572"/>
        <v>#VALUE!</v>
      </c>
      <c r="W290" s="82" t="e">
        <f t="shared" si="573"/>
        <v>#VALUE!</v>
      </c>
      <c r="X290" s="92" t="e">
        <f t="shared" si="581"/>
        <v>#VALUE!</v>
      </c>
      <c r="Y290" s="93"/>
      <c r="Z290" s="72" t="e">
        <f t="shared" si="483"/>
        <v>#VALUE!</v>
      </c>
      <c r="AA290" s="72" t="e">
        <f t="shared" si="484"/>
        <v>#VALUE!</v>
      </c>
      <c r="AB290" s="72" t="e">
        <f t="shared" si="485"/>
        <v>#VALUE!</v>
      </c>
      <c r="AC290" s="72" t="e">
        <f t="shared" si="566"/>
        <v>#VALUE!</v>
      </c>
      <c r="AD290" s="72" t="e">
        <f t="shared" si="582"/>
        <v>#VALUE!</v>
      </c>
      <c r="AE290" s="33" t="e">
        <f t="shared" si="583"/>
        <v>#VALUE!</v>
      </c>
      <c r="AF290" s="33" t="e">
        <f t="shared" si="584"/>
        <v>#VALUE!</v>
      </c>
      <c r="AG290" s="33" t="e">
        <f t="shared" si="585"/>
        <v>#VALUE!</v>
      </c>
      <c r="AH290" s="34" t="e">
        <f t="shared" si="486"/>
        <v>#VALUE!</v>
      </c>
      <c r="AI290" s="35" t="e">
        <f t="shared" si="487"/>
        <v>#VALUE!</v>
      </c>
      <c r="AJ290" s="35" t="e">
        <f t="shared" si="488"/>
        <v>#VALUE!</v>
      </c>
      <c r="AK290" s="35">
        <v>0</v>
      </c>
      <c r="AL290" s="35">
        <v>-0.75645121485307587</v>
      </c>
      <c r="AM290" s="35">
        <v>-11.346768222796136</v>
      </c>
      <c r="AN290" s="35" t="e">
        <f t="shared" si="586"/>
        <v>#VALUE!</v>
      </c>
      <c r="AO290" s="35" t="e">
        <f t="shared" si="586"/>
        <v>#VALUE!</v>
      </c>
      <c r="AP290" s="35" t="e">
        <f t="shared" si="586"/>
        <v>#VALUE!</v>
      </c>
      <c r="AQ290" s="35">
        <v>57.375671196608707</v>
      </c>
      <c r="AR290" s="35">
        <v>5.7915837760921756</v>
      </c>
      <c r="AS290" s="35">
        <v>1.1079551571654598</v>
      </c>
      <c r="AT290" s="35" t="e">
        <f t="shared" si="587"/>
        <v>#VALUE!</v>
      </c>
      <c r="AU290" s="35" t="e">
        <f t="shared" si="587"/>
        <v>#VALUE!</v>
      </c>
      <c r="AV290" s="35" t="e">
        <f t="shared" si="587"/>
        <v>#VALUE!</v>
      </c>
      <c r="AW290" s="36">
        <f t="shared" si="588"/>
        <v>0</v>
      </c>
      <c r="AX290" s="36">
        <f t="shared" si="588"/>
        <v>0.75645121485307587</v>
      </c>
      <c r="AY290" s="36">
        <f t="shared" si="588"/>
        <v>11.346768222796136</v>
      </c>
      <c r="AZ290" s="36" t="e">
        <f t="shared" si="589"/>
        <v>#VALUE!</v>
      </c>
      <c r="BA290" s="36" t="e">
        <f t="shared" si="589"/>
        <v>#VALUE!</v>
      </c>
      <c r="BB290" s="36" t="e">
        <f t="shared" si="589"/>
        <v>#VALUE!</v>
      </c>
      <c r="BC290" s="35">
        <f t="shared" si="590"/>
        <v>57.375671196608707</v>
      </c>
      <c r="BD290" s="35">
        <f t="shared" si="590"/>
        <v>6.5480349909452515</v>
      </c>
      <c r="BE290" s="35">
        <f t="shared" si="590"/>
        <v>12.454723379961596</v>
      </c>
      <c r="BF290" s="36" t="e">
        <f t="shared" si="591"/>
        <v>#VALUE!</v>
      </c>
      <c r="BG290" s="36" t="e">
        <f t="shared" si="591"/>
        <v>#VALUE!</v>
      </c>
      <c r="BH290" s="36" t="e">
        <f t="shared" si="574"/>
        <v>#VALUE!</v>
      </c>
      <c r="BI290" s="35" t="e">
        <f t="shared" si="575"/>
        <v>#VALUE!</v>
      </c>
      <c r="BJ290" s="5"/>
      <c r="BK290" s="5"/>
      <c r="BL290" s="19"/>
      <c r="BM290" s="19"/>
      <c r="BN290" s="37">
        <f t="shared" si="489"/>
        <v>90</v>
      </c>
      <c r="BO290" s="37">
        <f t="shared" si="490"/>
        <v>72.5</v>
      </c>
      <c r="BP290" s="37">
        <f t="shared" si="491"/>
        <v>72.5</v>
      </c>
      <c r="BQ290" s="37">
        <f t="shared" si="492"/>
        <v>47.5</v>
      </c>
      <c r="BR290" s="37">
        <f t="shared" si="493"/>
        <v>54.2</v>
      </c>
      <c r="BS290" s="37">
        <f t="shared" si="494"/>
        <v>47.5</v>
      </c>
      <c r="BT290" s="37">
        <f t="shared" si="495"/>
        <v>41.674999999999997</v>
      </c>
      <c r="BU290" s="37">
        <f t="shared" si="496"/>
        <v>41.674999999999997</v>
      </c>
      <c r="BV290" s="37">
        <f t="shared" si="497"/>
        <v>22.5</v>
      </c>
      <c r="BW290" s="37">
        <f t="shared" si="498"/>
        <v>33.3333333333333</v>
      </c>
      <c r="BX290" s="37">
        <f t="shared" si="499"/>
        <v>22.5</v>
      </c>
      <c r="BY290" s="37">
        <f t="shared" si="500"/>
        <v>22.9</v>
      </c>
      <c r="BZ290" s="37">
        <f t="shared" si="501"/>
        <v>22.9</v>
      </c>
      <c r="CA290" s="37">
        <f t="shared" si="502"/>
        <v>5</v>
      </c>
      <c r="CB290" s="37">
        <f t="shared" si="503"/>
        <v>16.649999999999999</v>
      </c>
      <c r="CC290" s="37">
        <f t="shared" si="504"/>
        <v>5</v>
      </c>
      <c r="CD290" s="37">
        <f t="shared" si="505"/>
        <v>5</v>
      </c>
      <c r="CE290" s="37">
        <f t="shared" si="506"/>
        <v>5</v>
      </c>
      <c r="CF290" s="37">
        <f t="shared" si="507"/>
        <v>5</v>
      </c>
      <c r="CG290" s="38">
        <f t="shared" si="508"/>
        <v>5</v>
      </c>
      <c r="CH290" s="38">
        <f t="shared" si="509"/>
        <v>5</v>
      </c>
      <c r="CI290" s="38">
        <f t="shared" si="510"/>
        <v>22.5</v>
      </c>
      <c r="CJ290" s="38">
        <f t="shared" si="511"/>
        <v>5</v>
      </c>
      <c r="CK290" s="38">
        <f t="shared" si="512"/>
        <v>22.9</v>
      </c>
      <c r="CL290" s="38">
        <f t="shared" si="513"/>
        <v>47.5</v>
      </c>
      <c r="CM290" s="38">
        <f t="shared" si="514"/>
        <v>16.649999999999999</v>
      </c>
      <c r="CN290" s="38">
        <f t="shared" si="515"/>
        <v>41.674999999999997</v>
      </c>
      <c r="CO290" s="38">
        <f t="shared" si="516"/>
        <v>5</v>
      </c>
      <c r="CP290" s="38">
        <f t="shared" si="517"/>
        <v>33.3333333333333</v>
      </c>
      <c r="CQ290" s="38">
        <f t="shared" si="518"/>
        <v>72.5</v>
      </c>
      <c r="CR290" s="38">
        <f t="shared" si="519"/>
        <v>22.9</v>
      </c>
      <c r="CS290" s="38">
        <f t="shared" si="520"/>
        <v>54.2</v>
      </c>
      <c r="CT290" s="38">
        <f t="shared" si="521"/>
        <v>5</v>
      </c>
      <c r="CU290" s="38">
        <f t="shared" si="522"/>
        <v>41.674999999999997</v>
      </c>
      <c r="CV290" s="38">
        <f t="shared" si="523"/>
        <v>90</v>
      </c>
      <c r="CW290" s="38">
        <f t="shared" si="524"/>
        <v>22.5</v>
      </c>
      <c r="CX290" s="38">
        <f t="shared" si="525"/>
        <v>72.5</v>
      </c>
      <c r="CY290" s="38">
        <f t="shared" si="526"/>
        <v>47.5</v>
      </c>
      <c r="CZ290" s="39">
        <f t="shared" si="527"/>
        <v>5</v>
      </c>
      <c r="DA290" s="39">
        <f t="shared" si="528"/>
        <v>22.5</v>
      </c>
      <c r="DB290" s="39">
        <f t="shared" si="529"/>
        <v>5</v>
      </c>
      <c r="DC290" s="39">
        <f t="shared" si="530"/>
        <v>47.5</v>
      </c>
      <c r="DD290" s="39">
        <f t="shared" si="531"/>
        <v>22.9</v>
      </c>
      <c r="DE290" s="39">
        <f t="shared" si="532"/>
        <v>5</v>
      </c>
      <c r="DF290" s="39">
        <f t="shared" si="533"/>
        <v>41.674999999999997</v>
      </c>
      <c r="DG290" s="39">
        <f t="shared" si="534"/>
        <v>16.649999999999999</v>
      </c>
      <c r="DH290" s="39">
        <f t="shared" si="535"/>
        <v>72.5</v>
      </c>
      <c r="DI290" s="39">
        <f t="shared" si="536"/>
        <v>33.3333333333333</v>
      </c>
      <c r="DJ290" s="39">
        <f t="shared" si="537"/>
        <v>5</v>
      </c>
      <c r="DK290" s="39">
        <f t="shared" si="538"/>
        <v>54.2</v>
      </c>
      <c r="DL290" s="39">
        <f t="shared" si="539"/>
        <v>22.9</v>
      </c>
      <c r="DM290" s="39">
        <f t="shared" si="540"/>
        <v>90</v>
      </c>
      <c r="DN290" s="39">
        <f t="shared" si="541"/>
        <v>41.674999999999997</v>
      </c>
      <c r="DO290" s="39">
        <f t="shared" si="542"/>
        <v>5</v>
      </c>
      <c r="DP290" s="39">
        <f t="shared" si="543"/>
        <v>72.5</v>
      </c>
      <c r="DQ290" s="39">
        <f t="shared" si="544"/>
        <v>22.5</v>
      </c>
      <c r="DR290" s="39">
        <f t="shared" si="545"/>
        <v>47.5</v>
      </c>
      <c r="DS290" s="40" t="e">
        <f t="shared" si="546"/>
        <v>#VALUE!</v>
      </c>
      <c r="DT290" s="40" t="e">
        <f t="shared" si="547"/>
        <v>#VALUE!</v>
      </c>
      <c r="DU290" s="40" t="e">
        <f t="shared" si="548"/>
        <v>#VALUE!</v>
      </c>
      <c r="DV290" s="40" t="e">
        <f t="shared" si="549"/>
        <v>#VALUE!</v>
      </c>
      <c r="DW290" s="40" t="e">
        <f t="shared" si="550"/>
        <v>#VALUE!</v>
      </c>
      <c r="DX290" s="40" t="e">
        <f t="shared" si="551"/>
        <v>#VALUE!</v>
      </c>
      <c r="DY290" s="40" t="e">
        <f t="shared" si="552"/>
        <v>#VALUE!</v>
      </c>
      <c r="DZ290" s="40" t="e">
        <f t="shared" si="553"/>
        <v>#VALUE!</v>
      </c>
      <c r="EA290" s="40" t="e">
        <f t="shared" si="554"/>
        <v>#VALUE!</v>
      </c>
      <c r="EB290" s="40" t="e">
        <f t="shared" si="555"/>
        <v>#VALUE!</v>
      </c>
      <c r="EC290" s="40" t="e">
        <f t="shared" si="556"/>
        <v>#VALUE!</v>
      </c>
      <c r="ED290" s="40" t="e">
        <f t="shared" si="557"/>
        <v>#VALUE!</v>
      </c>
      <c r="EE290" s="40" t="e">
        <f t="shared" si="558"/>
        <v>#VALUE!</v>
      </c>
      <c r="EF290" s="40" t="e">
        <f t="shared" si="559"/>
        <v>#VALUE!</v>
      </c>
      <c r="EG290" s="40" t="e">
        <f t="shared" si="560"/>
        <v>#VALUE!</v>
      </c>
      <c r="EH290" s="40" t="e">
        <f t="shared" si="561"/>
        <v>#VALUE!</v>
      </c>
      <c r="EI290" s="40" t="e">
        <f t="shared" si="562"/>
        <v>#VALUE!</v>
      </c>
      <c r="EJ290" s="40" t="e">
        <f t="shared" si="563"/>
        <v>#VALUE!</v>
      </c>
      <c r="EK290" s="40" t="e">
        <f t="shared" si="564"/>
        <v>#VALUE!</v>
      </c>
      <c r="EL290" s="1" t="e">
        <f t="shared" si="576"/>
        <v>#VALUE!</v>
      </c>
      <c r="EM290" s="2" t="e">
        <f t="shared" si="567"/>
        <v>#VALUE!</v>
      </c>
      <c r="EN290" s="42"/>
      <c r="EO290" s="42"/>
      <c r="EP290" s="43"/>
      <c r="EQ290" s="44"/>
      <c r="ER290" s="45"/>
      <c r="ES290" s="45"/>
      <c r="ET290" s="74"/>
      <c r="EU290" s="75"/>
      <c r="EV290" s="75"/>
      <c r="EW290" s="75"/>
      <c r="EX290" s="75"/>
    </row>
    <row r="291" spans="1:154" s="73" customFormat="1" ht="14">
      <c r="A291" s="96"/>
      <c r="B291" s="97"/>
      <c r="C291" s="98"/>
      <c r="D291" s="110" t="s">
        <v>87</v>
      </c>
      <c r="E291" s="110" t="s">
        <v>87</v>
      </c>
      <c r="F291" s="110" t="s">
        <v>87</v>
      </c>
      <c r="G291" s="107" t="e">
        <f t="shared" si="477"/>
        <v>#VALUE!</v>
      </c>
      <c r="H291" s="107" t="e">
        <f t="shared" si="478"/>
        <v>#VALUE!</v>
      </c>
      <c r="I291" s="107" t="e">
        <f t="shared" si="479"/>
        <v>#VALUE!</v>
      </c>
      <c r="J291" s="183" t="str">
        <f t="shared" si="480"/>
        <v>.</v>
      </c>
      <c r="K291" s="184" t="e">
        <f t="shared" si="481"/>
        <v>#VALUE!</v>
      </c>
      <c r="L291" s="184" t="e">
        <f t="shared" si="482"/>
        <v>#VALUE!</v>
      </c>
      <c r="M291" s="76" t="e">
        <f t="shared" si="577"/>
        <v>#VALUE!</v>
      </c>
      <c r="N291" s="77" t="e">
        <f t="shared" si="578"/>
        <v>#VALUE!</v>
      </c>
      <c r="O291" s="77" t="e">
        <f t="shared" si="579"/>
        <v>#VALUE!</v>
      </c>
      <c r="P291" s="78" t="e">
        <f t="shared" si="580"/>
        <v>#VALUE!</v>
      </c>
      <c r="Q291" s="79" t="e">
        <f t="shared" ca="1" si="565"/>
        <v>#VALUE!</v>
      </c>
      <c r="R291" s="86" t="e">
        <f t="shared" si="568"/>
        <v>#VALUE!</v>
      </c>
      <c r="S291" s="87" t="e">
        <f t="shared" si="569"/>
        <v>#VALUE!</v>
      </c>
      <c r="T291" s="87" t="e">
        <f t="shared" si="570"/>
        <v>#VALUE!</v>
      </c>
      <c r="U291" s="80" t="e">
        <f t="shared" si="571"/>
        <v>#VALUE!</v>
      </c>
      <c r="V291" s="81" t="e">
        <f t="shared" si="572"/>
        <v>#VALUE!</v>
      </c>
      <c r="W291" s="82" t="e">
        <f t="shared" si="573"/>
        <v>#VALUE!</v>
      </c>
      <c r="X291" s="92" t="e">
        <f t="shared" si="581"/>
        <v>#VALUE!</v>
      </c>
      <c r="Y291" s="93"/>
      <c r="Z291" s="72" t="e">
        <f t="shared" si="483"/>
        <v>#VALUE!</v>
      </c>
      <c r="AA291" s="72" t="e">
        <f t="shared" si="484"/>
        <v>#VALUE!</v>
      </c>
      <c r="AB291" s="72" t="e">
        <f t="shared" si="485"/>
        <v>#VALUE!</v>
      </c>
      <c r="AC291" s="72" t="e">
        <f t="shared" si="566"/>
        <v>#VALUE!</v>
      </c>
      <c r="AD291" s="72" t="e">
        <f t="shared" si="582"/>
        <v>#VALUE!</v>
      </c>
      <c r="AE291" s="33" t="e">
        <f t="shared" si="583"/>
        <v>#VALUE!</v>
      </c>
      <c r="AF291" s="33" t="e">
        <f t="shared" si="584"/>
        <v>#VALUE!</v>
      </c>
      <c r="AG291" s="33" t="e">
        <f t="shared" si="585"/>
        <v>#VALUE!</v>
      </c>
      <c r="AH291" s="34" t="e">
        <f t="shared" si="486"/>
        <v>#VALUE!</v>
      </c>
      <c r="AI291" s="35" t="e">
        <f t="shared" si="487"/>
        <v>#VALUE!</v>
      </c>
      <c r="AJ291" s="35" t="e">
        <f t="shared" si="488"/>
        <v>#VALUE!</v>
      </c>
      <c r="AK291" s="35">
        <v>0</v>
      </c>
      <c r="AL291" s="35">
        <v>-0.75645121485307587</v>
      </c>
      <c r="AM291" s="35">
        <v>-11.346768222796136</v>
      </c>
      <c r="AN291" s="35" t="e">
        <f t="shared" si="586"/>
        <v>#VALUE!</v>
      </c>
      <c r="AO291" s="35" t="e">
        <f t="shared" si="586"/>
        <v>#VALUE!</v>
      </c>
      <c r="AP291" s="35" t="e">
        <f t="shared" si="586"/>
        <v>#VALUE!</v>
      </c>
      <c r="AQ291" s="35">
        <v>57.375671196608707</v>
      </c>
      <c r="AR291" s="35">
        <v>5.7915837760921756</v>
      </c>
      <c r="AS291" s="35">
        <v>1.1079551571654598</v>
      </c>
      <c r="AT291" s="35" t="e">
        <f t="shared" si="587"/>
        <v>#VALUE!</v>
      </c>
      <c r="AU291" s="35" t="e">
        <f t="shared" si="587"/>
        <v>#VALUE!</v>
      </c>
      <c r="AV291" s="35" t="e">
        <f t="shared" si="587"/>
        <v>#VALUE!</v>
      </c>
      <c r="AW291" s="36">
        <f t="shared" si="588"/>
        <v>0</v>
      </c>
      <c r="AX291" s="36">
        <f t="shared" si="588"/>
        <v>0.75645121485307587</v>
      </c>
      <c r="AY291" s="36">
        <f t="shared" si="588"/>
        <v>11.346768222796136</v>
      </c>
      <c r="AZ291" s="36" t="e">
        <f t="shared" si="589"/>
        <v>#VALUE!</v>
      </c>
      <c r="BA291" s="36" t="e">
        <f t="shared" si="589"/>
        <v>#VALUE!</v>
      </c>
      <c r="BB291" s="36" t="e">
        <f t="shared" si="589"/>
        <v>#VALUE!</v>
      </c>
      <c r="BC291" s="35">
        <f t="shared" si="590"/>
        <v>57.375671196608707</v>
      </c>
      <c r="BD291" s="35">
        <f t="shared" si="590"/>
        <v>6.5480349909452515</v>
      </c>
      <c r="BE291" s="35">
        <f t="shared" si="590"/>
        <v>12.454723379961596</v>
      </c>
      <c r="BF291" s="36" t="e">
        <f t="shared" si="591"/>
        <v>#VALUE!</v>
      </c>
      <c r="BG291" s="36" t="e">
        <f t="shared" si="591"/>
        <v>#VALUE!</v>
      </c>
      <c r="BH291" s="36" t="e">
        <f t="shared" si="574"/>
        <v>#VALUE!</v>
      </c>
      <c r="BI291" s="35" t="e">
        <f t="shared" si="575"/>
        <v>#VALUE!</v>
      </c>
      <c r="BJ291" s="5"/>
      <c r="BK291" s="5"/>
      <c r="BL291" s="19"/>
      <c r="BM291" s="19"/>
      <c r="BN291" s="37">
        <f t="shared" si="489"/>
        <v>90</v>
      </c>
      <c r="BO291" s="37">
        <f t="shared" si="490"/>
        <v>72.5</v>
      </c>
      <c r="BP291" s="37">
        <f t="shared" si="491"/>
        <v>72.5</v>
      </c>
      <c r="BQ291" s="37">
        <f t="shared" si="492"/>
        <v>47.5</v>
      </c>
      <c r="BR291" s="37">
        <f t="shared" si="493"/>
        <v>54.2</v>
      </c>
      <c r="BS291" s="37">
        <f t="shared" si="494"/>
        <v>47.5</v>
      </c>
      <c r="BT291" s="37">
        <f t="shared" si="495"/>
        <v>41.674999999999997</v>
      </c>
      <c r="BU291" s="37">
        <f t="shared" si="496"/>
        <v>41.674999999999997</v>
      </c>
      <c r="BV291" s="37">
        <f t="shared" si="497"/>
        <v>22.5</v>
      </c>
      <c r="BW291" s="37">
        <f t="shared" si="498"/>
        <v>33.3333333333333</v>
      </c>
      <c r="BX291" s="37">
        <f t="shared" si="499"/>
        <v>22.5</v>
      </c>
      <c r="BY291" s="37">
        <f t="shared" si="500"/>
        <v>22.9</v>
      </c>
      <c r="BZ291" s="37">
        <f t="shared" si="501"/>
        <v>22.9</v>
      </c>
      <c r="CA291" s="37">
        <f t="shared" si="502"/>
        <v>5</v>
      </c>
      <c r="CB291" s="37">
        <f t="shared" si="503"/>
        <v>16.649999999999999</v>
      </c>
      <c r="CC291" s="37">
        <f t="shared" si="504"/>
        <v>5</v>
      </c>
      <c r="CD291" s="37">
        <f t="shared" si="505"/>
        <v>5</v>
      </c>
      <c r="CE291" s="37">
        <f t="shared" si="506"/>
        <v>5</v>
      </c>
      <c r="CF291" s="37">
        <f t="shared" si="507"/>
        <v>5</v>
      </c>
      <c r="CG291" s="38">
        <f t="shared" si="508"/>
        <v>5</v>
      </c>
      <c r="CH291" s="38">
        <f t="shared" si="509"/>
        <v>5</v>
      </c>
      <c r="CI291" s="38">
        <f t="shared" si="510"/>
        <v>22.5</v>
      </c>
      <c r="CJ291" s="38">
        <f t="shared" si="511"/>
        <v>5</v>
      </c>
      <c r="CK291" s="38">
        <f t="shared" si="512"/>
        <v>22.9</v>
      </c>
      <c r="CL291" s="38">
        <f t="shared" si="513"/>
        <v>47.5</v>
      </c>
      <c r="CM291" s="38">
        <f t="shared" si="514"/>
        <v>16.649999999999999</v>
      </c>
      <c r="CN291" s="38">
        <f t="shared" si="515"/>
        <v>41.674999999999997</v>
      </c>
      <c r="CO291" s="38">
        <f t="shared" si="516"/>
        <v>5</v>
      </c>
      <c r="CP291" s="38">
        <f t="shared" si="517"/>
        <v>33.3333333333333</v>
      </c>
      <c r="CQ291" s="38">
        <f t="shared" si="518"/>
        <v>72.5</v>
      </c>
      <c r="CR291" s="38">
        <f t="shared" si="519"/>
        <v>22.9</v>
      </c>
      <c r="CS291" s="38">
        <f t="shared" si="520"/>
        <v>54.2</v>
      </c>
      <c r="CT291" s="38">
        <f t="shared" si="521"/>
        <v>5</v>
      </c>
      <c r="CU291" s="38">
        <f t="shared" si="522"/>
        <v>41.674999999999997</v>
      </c>
      <c r="CV291" s="38">
        <f t="shared" si="523"/>
        <v>90</v>
      </c>
      <c r="CW291" s="38">
        <f t="shared" si="524"/>
        <v>22.5</v>
      </c>
      <c r="CX291" s="38">
        <f t="shared" si="525"/>
        <v>72.5</v>
      </c>
      <c r="CY291" s="38">
        <f t="shared" si="526"/>
        <v>47.5</v>
      </c>
      <c r="CZ291" s="39">
        <f t="shared" si="527"/>
        <v>5</v>
      </c>
      <c r="DA291" s="39">
        <f t="shared" si="528"/>
        <v>22.5</v>
      </c>
      <c r="DB291" s="39">
        <f t="shared" si="529"/>
        <v>5</v>
      </c>
      <c r="DC291" s="39">
        <f t="shared" si="530"/>
        <v>47.5</v>
      </c>
      <c r="DD291" s="39">
        <f t="shared" si="531"/>
        <v>22.9</v>
      </c>
      <c r="DE291" s="39">
        <f t="shared" si="532"/>
        <v>5</v>
      </c>
      <c r="DF291" s="39">
        <f t="shared" si="533"/>
        <v>41.674999999999997</v>
      </c>
      <c r="DG291" s="39">
        <f t="shared" si="534"/>
        <v>16.649999999999999</v>
      </c>
      <c r="DH291" s="39">
        <f t="shared" si="535"/>
        <v>72.5</v>
      </c>
      <c r="DI291" s="39">
        <f t="shared" si="536"/>
        <v>33.3333333333333</v>
      </c>
      <c r="DJ291" s="39">
        <f t="shared" si="537"/>
        <v>5</v>
      </c>
      <c r="DK291" s="39">
        <f t="shared" si="538"/>
        <v>54.2</v>
      </c>
      <c r="DL291" s="39">
        <f t="shared" si="539"/>
        <v>22.9</v>
      </c>
      <c r="DM291" s="39">
        <f t="shared" si="540"/>
        <v>90</v>
      </c>
      <c r="DN291" s="39">
        <f t="shared" si="541"/>
        <v>41.674999999999997</v>
      </c>
      <c r="DO291" s="39">
        <f t="shared" si="542"/>
        <v>5</v>
      </c>
      <c r="DP291" s="39">
        <f t="shared" si="543"/>
        <v>72.5</v>
      </c>
      <c r="DQ291" s="39">
        <f t="shared" si="544"/>
        <v>22.5</v>
      </c>
      <c r="DR291" s="39">
        <f t="shared" si="545"/>
        <v>47.5</v>
      </c>
      <c r="DS291" s="40" t="e">
        <f t="shared" si="546"/>
        <v>#VALUE!</v>
      </c>
      <c r="DT291" s="40" t="e">
        <f t="shared" si="547"/>
        <v>#VALUE!</v>
      </c>
      <c r="DU291" s="40" t="e">
        <f t="shared" si="548"/>
        <v>#VALUE!</v>
      </c>
      <c r="DV291" s="40" t="e">
        <f t="shared" si="549"/>
        <v>#VALUE!</v>
      </c>
      <c r="DW291" s="40" t="e">
        <f t="shared" si="550"/>
        <v>#VALUE!</v>
      </c>
      <c r="DX291" s="40" t="e">
        <f t="shared" si="551"/>
        <v>#VALUE!</v>
      </c>
      <c r="DY291" s="40" t="e">
        <f t="shared" si="552"/>
        <v>#VALUE!</v>
      </c>
      <c r="DZ291" s="40" t="e">
        <f t="shared" si="553"/>
        <v>#VALUE!</v>
      </c>
      <c r="EA291" s="40" t="e">
        <f t="shared" si="554"/>
        <v>#VALUE!</v>
      </c>
      <c r="EB291" s="40" t="e">
        <f t="shared" si="555"/>
        <v>#VALUE!</v>
      </c>
      <c r="EC291" s="40" t="e">
        <f t="shared" si="556"/>
        <v>#VALUE!</v>
      </c>
      <c r="ED291" s="40" t="e">
        <f t="shared" si="557"/>
        <v>#VALUE!</v>
      </c>
      <c r="EE291" s="40" t="e">
        <f t="shared" si="558"/>
        <v>#VALUE!</v>
      </c>
      <c r="EF291" s="40" t="e">
        <f t="shared" si="559"/>
        <v>#VALUE!</v>
      </c>
      <c r="EG291" s="40" t="e">
        <f t="shared" si="560"/>
        <v>#VALUE!</v>
      </c>
      <c r="EH291" s="40" t="e">
        <f t="shared" si="561"/>
        <v>#VALUE!</v>
      </c>
      <c r="EI291" s="40" t="e">
        <f t="shared" si="562"/>
        <v>#VALUE!</v>
      </c>
      <c r="EJ291" s="40" t="e">
        <f t="shared" si="563"/>
        <v>#VALUE!</v>
      </c>
      <c r="EK291" s="40" t="e">
        <f t="shared" si="564"/>
        <v>#VALUE!</v>
      </c>
      <c r="EL291" s="1" t="e">
        <f t="shared" si="576"/>
        <v>#VALUE!</v>
      </c>
      <c r="EM291" s="2" t="e">
        <f t="shared" si="567"/>
        <v>#VALUE!</v>
      </c>
      <c r="EN291" s="42"/>
      <c r="EO291" s="42"/>
      <c r="EP291" s="43"/>
      <c r="EQ291" s="44"/>
      <c r="ER291" s="45"/>
      <c r="ES291" s="45"/>
      <c r="ET291" s="74"/>
      <c r="EU291" s="75"/>
      <c r="EV291" s="75"/>
      <c r="EW291" s="75"/>
      <c r="EX291" s="75"/>
    </row>
    <row r="292" spans="1:154" s="73" customFormat="1" ht="14">
      <c r="A292" s="96"/>
      <c r="B292" s="97"/>
      <c r="C292" s="98"/>
      <c r="D292" s="110" t="s">
        <v>87</v>
      </c>
      <c r="E292" s="110" t="s">
        <v>87</v>
      </c>
      <c r="F292" s="110" t="s">
        <v>87</v>
      </c>
      <c r="G292" s="107" t="e">
        <f t="shared" si="477"/>
        <v>#VALUE!</v>
      </c>
      <c r="H292" s="107" t="e">
        <f t="shared" si="478"/>
        <v>#VALUE!</v>
      </c>
      <c r="I292" s="107" t="e">
        <f t="shared" si="479"/>
        <v>#VALUE!</v>
      </c>
      <c r="J292" s="183" t="str">
        <f t="shared" si="480"/>
        <v>.</v>
      </c>
      <c r="K292" s="184" t="e">
        <f t="shared" si="481"/>
        <v>#VALUE!</v>
      </c>
      <c r="L292" s="184" t="e">
        <f t="shared" si="482"/>
        <v>#VALUE!</v>
      </c>
      <c r="M292" s="76" t="e">
        <f t="shared" si="577"/>
        <v>#VALUE!</v>
      </c>
      <c r="N292" s="77" t="e">
        <f t="shared" si="578"/>
        <v>#VALUE!</v>
      </c>
      <c r="O292" s="77" t="e">
        <f t="shared" si="579"/>
        <v>#VALUE!</v>
      </c>
      <c r="P292" s="78" t="e">
        <f t="shared" si="580"/>
        <v>#VALUE!</v>
      </c>
      <c r="Q292" s="79" t="e">
        <f t="shared" ca="1" si="565"/>
        <v>#VALUE!</v>
      </c>
      <c r="R292" s="86" t="e">
        <f t="shared" si="568"/>
        <v>#VALUE!</v>
      </c>
      <c r="S292" s="87" t="e">
        <f t="shared" si="569"/>
        <v>#VALUE!</v>
      </c>
      <c r="T292" s="87" t="e">
        <f t="shared" si="570"/>
        <v>#VALUE!</v>
      </c>
      <c r="U292" s="80" t="e">
        <f t="shared" si="571"/>
        <v>#VALUE!</v>
      </c>
      <c r="V292" s="81" t="e">
        <f t="shared" si="572"/>
        <v>#VALUE!</v>
      </c>
      <c r="W292" s="82" t="e">
        <f t="shared" si="573"/>
        <v>#VALUE!</v>
      </c>
      <c r="X292" s="92" t="e">
        <f t="shared" si="581"/>
        <v>#VALUE!</v>
      </c>
      <c r="Y292" s="93"/>
      <c r="Z292" s="72" t="e">
        <f t="shared" si="483"/>
        <v>#VALUE!</v>
      </c>
      <c r="AA292" s="72" t="e">
        <f t="shared" si="484"/>
        <v>#VALUE!</v>
      </c>
      <c r="AB292" s="72" t="e">
        <f t="shared" si="485"/>
        <v>#VALUE!</v>
      </c>
      <c r="AC292" s="72" t="e">
        <f t="shared" si="566"/>
        <v>#VALUE!</v>
      </c>
      <c r="AD292" s="72" t="e">
        <f t="shared" si="582"/>
        <v>#VALUE!</v>
      </c>
      <c r="AE292" s="33" t="e">
        <f t="shared" si="583"/>
        <v>#VALUE!</v>
      </c>
      <c r="AF292" s="33" t="e">
        <f t="shared" si="584"/>
        <v>#VALUE!</v>
      </c>
      <c r="AG292" s="33" t="e">
        <f t="shared" si="585"/>
        <v>#VALUE!</v>
      </c>
      <c r="AH292" s="34" t="e">
        <f t="shared" si="486"/>
        <v>#VALUE!</v>
      </c>
      <c r="AI292" s="35" t="e">
        <f t="shared" si="487"/>
        <v>#VALUE!</v>
      </c>
      <c r="AJ292" s="35" t="e">
        <f t="shared" si="488"/>
        <v>#VALUE!</v>
      </c>
      <c r="AK292" s="35">
        <v>0</v>
      </c>
      <c r="AL292" s="35">
        <v>-0.75645121485307587</v>
      </c>
      <c r="AM292" s="35">
        <v>-11.346768222796136</v>
      </c>
      <c r="AN292" s="35" t="e">
        <f t="shared" si="586"/>
        <v>#VALUE!</v>
      </c>
      <c r="AO292" s="35" t="e">
        <f t="shared" si="586"/>
        <v>#VALUE!</v>
      </c>
      <c r="AP292" s="35" t="e">
        <f t="shared" si="586"/>
        <v>#VALUE!</v>
      </c>
      <c r="AQ292" s="35">
        <v>57.375671196608707</v>
      </c>
      <c r="AR292" s="35">
        <v>5.7915837760921756</v>
      </c>
      <c r="AS292" s="35">
        <v>1.1079551571654598</v>
      </c>
      <c r="AT292" s="35" t="e">
        <f t="shared" si="587"/>
        <v>#VALUE!</v>
      </c>
      <c r="AU292" s="35" t="e">
        <f t="shared" si="587"/>
        <v>#VALUE!</v>
      </c>
      <c r="AV292" s="35" t="e">
        <f t="shared" si="587"/>
        <v>#VALUE!</v>
      </c>
      <c r="AW292" s="36">
        <f t="shared" si="588"/>
        <v>0</v>
      </c>
      <c r="AX292" s="36">
        <f t="shared" si="588"/>
        <v>0.75645121485307587</v>
      </c>
      <c r="AY292" s="36">
        <f t="shared" si="588"/>
        <v>11.346768222796136</v>
      </c>
      <c r="AZ292" s="36" t="e">
        <f t="shared" si="589"/>
        <v>#VALUE!</v>
      </c>
      <c r="BA292" s="36" t="e">
        <f t="shared" si="589"/>
        <v>#VALUE!</v>
      </c>
      <c r="BB292" s="36" t="e">
        <f t="shared" si="589"/>
        <v>#VALUE!</v>
      </c>
      <c r="BC292" s="35">
        <f t="shared" si="590"/>
        <v>57.375671196608707</v>
      </c>
      <c r="BD292" s="35">
        <f t="shared" si="590"/>
        <v>6.5480349909452515</v>
      </c>
      <c r="BE292" s="35">
        <f t="shared" si="590"/>
        <v>12.454723379961596</v>
      </c>
      <c r="BF292" s="36" t="e">
        <f t="shared" si="591"/>
        <v>#VALUE!</v>
      </c>
      <c r="BG292" s="36" t="e">
        <f t="shared" si="591"/>
        <v>#VALUE!</v>
      </c>
      <c r="BH292" s="36" t="e">
        <f t="shared" si="574"/>
        <v>#VALUE!</v>
      </c>
      <c r="BI292" s="35" t="e">
        <f t="shared" si="575"/>
        <v>#VALUE!</v>
      </c>
      <c r="BJ292" s="5"/>
      <c r="BK292" s="5"/>
      <c r="BL292" s="19"/>
      <c r="BM292" s="19"/>
      <c r="BN292" s="37">
        <f t="shared" si="489"/>
        <v>90</v>
      </c>
      <c r="BO292" s="37">
        <f t="shared" si="490"/>
        <v>72.5</v>
      </c>
      <c r="BP292" s="37">
        <f t="shared" si="491"/>
        <v>72.5</v>
      </c>
      <c r="BQ292" s="37">
        <f t="shared" si="492"/>
        <v>47.5</v>
      </c>
      <c r="BR292" s="37">
        <f t="shared" si="493"/>
        <v>54.2</v>
      </c>
      <c r="BS292" s="37">
        <f t="shared" si="494"/>
        <v>47.5</v>
      </c>
      <c r="BT292" s="37">
        <f t="shared" si="495"/>
        <v>41.674999999999997</v>
      </c>
      <c r="BU292" s="37">
        <f t="shared" si="496"/>
        <v>41.674999999999997</v>
      </c>
      <c r="BV292" s="37">
        <f t="shared" si="497"/>
        <v>22.5</v>
      </c>
      <c r="BW292" s="37">
        <f t="shared" si="498"/>
        <v>33.3333333333333</v>
      </c>
      <c r="BX292" s="37">
        <f t="shared" si="499"/>
        <v>22.5</v>
      </c>
      <c r="BY292" s="37">
        <f t="shared" si="500"/>
        <v>22.9</v>
      </c>
      <c r="BZ292" s="37">
        <f t="shared" si="501"/>
        <v>22.9</v>
      </c>
      <c r="CA292" s="37">
        <f t="shared" si="502"/>
        <v>5</v>
      </c>
      <c r="CB292" s="37">
        <f t="shared" si="503"/>
        <v>16.649999999999999</v>
      </c>
      <c r="CC292" s="37">
        <f t="shared" si="504"/>
        <v>5</v>
      </c>
      <c r="CD292" s="37">
        <f t="shared" si="505"/>
        <v>5</v>
      </c>
      <c r="CE292" s="37">
        <f t="shared" si="506"/>
        <v>5</v>
      </c>
      <c r="CF292" s="37">
        <f t="shared" si="507"/>
        <v>5</v>
      </c>
      <c r="CG292" s="38">
        <f t="shared" si="508"/>
        <v>5</v>
      </c>
      <c r="CH292" s="38">
        <f t="shared" si="509"/>
        <v>5</v>
      </c>
      <c r="CI292" s="38">
        <f t="shared" si="510"/>
        <v>22.5</v>
      </c>
      <c r="CJ292" s="38">
        <f t="shared" si="511"/>
        <v>5</v>
      </c>
      <c r="CK292" s="38">
        <f t="shared" si="512"/>
        <v>22.9</v>
      </c>
      <c r="CL292" s="38">
        <f t="shared" si="513"/>
        <v>47.5</v>
      </c>
      <c r="CM292" s="38">
        <f t="shared" si="514"/>
        <v>16.649999999999999</v>
      </c>
      <c r="CN292" s="38">
        <f t="shared" si="515"/>
        <v>41.674999999999997</v>
      </c>
      <c r="CO292" s="38">
        <f t="shared" si="516"/>
        <v>5</v>
      </c>
      <c r="CP292" s="38">
        <f t="shared" si="517"/>
        <v>33.3333333333333</v>
      </c>
      <c r="CQ292" s="38">
        <f t="shared" si="518"/>
        <v>72.5</v>
      </c>
      <c r="CR292" s="38">
        <f t="shared" si="519"/>
        <v>22.9</v>
      </c>
      <c r="CS292" s="38">
        <f t="shared" si="520"/>
        <v>54.2</v>
      </c>
      <c r="CT292" s="38">
        <f t="shared" si="521"/>
        <v>5</v>
      </c>
      <c r="CU292" s="38">
        <f t="shared" si="522"/>
        <v>41.674999999999997</v>
      </c>
      <c r="CV292" s="38">
        <f t="shared" si="523"/>
        <v>90</v>
      </c>
      <c r="CW292" s="38">
        <f t="shared" si="524"/>
        <v>22.5</v>
      </c>
      <c r="CX292" s="38">
        <f t="shared" si="525"/>
        <v>72.5</v>
      </c>
      <c r="CY292" s="38">
        <f t="shared" si="526"/>
        <v>47.5</v>
      </c>
      <c r="CZ292" s="39">
        <f t="shared" si="527"/>
        <v>5</v>
      </c>
      <c r="DA292" s="39">
        <f t="shared" si="528"/>
        <v>22.5</v>
      </c>
      <c r="DB292" s="39">
        <f t="shared" si="529"/>
        <v>5</v>
      </c>
      <c r="DC292" s="39">
        <f t="shared" si="530"/>
        <v>47.5</v>
      </c>
      <c r="DD292" s="39">
        <f t="shared" si="531"/>
        <v>22.9</v>
      </c>
      <c r="DE292" s="39">
        <f t="shared" si="532"/>
        <v>5</v>
      </c>
      <c r="DF292" s="39">
        <f t="shared" si="533"/>
        <v>41.674999999999997</v>
      </c>
      <c r="DG292" s="39">
        <f t="shared" si="534"/>
        <v>16.649999999999999</v>
      </c>
      <c r="DH292" s="39">
        <f t="shared" si="535"/>
        <v>72.5</v>
      </c>
      <c r="DI292" s="39">
        <f t="shared" si="536"/>
        <v>33.3333333333333</v>
      </c>
      <c r="DJ292" s="39">
        <f t="shared" si="537"/>
        <v>5</v>
      </c>
      <c r="DK292" s="39">
        <f t="shared" si="538"/>
        <v>54.2</v>
      </c>
      <c r="DL292" s="39">
        <f t="shared" si="539"/>
        <v>22.9</v>
      </c>
      <c r="DM292" s="39">
        <f t="shared" si="540"/>
        <v>90</v>
      </c>
      <c r="DN292" s="39">
        <f t="shared" si="541"/>
        <v>41.674999999999997</v>
      </c>
      <c r="DO292" s="39">
        <f t="shared" si="542"/>
        <v>5</v>
      </c>
      <c r="DP292" s="39">
        <f t="shared" si="543"/>
        <v>72.5</v>
      </c>
      <c r="DQ292" s="39">
        <f t="shared" si="544"/>
        <v>22.5</v>
      </c>
      <c r="DR292" s="39">
        <f t="shared" si="545"/>
        <v>47.5</v>
      </c>
      <c r="DS292" s="40" t="e">
        <f t="shared" si="546"/>
        <v>#VALUE!</v>
      </c>
      <c r="DT292" s="40" t="e">
        <f t="shared" si="547"/>
        <v>#VALUE!</v>
      </c>
      <c r="DU292" s="40" t="e">
        <f t="shared" si="548"/>
        <v>#VALUE!</v>
      </c>
      <c r="DV292" s="40" t="e">
        <f t="shared" si="549"/>
        <v>#VALUE!</v>
      </c>
      <c r="DW292" s="40" t="e">
        <f t="shared" si="550"/>
        <v>#VALUE!</v>
      </c>
      <c r="DX292" s="40" t="e">
        <f t="shared" si="551"/>
        <v>#VALUE!</v>
      </c>
      <c r="DY292" s="40" t="e">
        <f t="shared" si="552"/>
        <v>#VALUE!</v>
      </c>
      <c r="DZ292" s="40" t="e">
        <f t="shared" si="553"/>
        <v>#VALUE!</v>
      </c>
      <c r="EA292" s="40" t="e">
        <f t="shared" si="554"/>
        <v>#VALUE!</v>
      </c>
      <c r="EB292" s="40" t="e">
        <f t="shared" si="555"/>
        <v>#VALUE!</v>
      </c>
      <c r="EC292" s="40" t="e">
        <f t="shared" si="556"/>
        <v>#VALUE!</v>
      </c>
      <c r="ED292" s="40" t="e">
        <f t="shared" si="557"/>
        <v>#VALUE!</v>
      </c>
      <c r="EE292" s="40" t="e">
        <f t="shared" si="558"/>
        <v>#VALUE!</v>
      </c>
      <c r="EF292" s="40" t="e">
        <f t="shared" si="559"/>
        <v>#VALUE!</v>
      </c>
      <c r="EG292" s="40" t="e">
        <f t="shared" si="560"/>
        <v>#VALUE!</v>
      </c>
      <c r="EH292" s="40" t="e">
        <f t="shared" si="561"/>
        <v>#VALUE!</v>
      </c>
      <c r="EI292" s="40" t="e">
        <f t="shared" si="562"/>
        <v>#VALUE!</v>
      </c>
      <c r="EJ292" s="40" t="e">
        <f t="shared" si="563"/>
        <v>#VALUE!</v>
      </c>
      <c r="EK292" s="40" t="e">
        <f t="shared" si="564"/>
        <v>#VALUE!</v>
      </c>
      <c r="EL292" s="1" t="e">
        <f t="shared" si="576"/>
        <v>#VALUE!</v>
      </c>
      <c r="EM292" s="2" t="e">
        <f t="shared" si="567"/>
        <v>#VALUE!</v>
      </c>
      <c r="EN292" s="42"/>
      <c r="EO292" s="42"/>
      <c r="EP292" s="43"/>
      <c r="EQ292" s="44"/>
      <c r="ER292" s="45"/>
      <c r="ES292" s="45"/>
      <c r="ET292" s="74"/>
      <c r="EU292" s="75"/>
      <c r="EV292" s="75"/>
      <c r="EW292" s="75"/>
      <c r="EX292" s="75"/>
    </row>
    <row r="293" spans="1:154" s="73" customFormat="1" ht="14">
      <c r="A293" s="96"/>
      <c r="B293" s="97"/>
      <c r="C293" s="98"/>
      <c r="D293" s="110" t="s">
        <v>87</v>
      </c>
      <c r="E293" s="110" t="s">
        <v>87</v>
      </c>
      <c r="F293" s="110" t="s">
        <v>87</v>
      </c>
      <c r="G293" s="107" t="e">
        <f t="shared" si="477"/>
        <v>#VALUE!</v>
      </c>
      <c r="H293" s="107" t="e">
        <f t="shared" si="478"/>
        <v>#VALUE!</v>
      </c>
      <c r="I293" s="107" t="e">
        <f t="shared" si="479"/>
        <v>#VALUE!</v>
      </c>
      <c r="J293" s="183" t="str">
        <f t="shared" si="480"/>
        <v>.</v>
      </c>
      <c r="K293" s="184" t="e">
        <f t="shared" si="481"/>
        <v>#VALUE!</v>
      </c>
      <c r="L293" s="184" t="e">
        <f t="shared" si="482"/>
        <v>#VALUE!</v>
      </c>
      <c r="M293" s="76" t="e">
        <f t="shared" si="577"/>
        <v>#VALUE!</v>
      </c>
      <c r="N293" s="77" t="e">
        <f t="shared" si="578"/>
        <v>#VALUE!</v>
      </c>
      <c r="O293" s="77" t="e">
        <f t="shared" si="579"/>
        <v>#VALUE!</v>
      </c>
      <c r="P293" s="78" t="e">
        <f t="shared" si="580"/>
        <v>#VALUE!</v>
      </c>
      <c r="Q293" s="79" t="e">
        <f t="shared" ca="1" si="565"/>
        <v>#VALUE!</v>
      </c>
      <c r="R293" s="86" t="e">
        <f t="shared" si="568"/>
        <v>#VALUE!</v>
      </c>
      <c r="S293" s="87" t="e">
        <f t="shared" si="569"/>
        <v>#VALUE!</v>
      </c>
      <c r="T293" s="87" t="e">
        <f t="shared" si="570"/>
        <v>#VALUE!</v>
      </c>
      <c r="U293" s="80" t="e">
        <f t="shared" si="571"/>
        <v>#VALUE!</v>
      </c>
      <c r="V293" s="81" t="e">
        <f t="shared" si="572"/>
        <v>#VALUE!</v>
      </c>
      <c r="W293" s="82" t="e">
        <f t="shared" si="573"/>
        <v>#VALUE!</v>
      </c>
      <c r="X293" s="92" t="e">
        <f t="shared" si="581"/>
        <v>#VALUE!</v>
      </c>
      <c r="Y293" s="93"/>
      <c r="Z293" s="72" t="e">
        <f t="shared" si="483"/>
        <v>#VALUE!</v>
      </c>
      <c r="AA293" s="72" t="e">
        <f t="shared" si="484"/>
        <v>#VALUE!</v>
      </c>
      <c r="AB293" s="72" t="e">
        <f t="shared" si="485"/>
        <v>#VALUE!</v>
      </c>
      <c r="AC293" s="72" t="e">
        <f t="shared" si="566"/>
        <v>#VALUE!</v>
      </c>
      <c r="AD293" s="72" t="e">
        <f t="shared" si="582"/>
        <v>#VALUE!</v>
      </c>
      <c r="AE293" s="33" t="e">
        <f t="shared" si="583"/>
        <v>#VALUE!</v>
      </c>
      <c r="AF293" s="33" t="e">
        <f t="shared" si="584"/>
        <v>#VALUE!</v>
      </c>
      <c r="AG293" s="33" t="e">
        <f t="shared" si="585"/>
        <v>#VALUE!</v>
      </c>
      <c r="AH293" s="34" t="e">
        <f t="shared" si="486"/>
        <v>#VALUE!</v>
      </c>
      <c r="AI293" s="35" t="e">
        <f t="shared" si="487"/>
        <v>#VALUE!</v>
      </c>
      <c r="AJ293" s="35" t="e">
        <f t="shared" si="488"/>
        <v>#VALUE!</v>
      </c>
      <c r="AK293" s="35">
        <v>0</v>
      </c>
      <c r="AL293" s="35">
        <v>-0.75645121485307587</v>
      </c>
      <c r="AM293" s="35">
        <v>-11.346768222796136</v>
      </c>
      <c r="AN293" s="35" t="e">
        <f t="shared" si="586"/>
        <v>#VALUE!</v>
      </c>
      <c r="AO293" s="35" t="e">
        <f t="shared" si="586"/>
        <v>#VALUE!</v>
      </c>
      <c r="AP293" s="35" t="e">
        <f t="shared" si="586"/>
        <v>#VALUE!</v>
      </c>
      <c r="AQ293" s="35">
        <v>57.375671196608707</v>
      </c>
      <c r="AR293" s="35">
        <v>5.7915837760921756</v>
      </c>
      <c r="AS293" s="35">
        <v>1.1079551571654598</v>
      </c>
      <c r="AT293" s="35" t="e">
        <f t="shared" si="587"/>
        <v>#VALUE!</v>
      </c>
      <c r="AU293" s="35" t="e">
        <f t="shared" si="587"/>
        <v>#VALUE!</v>
      </c>
      <c r="AV293" s="35" t="e">
        <f t="shared" si="587"/>
        <v>#VALUE!</v>
      </c>
      <c r="AW293" s="36">
        <f t="shared" si="588"/>
        <v>0</v>
      </c>
      <c r="AX293" s="36">
        <f t="shared" si="588"/>
        <v>0.75645121485307587</v>
      </c>
      <c r="AY293" s="36">
        <f t="shared" si="588"/>
        <v>11.346768222796136</v>
      </c>
      <c r="AZ293" s="36" t="e">
        <f t="shared" si="589"/>
        <v>#VALUE!</v>
      </c>
      <c r="BA293" s="36" t="e">
        <f t="shared" si="589"/>
        <v>#VALUE!</v>
      </c>
      <c r="BB293" s="36" t="e">
        <f t="shared" si="589"/>
        <v>#VALUE!</v>
      </c>
      <c r="BC293" s="35">
        <f t="shared" si="590"/>
        <v>57.375671196608707</v>
      </c>
      <c r="BD293" s="35">
        <f t="shared" si="590"/>
        <v>6.5480349909452515</v>
      </c>
      <c r="BE293" s="35">
        <f t="shared" si="590"/>
        <v>12.454723379961596</v>
      </c>
      <c r="BF293" s="36" t="e">
        <f t="shared" si="591"/>
        <v>#VALUE!</v>
      </c>
      <c r="BG293" s="36" t="e">
        <f t="shared" si="591"/>
        <v>#VALUE!</v>
      </c>
      <c r="BH293" s="36" t="e">
        <f t="shared" si="574"/>
        <v>#VALUE!</v>
      </c>
      <c r="BI293" s="35" t="e">
        <f t="shared" si="575"/>
        <v>#VALUE!</v>
      </c>
      <c r="BJ293" s="5"/>
      <c r="BK293" s="5"/>
      <c r="BL293" s="19"/>
      <c r="BM293" s="19"/>
      <c r="BN293" s="37">
        <f t="shared" si="489"/>
        <v>90</v>
      </c>
      <c r="BO293" s="37">
        <f t="shared" si="490"/>
        <v>72.5</v>
      </c>
      <c r="BP293" s="37">
        <f t="shared" si="491"/>
        <v>72.5</v>
      </c>
      <c r="BQ293" s="37">
        <f t="shared" si="492"/>
        <v>47.5</v>
      </c>
      <c r="BR293" s="37">
        <f t="shared" si="493"/>
        <v>54.2</v>
      </c>
      <c r="BS293" s="37">
        <f t="shared" si="494"/>
        <v>47.5</v>
      </c>
      <c r="BT293" s="37">
        <f t="shared" si="495"/>
        <v>41.674999999999997</v>
      </c>
      <c r="BU293" s="37">
        <f t="shared" si="496"/>
        <v>41.674999999999997</v>
      </c>
      <c r="BV293" s="37">
        <f t="shared" si="497"/>
        <v>22.5</v>
      </c>
      <c r="BW293" s="37">
        <f t="shared" si="498"/>
        <v>33.3333333333333</v>
      </c>
      <c r="BX293" s="37">
        <f t="shared" si="499"/>
        <v>22.5</v>
      </c>
      <c r="BY293" s="37">
        <f t="shared" si="500"/>
        <v>22.9</v>
      </c>
      <c r="BZ293" s="37">
        <f t="shared" si="501"/>
        <v>22.9</v>
      </c>
      <c r="CA293" s="37">
        <f t="shared" si="502"/>
        <v>5</v>
      </c>
      <c r="CB293" s="37">
        <f t="shared" si="503"/>
        <v>16.649999999999999</v>
      </c>
      <c r="CC293" s="37">
        <f t="shared" si="504"/>
        <v>5</v>
      </c>
      <c r="CD293" s="37">
        <f t="shared" si="505"/>
        <v>5</v>
      </c>
      <c r="CE293" s="37">
        <f t="shared" si="506"/>
        <v>5</v>
      </c>
      <c r="CF293" s="37">
        <f t="shared" si="507"/>
        <v>5</v>
      </c>
      <c r="CG293" s="38">
        <f t="shared" si="508"/>
        <v>5</v>
      </c>
      <c r="CH293" s="38">
        <f t="shared" si="509"/>
        <v>5</v>
      </c>
      <c r="CI293" s="38">
        <f t="shared" si="510"/>
        <v>22.5</v>
      </c>
      <c r="CJ293" s="38">
        <f t="shared" si="511"/>
        <v>5</v>
      </c>
      <c r="CK293" s="38">
        <f t="shared" si="512"/>
        <v>22.9</v>
      </c>
      <c r="CL293" s="38">
        <f t="shared" si="513"/>
        <v>47.5</v>
      </c>
      <c r="CM293" s="38">
        <f t="shared" si="514"/>
        <v>16.649999999999999</v>
      </c>
      <c r="CN293" s="38">
        <f t="shared" si="515"/>
        <v>41.674999999999997</v>
      </c>
      <c r="CO293" s="38">
        <f t="shared" si="516"/>
        <v>5</v>
      </c>
      <c r="CP293" s="38">
        <f t="shared" si="517"/>
        <v>33.3333333333333</v>
      </c>
      <c r="CQ293" s="38">
        <f t="shared" si="518"/>
        <v>72.5</v>
      </c>
      <c r="CR293" s="38">
        <f t="shared" si="519"/>
        <v>22.9</v>
      </c>
      <c r="CS293" s="38">
        <f t="shared" si="520"/>
        <v>54.2</v>
      </c>
      <c r="CT293" s="38">
        <f t="shared" si="521"/>
        <v>5</v>
      </c>
      <c r="CU293" s="38">
        <f t="shared" si="522"/>
        <v>41.674999999999997</v>
      </c>
      <c r="CV293" s="38">
        <f t="shared" si="523"/>
        <v>90</v>
      </c>
      <c r="CW293" s="38">
        <f t="shared" si="524"/>
        <v>22.5</v>
      </c>
      <c r="CX293" s="38">
        <f t="shared" si="525"/>
        <v>72.5</v>
      </c>
      <c r="CY293" s="38">
        <f t="shared" si="526"/>
        <v>47.5</v>
      </c>
      <c r="CZ293" s="39">
        <f t="shared" si="527"/>
        <v>5</v>
      </c>
      <c r="DA293" s="39">
        <f t="shared" si="528"/>
        <v>22.5</v>
      </c>
      <c r="DB293" s="39">
        <f t="shared" si="529"/>
        <v>5</v>
      </c>
      <c r="DC293" s="39">
        <f t="shared" si="530"/>
        <v>47.5</v>
      </c>
      <c r="DD293" s="39">
        <f t="shared" si="531"/>
        <v>22.9</v>
      </c>
      <c r="DE293" s="39">
        <f t="shared" si="532"/>
        <v>5</v>
      </c>
      <c r="DF293" s="39">
        <f t="shared" si="533"/>
        <v>41.674999999999997</v>
      </c>
      <c r="DG293" s="39">
        <f t="shared" si="534"/>
        <v>16.649999999999999</v>
      </c>
      <c r="DH293" s="39">
        <f t="shared" si="535"/>
        <v>72.5</v>
      </c>
      <c r="DI293" s="39">
        <f t="shared" si="536"/>
        <v>33.3333333333333</v>
      </c>
      <c r="DJ293" s="39">
        <f t="shared" si="537"/>
        <v>5</v>
      </c>
      <c r="DK293" s="39">
        <f t="shared" si="538"/>
        <v>54.2</v>
      </c>
      <c r="DL293" s="39">
        <f t="shared" si="539"/>
        <v>22.9</v>
      </c>
      <c r="DM293" s="39">
        <f t="shared" si="540"/>
        <v>90</v>
      </c>
      <c r="DN293" s="39">
        <f t="shared" si="541"/>
        <v>41.674999999999997</v>
      </c>
      <c r="DO293" s="39">
        <f t="shared" si="542"/>
        <v>5</v>
      </c>
      <c r="DP293" s="39">
        <f t="shared" si="543"/>
        <v>72.5</v>
      </c>
      <c r="DQ293" s="39">
        <f t="shared" si="544"/>
        <v>22.5</v>
      </c>
      <c r="DR293" s="39">
        <f t="shared" si="545"/>
        <v>47.5</v>
      </c>
      <c r="DS293" s="40" t="e">
        <f t="shared" si="546"/>
        <v>#VALUE!</v>
      </c>
      <c r="DT293" s="40" t="e">
        <f t="shared" si="547"/>
        <v>#VALUE!</v>
      </c>
      <c r="DU293" s="40" t="e">
        <f t="shared" si="548"/>
        <v>#VALUE!</v>
      </c>
      <c r="DV293" s="40" t="e">
        <f t="shared" si="549"/>
        <v>#VALUE!</v>
      </c>
      <c r="DW293" s="40" t="e">
        <f t="shared" si="550"/>
        <v>#VALUE!</v>
      </c>
      <c r="DX293" s="40" t="e">
        <f t="shared" si="551"/>
        <v>#VALUE!</v>
      </c>
      <c r="DY293" s="40" t="e">
        <f t="shared" si="552"/>
        <v>#VALUE!</v>
      </c>
      <c r="DZ293" s="40" t="e">
        <f t="shared" si="553"/>
        <v>#VALUE!</v>
      </c>
      <c r="EA293" s="40" t="e">
        <f t="shared" si="554"/>
        <v>#VALUE!</v>
      </c>
      <c r="EB293" s="40" t="e">
        <f t="shared" si="555"/>
        <v>#VALUE!</v>
      </c>
      <c r="EC293" s="40" t="e">
        <f t="shared" si="556"/>
        <v>#VALUE!</v>
      </c>
      <c r="ED293" s="40" t="e">
        <f t="shared" si="557"/>
        <v>#VALUE!</v>
      </c>
      <c r="EE293" s="40" t="e">
        <f t="shared" si="558"/>
        <v>#VALUE!</v>
      </c>
      <c r="EF293" s="40" t="e">
        <f t="shared" si="559"/>
        <v>#VALUE!</v>
      </c>
      <c r="EG293" s="40" t="e">
        <f t="shared" si="560"/>
        <v>#VALUE!</v>
      </c>
      <c r="EH293" s="40" t="e">
        <f t="shared" si="561"/>
        <v>#VALUE!</v>
      </c>
      <c r="EI293" s="40" t="e">
        <f t="shared" si="562"/>
        <v>#VALUE!</v>
      </c>
      <c r="EJ293" s="40" t="e">
        <f t="shared" si="563"/>
        <v>#VALUE!</v>
      </c>
      <c r="EK293" s="40" t="e">
        <f t="shared" si="564"/>
        <v>#VALUE!</v>
      </c>
      <c r="EL293" s="1" t="e">
        <f t="shared" si="576"/>
        <v>#VALUE!</v>
      </c>
      <c r="EM293" s="2" t="e">
        <f t="shared" si="567"/>
        <v>#VALUE!</v>
      </c>
      <c r="EN293" s="42"/>
      <c r="EO293" s="42"/>
      <c r="EP293" s="43"/>
      <c r="EQ293" s="44"/>
      <c r="ER293" s="45"/>
      <c r="ES293" s="45"/>
      <c r="ET293" s="74"/>
      <c r="EU293" s="75"/>
      <c r="EV293" s="75"/>
      <c r="EW293" s="75"/>
      <c r="EX293" s="75"/>
    </row>
    <row r="294" spans="1:154" s="73" customFormat="1" ht="14">
      <c r="A294" s="96"/>
      <c r="B294" s="97"/>
      <c r="C294" s="98"/>
      <c r="D294" s="110" t="s">
        <v>87</v>
      </c>
      <c r="E294" s="110" t="s">
        <v>87</v>
      </c>
      <c r="F294" s="110" t="s">
        <v>87</v>
      </c>
      <c r="G294" s="107" t="e">
        <f t="shared" si="477"/>
        <v>#VALUE!</v>
      </c>
      <c r="H294" s="107" t="e">
        <f t="shared" si="478"/>
        <v>#VALUE!</v>
      </c>
      <c r="I294" s="107" t="e">
        <f t="shared" si="479"/>
        <v>#VALUE!</v>
      </c>
      <c r="J294" s="183" t="str">
        <f t="shared" si="480"/>
        <v>.</v>
      </c>
      <c r="K294" s="184" t="e">
        <f t="shared" si="481"/>
        <v>#VALUE!</v>
      </c>
      <c r="L294" s="184" t="e">
        <f t="shared" si="482"/>
        <v>#VALUE!</v>
      </c>
      <c r="M294" s="76" t="e">
        <f t="shared" si="577"/>
        <v>#VALUE!</v>
      </c>
      <c r="N294" s="77" t="e">
        <f t="shared" si="578"/>
        <v>#VALUE!</v>
      </c>
      <c r="O294" s="77" t="e">
        <f t="shared" si="579"/>
        <v>#VALUE!</v>
      </c>
      <c r="P294" s="78" t="e">
        <f t="shared" si="580"/>
        <v>#VALUE!</v>
      </c>
      <c r="Q294" s="79" t="e">
        <f t="shared" ca="1" si="565"/>
        <v>#VALUE!</v>
      </c>
      <c r="R294" s="86" t="e">
        <f t="shared" si="568"/>
        <v>#VALUE!</v>
      </c>
      <c r="S294" s="87" t="e">
        <f t="shared" si="569"/>
        <v>#VALUE!</v>
      </c>
      <c r="T294" s="87" t="e">
        <f t="shared" si="570"/>
        <v>#VALUE!</v>
      </c>
      <c r="U294" s="80" t="e">
        <f t="shared" si="571"/>
        <v>#VALUE!</v>
      </c>
      <c r="V294" s="81" t="e">
        <f t="shared" si="572"/>
        <v>#VALUE!</v>
      </c>
      <c r="W294" s="82" t="e">
        <f t="shared" si="573"/>
        <v>#VALUE!</v>
      </c>
      <c r="X294" s="92" t="e">
        <f t="shared" si="581"/>
        <v>#VALUE!</v>
      </c>
      <c r="Y294" s="93"/>
      <c r="Z294" s="72" t="e">
        <f t="shared" si="483"/>
        <v>#VALUE!</v>
      </c>
      <c r="AA294" s="72" t="e">
        <f t="shared" si="484"/>
        <v>#VALUE!</v>
      </c>
      <c r="AB294" s="72" t="e">
        <f t="shared" si="485"/>
        <v>#VALUE!</v>
      </c>
      <c r="AC294" s="72" t="e">
        <f t="shared" si="566"/>
        <v>#VALUE!</v>
      </c>
      <c r="AD294" s="72" t="e">
        <f t="shared" si="582"/>
        <v>#VALUE!</v>
      </c>
      <c r="AE294" s="33" t="e">
        <f t="shared" si="583"/>
        <v>#VALUE!</v>
      </c>
      <c r="AF294" s="33" t="e">
        <f t="shared" si="584"/>
        <v>#VALUE!</v>
      </c>
      <c r="AG294" s="33" t="e">
        <f t="shared" si="585"/>
        <v>#VALUE!</v>
      </c>
      <c r="AH294" s="34" t="e">
        <f t="shared" si="486"/>
        <v>#VALUE!</v>
      </c>
      <c r="AI294" s="35" t="e">
        <f t="shared" si="487"/>
        <v>#VALUE!</v>
      </c>
      <c r="AJ294" s="35" t="e">
        <f t="shared" si="488"/>
        <v>#VALUE!</v>
      </c>
      <c r="AK294" s="35">
        <v>0</v>
      </c>
      <c r="AL294" s="35">
        <v>-0.75645121485307587</v>
      </c>
      <c r="AM294" s="35">
        <v>-11.346768222796136</v>
      </c>
      <c r="AN294" s="35" t="e">
        <f t="shared" si="586"/>
        <v>#VALUE!</v>
      </c>
      <c r="AO294" s="35" t="e">
        <f t="shared" si="586"/>
        <v>#VALUE!</v>
      </c>
      <c r="AP294" s="35" t="e">
        <f t="shared" si="586"/>
        <v>#VALUE!</v>
      </c>
      <c r="AQ294" s="35">
        <v>57.375671196608707</v>
      </c>
      <c r="AR294" s="35">
        <v>5.7915837760921756</v>
      </c>
      <c r="AS294" s="35">
        <v>1.1079551571654598</v>
      </c>
      <c r="AT294" s="35" t="e">
        <f t="shared" si="587"/>
        <v>#VALUE!</v>
      </c>
      <c r="AU294" s="35" t="e">
        <f t="shared" si="587"/>
        <v>#VALUE!</v>
      </c>
      <c r="AV294" s="35" t="e">
        <f t="shared" si="587"/>
        <v>#VALUE!</v>
      </c>
      <c r="AW294" s="36">
        <f t="shared" si="588"/>
        <v>0</v>
      </c>
      <c r="AX294" s="36">
        <f t="shared" si="588"/>
        <v>0.75645121485307587</v>
      </c>
      <c r="AY294" s="36">
        <f t="shared" si="588"/>
        <v>11.346768222796136</v>
      </c>
      <c r="AZ294" s="36" t="e">
        <f t="shared" si="589"/>
        <v>#VALUE!</v>
      </c>
      <c r="BA294" s="36" t="e">
        <f t="shared" si="589"/>
        <v>#VALUE!</v>
      </c>
      <c r="BB294" s="36" t="e">
        <f t="shared" si="589"/>
        <v>#VALUE!</v>
      </c>
      <c r="BC294" s="35">
        <f t="shared" si="590"/>
        <v>57.375671196608707</v>
      </c>
      <c r="BD294" s="35">
        <f t="shared" si="590"/>
        <v>6.5480349909452515</v>
      </c>
      <c r="BE294" s="35">
        <f t="shared" si="590"/>
        <v>12.454723379961596</v>
      </c>
      <c r="BF294" s="36" t="e">
        <f t="shared" si="591"/>
        <v>#VALUE!</v>
      </c>
      <c r="BG294" s="36" t="e">
        <f t="shared" si="591"/>
        <v>#VALUE!</v>
      </c>
      <c r="BH294" s="36" t="e">
        <f t="shared" si="574"/>
        <v>#VALUE!</v>
      </c>
      <c r="BI294" s="35" t="e">
        <f t="shared" si="575"/>
        <v>#VALUE!</v>
      </c>
      <c r="BJ294" s="5"/>
      <c r="BK294" s="5"/>
      <c r="BL294" s="19"/>
      <c r="BM294" s="19"/>
      <c r="BN294" s="37">
        <f t="shared" si="489"/>
        <v>90</v>
      </c>
      <c r="BO294" s="37">
        <f t="shared" si="490"/>
        <v>72.5</v>
      </c>
      <c r="BP294" s="37">
        <f t="shared" si="491"/>
        <v>72.5</v>
      </c>
      <c r="BQ294" s="37">
        <f t="shared" si="492"/>
        <v>47.5</v>
      </c>
      <c r="BR294" s="37">
        <f t="shared" si="493"/>
        <v>54.2</v>
      </c>
      <c r="BS294" s="37">
        <f t="shared" si="494"/>
        <v>47.5</v>
      </c>
      <c r="BT294" s="37">
        <f t="shared" si="495"/>
        <v>41.674999999999997</v>
      </c>
      <c r="BU294" s="37">
        <f t="shared" si="496"/>
        <v>41.674999999999997</v>
      </c>
      <c r="BV294" s="37">
        <f t="shared" si="497"/>
        <v>22.5</v>
      </c>
      <c r="BW294" s="37">
        <f t="shared" si="498"/>
        <v>33.3333333333333</v>
      </c>
      <c r="BX294" s="37">
        <f t="shared" si="499"/>
        <v>22.5</v>
      </c>
      <c r="BY294" s="37">
        <f t="shared" si="500"/>
        <v>22.9</v>
      </c>
      <c r="BZ294" s="37">
        <f t="shared" si="501"/>
        <v>22.9</v>
      </c>
      <c r="CA294" s="37">
        <f t="shared" si="502"/>
        <v>5</v>
      </c>
      <c r="CB294" s="37">
        <f t="shared" si="503"/>
        <v>16.649999999999999</v>
      </c>
      <c r="CC294" s="37">
        <f t="shared" si="504"/>
        <v>5</v>
      </c>
      <c r="CD294" s="37">
        <f t="shared" si="505"/>
        <v>5</v>
      </c>
      <c r="CE294" s="37">
        <f t="shared" si="506"/>
        <v>5</v>
      </c>
      <c r="CF294" s="37">
        <f t="shared" si="507"/>
        <v>5</v>
      </c>
      <c r="CG294" s="38">
        <f t="shared" si="508"/>
        <v>5</v>
      </c>
      <c r="CH294" s="38">
        <f t="shared" si="509"/>
        <v>5</v>
      </c>
      <c r="CI294" s="38">
        <f t="shared" si="510"/>
        <v>22.5</v>
      </c>
      <c r="CJ294" s="38">
        <f t="shared" si="511"/>
        <v>5</v>
      </c>
      <c r="CK294" s="38">
        <f t="shared" si="512"/>
        <v>22.9</v>
      </c>
      <c r="CL294" s="38">
        <f t="shared" si="513"/>
        <v>47.5</v>
      </c>
      <c r="CM294" s="38">
        <f t="shared" si="514"/>
        <v>16.649999999999999</v>
      </c>
      <c r="CN294" s="38">
        <f t="shared" si="515"/>
        <v>41.674999999999997</v>
      </c>
      <c r="CO294" s="38">
        <f t="shared" si="516"/>
        <v>5</v>
      </c>
      <c r="CP294" s="38">
        <f t="shared" si="517"/>
        <v>33.3333333333333</v>
      </c>
      <c r="CQ294" s="38">
        <f t="shared" si="518"/>
        <v>72.5</v>
      </c>
      <c r="CR294" s="38">
        <f t="shared" si="519"/>
        <v>22.9</v>
      </c>
      <c r="CS294" s="38">
        <f t="shared" si="520"/>
        <v>54.2</v>
      </c>
      <c r="CT294" s="38">
        <f t="shared" si="521"/>
        <v>5</v>
      </c>
      <c r="CU294" s="38">
        <f t="shared" si="522"/>
        <v>41.674999999999997</v>
      </c>
      <c r="CV294" s="38">
        <f t="shared" si="523"/>
        <v>90</v>
      </c>
      <c r="CW294" s="38">
        <f t="shared" si="524"/>
        <v>22.5</v>
      </c>
      <c r="CX294" s="38">
        <f t="shared" si="525"/>
        <v>72.5</v>
      </c>
      <c r="CY294" s="38">
        <f t="shared" si="526"/>
        <v>47.5</v>
      </c>
      <c r="CZ294" s="39">
        <f t="shared" si="527"/>
        <v>5</v>
      </c>
      <c r="DA294" s="39">
        <f t="shared" si="528"/>
        <v>22.5</v>
      </c>
      <c r="DB294" s="39">
        <f t="shared" si="529"/>
        <v>5</v>
      </c>
      <c r="DC294" s="39">
        <f t="shared" si="530"/>
        <v>47.5</v>
      </c>
      <c r="DD294" s="39">
        <f t="shared" si="531"/>
        <v>22.9</v>
      </c>
      <c r="DE294" s="39">
        <f t="shared" si="532"/>
        <v>5</v>
      </c>
      <c r="DF294" s="39">
        <f t="shared" si="533"/>
        <v>41.674999999999997</v>
      </c>
      <c r="DG294" s="39">
        <f t="shared" si="534"/>
        <v>16.649999999999999</v>
      </c>
      <c r="DH294" s="39">
        <f t="shared" si="535"/>
        <v>72.5</v>
      </c>
      <c r="DI294" s="39">
        <f t="shared" si="536"/>
        <v>33.3333333333333</v>
      </c>
      <c r="DJ294" s="39">
        <f t="shared" si="537"/>
        <v>5</v>
      </c>
      <c r="DK294" s="39">
        <f t="shared" si="538"/>
        <v>54.2</v>
      </c>
      <c r="DL294" s="39">
        <f t="shared" si="539"/>
        <v>22.9</v>
      </c>
      <c r="DM294" s="39">
        <f t="shared" si="540"/>
        <v>90</v>
      </c>
      <c r="DN294" s="39">
        <f t="shared" si="541"/>
        <v>41.674999999999997</v>
      </c>
      <c r="DO294" s="39">
        <f t="shared" si="542"/>
        <v>5</v>
      </c>
      <c r="DP294" s="39">
        <f t="shared" si="543"/>
        <v>72.5</v>
      </c>
      <c r="DQ294" s="39">
        <f t="shared" si="544"/>
        <v>22.5</v>
      </c>
      <c r="DR294" s="39">
        <f t="shared" si="545"/>
        <v>47.5</v>
      </c>
      <c r="DS294" s="40" t="e">
        <f t="shared" si="546"/>
        <v>#VALUE!</v>
      </c>
      <c r="DT294" s="40" t="e">
        <f t="shared" si="547"/>
        <v>#VALUE!</v>
      </c>
      <c r="DU294" s="40" t="e">
        <f t="shared" si="548"/>
        <v>#VALUE!</v>
      </c>
      <c r="DV294" s="40" t="e">
        <f t="shared" si="549"/>
        <v>#VALUE!</v>
      </c>
      <c r="DW294" s="40" t="e">
        <f t="shared" si="550"/>
        <v>#VALUE!</v>
      </c>
      <c r="DX294" s="40" t="e">
        <f t="shared" si="551"/>
        <v>#VALUE!</v>
      </c>
      <c r="DY294" s="40" t="e">
        <f t="shared" si="552"/>
        <v>#VALUE!</v>
      </c>
      <c r="DZ294" s="40" t="e">
        <f t="shared" si="553"/>
        <v>#VALUE!</v>
      </c>
      <c r="EA294" s="40" t="e">
        <f t="shared" si="554"/>
        <v>#VALUE!</v>
      </c>
      <c r="EB294" s="40" t="e">
        <f t="shared" si="555"/>
        <v>#VALUE!</v>
      </c>
      <c r="EC294" s="40" t="e">
        <f t="shared" si="556"/>
        <v>#VALUE!</v>
      </c>
      <c r="ED294" s="40" t="e">
        <f t="shared" si="557"/>
        <v>#VALUE!</v>
      </c>
      <c r="EE294" s="40" t="e">
        <f t="shared" si="558"/>
        <v>#VALUE!</v>
      </c>
      <c r="EF294" s="40" t="e">
        <f t="shared" si="559"/>
        <v>#VALUE!</v>
      </c>
      <c r="EG294" s="40" t="e">
        <f t="shared" si="560"/>
        <v>#VALUE!</v>
      </c>
      <c r="EH294" s="40" t="e">
        <f t="shared" si="561"/>
        <v>#VALUE!</v>
      </c>
      <c r="EI294" s="40" t="e">
        <f t="shared" si="562"/>
        <v>#VALUE!</v>
      </c>
      <c r="EJ294" s="40" t="e">
        <f t="shared" si="563"/>
        <v>#VALUE!</v>
      </c>
      <c r="EK294" s="40" t="e">
        <f t="shared" si="564"/>
        <v>#VALUE!</v>
      </c>
      <c r="EL294" s="1" t="e">
        <f t="shared" si="576"/>
        <v>#VALUE!</v>
      </c>
      <c r="EM294" s="2" t="e">
        <f t="shared" si="567"/>
        <v>#VALUE!</v>
      </c>
      <c r="EN294" s="42"/>
      <c r="EO294" s="42"/>
      <c r="EP294" s="43"/>
      <c r="EQ294" s="44"/>
      <c r="ER294" s="45"/>
      <c r="ES294" s="45"/>
      <c r="ET294" s="74"/>
      <c r="EU294" s="75"/>
      <c r="EV294" s="75"/>
      <c r="EW294" s="75"/>
      <c r="EX294" s="75"/>
    </row>
    <row r="295" spans="1:154" s="73" customFormat="1" ht="14">
      <c r="A295" s="96"/>
      <c r="B295" s="97"/>
      <c r="C295" s="98"/>
      <c r="D295" s="110" t="s">
        <v>87</v>
      </c>
      <c r="E295" s="110" t="s">
        <v>87</v>
      </c>
      <c r="F295" s="110" t="s">
        <v>87</v>
      </c>
      <c r="G295" s="107" t="e">
        <f t="shared" si="477"/>
        <v>#VALUE!</v>
      </c>
      <c r="H295" s="107" t="e">
        <f t="shared" si="478"/>
        <v>#VALUE!</v>
      </c>
      <c r="I295" s="107" t="e">
        <f t="shared" si="479"/>
        <v>#VALUE!</v>
      </c>
      <c r="J295" s="183" t="str">
        <f t="shared" si="480"/>
        <v>.</v>
      </c>
      <c r="K295" s="184" t="e">
        <f t="shared" si="481"/>
        <v>#VALUE!</v>
      </c>
      <c r="L295" s="184" t="e">
        <f t="shared" si="482"/>
        <v>#VALUE!</v>
      </c>
      <c r="M295" s="76" t="e">
        <f t="shared" si="577"/>
        <v>#VALUE!</v>
      </c>
      <c r="N295" s="77" t="e">
        <f t="shared" si="578"/>
        <v>#VALUE!</v>
      </c>
      <c r="O295" s="77" t="e">
        <f t="shared" si="579"/>
        <v>#VALUE!</v>
      </c>
      <c r="P295" s="78" t="e">
        <f t="shared" si="580"/>
        <v>#VALUE!</v>
      </c>
      <c r="Q295" s="79" t="e">
        <f t="shared" ca="1" si="565"/>
        <v>#VALUE!</v>
      </c>
      <c r="R295" s="86" t="e">
        <f t="shared" si="568"/>
        <v>#VALUE!</v>
      </c>
      <c r="S295" s="87" t="e">
        <f t="shared" si="569"/>
        <v>#VALUE!</v>
      </c>
      <c r="T295" s="87" t="e">
        <f t="shared" si="570"/>
        <v>#VALUE!</v>
      </c>
      <c r="U295" s="80" t="e">
        <f t="shared" si="571"/>
        <v>#VALUE!</v>
      </c>
      <c r="V295" s="81" t="e">
        <f t="shared" si="572"/>
        <v>#VALUE!</v>
      </c>
      <c r="W295" s="82" t="e">
        <f t="shared" si="573"/>
        <v>#VALUE!</v>
      </c>
      <c r="X295" s="92" t="e">
        <f t="shared" si="581"/>
        <v>#VALUE!</v>
      </c>
      <c r="Y295" s="93"/>
      <c r="Z295" s="72" t="e">
        <f t="shared" si="483"/>
        <v>#VALUE!</v>
      </c>
      <c r="AA295" s="72" t="e">
        <f t="shared" si="484"/>
        <v>#VALUE!</v>
      </c>
      <c r="AB295" s="72" t="e">
        <f t="shared" si="485"/>
        <v>#VALUE!</v>
      </c>
      <c r="AC295" s="72" t="e">
        <f t="shared" si="566"/>
        <v>#VALUE!</v>
      </c>
      <c r="AD295" s="72" t="e">
        <f t="shared" si="582"/>
        <v>#VALUE!</v>
      </c>
      <c r="AE295" s="33" t="e">
        <f t="shared" si="583"/>
        <v>#VALUE!</v>
      </c>
      <c r="AF295" s="33" t="e">
        <f t="shared" si="584"/>
        <v>#VALUE!</v>
      </c>
      <c r="AG295" s="33" t="e">
        <f t="shared" si="585"/>
        <v>#VALUE!</v>
      </c>
      <c r="AH295" s="34" t="e">
        <f t="shared" si="486"/>
        <v>#VALUE!</v>
      </c>
      <c r="AI295" s="35" t="e">
        <f t="shared" si="487"/>
        <v>#VALUE!</v>
      </c>
      <c r="AJ295" s="35" t="e">
        <f t="shared" si="488"/>
        <v>#VALUE!</v>
      </c>
      <c r="AK295" s="35">
        <v>0</v>
      </c>
      <c r="AL295" s="35">
        <v>-0.75645121485307587</v>
      </c>
      <c r="AM295" s="35">
        <v>-11.346768222796136</v>
      </c>
      <c r="AN295" s="35" t="e">
        <f t="shared" si="586"/>
        <v>#VALUE!</v>
      </c>
      <c r="AO295" s="35" t="e">
        <f t="shared" si="586"/>
        <v>#VALUE!</v>
      </c>
      <c r="AP295" s="35" t="e">
        <f t="shared" si="586"/>
        <v>#VALUE!</v>
      </c>
      <c r="AQ295" s="35">
        <v>57.375671196608707</v>
      </c>
      <c r="AR295" s="35">
        <v>5.7915837760921756</v>
      </c>
      <c r="AS295" s="35">
        <v>1.1079551571654598</v>
      </c>
      <c r="AT295" s="35" t="e">
        <f t="shared" si="587"/>
        <v>#VALUE!</v>
      </c>
      <c r="AU295" s="35" t="e">
        <f t="shared" si="587"/>
        <v>#VALUE!</v>
      </c>
      <c r="AV295" s="35" t="e">
        <f t="shared" si="587"/>
        <v>#VALUE!</v>
      </c>
      <c r="AW295" s="36">
        <f t="shared" si="588"/>
        <v>0</v>
      </c>
      <c r="AX295" s="36">
        <f t="shared" si="588"/>
        <v>0.75645121485307587</v>
      </c>
      <c r="AY295" s="36">
        <f t="shared" si="588"/>
        <v>11.346768222796136</v>
      </c>
      <c r="AZ295" s="36" t="e">
        <f t="shared" si="589"/>
        <v>#VALUE!</v>
      </c>
      <c r="BA295" s="36" t="e">
        <f t="shared" si="589"/>
        <v>#VALUE!</v>
      </c>
      <c r="BB295" s="36" t="e">
        <f t="shared" si="589"/>
        <v>#VALUE!</v>
      </c>
      <c r="BC295" s="35">
        <f t="shared" si="590"/>
        <v>57.375671196608707</v>
      </c>
      <c r="BD295" s="35">
        <f t="shared" si="590"/>
        <v>6.5480349909452515</v>
      </c>
      <c r="BE295" s="35">
        <f t="shared" si="590"/>
        <v>12.454723379961596</v>
      </c>
      <c r="BF295" s="36" t="e">
        <f t="shared" si="591"/>
        <v>#VALUE!</v>
      </c>
      <c r="BG295" s="36" t="e">
        <f t="shared" si="591"/>
        <v>#VALUE!</v>
      </c>
      <c r="BH295" s="36" t="e">
        <f t="shared" si="574"/>
        <v>#VALUE!</v>
      </c>
      <c r="BI295" s="35" t="e">
        <f t="shared" si="575"/>
        <v>#VALUE!</v>
      </c>
      <c r="BJ295" s="5"/>
      <c r="BK295" s="5"/>
      <c r="BL295" s="19"/>
      <c r="BM295" s="19"/>
      <c r="BN295" s="37">
        <f t="shared" si="489"/>
        <v>90</v>
      </c>
      <c r="BO295" s="37">
        <f t="shared" si="490"/>
        <v>72.5</v>
      </c>
      <c r="BP295" s="37">
        <f t="shared" si="491"/>
        <v>72.5</v>
      </c>
      <c r="BQ295" s="37">
        <f t="shared" si="492"/>
        <v>47.5</v>
      </c>
      <c r="BR295" s="37">
        <f t="shared" si="493"/>
        <v>54.2</v>
      </c>
      <c r="BS295" s="37">
        <f t="shared" si="494"/>
        <v>47.5</v>
      </c>
      <c r="BT295" s="37">
        <f t="shared" si="495"/>
        <v>41.674999999999997</v>
      </c>
      <c r="BU295" s="37">
        <f t="shared" si="496"/>
        <v>41.674999999999997</v>
      </c>
      <c r="BV295" s="37">
        <f t="shared" si="497"/>
        <v>22.5</v>
      </c>
      <c r="BW295" s="37">
        <f t="shared" si="498"/>
        <v>33.3333333333333</v>
      </c>
      <c r="BX295" s="37">
        <f t="shared" si="499"/>
        <v>22.5</v>
      </c>
      <c r="BY295" s="37">
        <f t="shared" si="500"/>
        <v>22.9</v>
      </c>
      <c r="BZ295" s="37">
        <f t="shared" si="501"/>
        <v>22.9</v>
      </c>
      <c r="CA295" s="37">
        <f t="shared" si="502"/>
        <v>5</v>
      </c>
      <c r="CB295" s="37">
        <f t="shared" si="503"/>
        <v>16.649999999999999</v>
      </c>
      <c r="CC295" s="37">
        <f t="shared" si="504"/>
        <v>5</v>
      </c>
      <c r="CD295" s="37">
        <f t="shared" si="505"/>
        <v>5</v>
      </c>
      <c r="CE295" s="37">
        <f t="shared" si="506"/>
        <v>5</v>
      </c>
      <c r="CF295" s="37">
        <f t="shared" si="507"/>
        <v>5</v>
      </c>
      <c r="CG295" s="38">
        <f t="shared" si="508"/>
        <v>5</v>
      </c>
      <c r="CH295" s="38">
        <f t="shared" si="509"/>
        <v>5</v>
      </c>
      <c r="CI295" s="38">
        <f t="shared" si="510"/>
        <v>22.5</v>
      </c>
      <c r="CJ295" s="38">
        <f t="shared" si="511"/>
        <v>5</v>
      </c>
      <c r="CK295" s="38">
        <f t="shared" si="512"/>
        <v>22.9</v>
      </c>
      <c r="CL295" s="38">
        <f t="shared" si="513"/>
        <v>47.5</v>
      </c>
      <c r="CM295" s="38">
        <f t="shared" si="514"/>
        <v>16.649999999999999</v>
      </c>
      <c r="CN295" s="38">
        <f t="shared" si="515"/>
        <v>41.674999999999997</v>
      </c>
      <c r="CO295" s="38">
        <f t="shared" si="516"/>
        <v>5</v>
      </c>
      <c r="CP295" s="38">
        <f t="shared" si="517"/>
        <v>33.3333333333333</v>
      </c>
      <c r="CQ295" s="38">
        <f t="shared" si="518"/>
        <v>72.5</v>
      </c>
      <c r="CR295" s="38">
        <f t="shared" si="519"/>
        <v>22.9</v>
      </c>
      <c r="CS295" s="38">
        <f t="shared" si="520"/>
        <v>54.2</v>
      </c>
      <c r="CT295" s="38">
        <f t="shared" si="521"/>
        <v>5</v>
      </c>
      <c r="CU295" s="38">
        <f t="shared" si="522"/>
        <v>41.674999999999997</v>
      </c>
      <c r="CV295" s="38">
        <f t="shared" si="523"/>
        <v>90</v>
      </c>
      <c r="CW295" s="38">
        <f t="shared" si="524"/>
        <v>22.5</v>
      </c>
      <c r="CX295" s="38">
        <f t="shared" si="525"/>
        <v>72.5</v>
      </c>
      <c r="CY295" s="38">
        <f t="shared" si="526"/>
        <v>47.5</v>
      </c>
      <c r="CZ295" s="39">
        <f t="shared" si="527"/>
        <v>5</v>
      </c>
      <c r="DA295" s="39">
        <f t="shared" si="528"/>
        <v>22.5</v>
      </c>
      <c r="DB295" s="39">
        <f t="shared" si="529"/>
        <v>5</v>
      </c>
      <c r="DC295" s="39">
        <f t="shared" si="530"/>
        <v>47.5</v>
      </c>
      <c r="DD295" s="39">
        <f t="shared" si="531"/>
        <v>22.9</v>
      </c>
      <c r="DE295" s="39">
        <f t="shared" si="532"/>
        <v>5</v>
      </c>
      <c r="DF295" s="39">
        <f t="shared" si="533"/>
        <v>41.674999999999997</v>
      </c>
      <c r="DG295" s="39">
        <f t="shared" si="534"/>
        <v>16.649999999999999</v>
      </c>
      <c r="DH295" s="39">
        <f t="shared" si="535"/>
        <v>72.5</v>
      </c>
      <c r="DI295" s="39">
        <f t="shared" si="536"/>
        <v>33.3333333333333</v>
      </c>
      <c r="DJ295" s="39">
        <f t="shared" si="537"/>
        <v>5</v>
      </c>
      <c r="DK295" s="39">
        <f t="shared" si="538"/>
        <v>54.2</v>
      </c>
      <c r="DL295" s="39">
        <f t="shared" si="539"/>
        <v>22.9</v>
      </c>
      <c r="DM295" s="39">
        <f t="shared" si="540"/>
        <v>90</v>
      </c>
      <c r="DN295" s="39">
        <f t="shared" si="541"/>
        <v>41.674999999999997</v>
      </c>
      <c r="DO295" s="39">
        <f t="shared" si="542"/>
        <v>5</v>
      </c>
      <c r="DP295" s="39">
        <f t="shared" si="543"/>
        <v>72.5</v>
      </c>
      <c r="DQ295" s="39">
        <f t="shared" si="544"/>
        <v>22.5</v>
      </c>
      <c r="DR295" s="39">
        <f t="shared" si="545"/>
        <v>47.5</v>
      </c>
      <c r="DS295" s="40" t="e">
        <f t="shared" si="546"/>
        <v>#VALUE!</v>
      </c>
      <c r="DT295" s="40" t="e">
        <f t="shared" si="547"/>
        <v>#VALUE!</v>
      </c>
      <c r="DU295" s="40" t="e">
        <f t="shared" si="548"/>
        <v>#VALUE!</v>
      </c>
      <c r="DV295" s="40" t="e">
        <f t="shared" si="549"/>
        <v>#VALUE!</v>
      </c>
      <c r="DW295" s="40" t="e">
        <f t="shared" si="550"/>
        <v>#VALUE!</v>
      </c>
      <c r="DX295" s="40" t="e">
        <f t="shared" si="551"/>
        <v>#VALUE!</v>
      </c>
      <c r="DY295" s="40" t="e">
        <f t="shared" si="552"/>
        <v>#VALUE!</v>
      </c>
      <c r="DZ295" s="40" t="e">
        <f t="shared" si="553"/>
        <v>#VALUE!</v>
      </c>
      <c r="EA295" s="40" t="e">
        <f t="shared" si="554"/>
        <v>#VALUE!</v>
      </c>
      <c r="EB295" s="40" t="e">
        <f t="shared" si="555"/>
        <v>#VALUE!</v>
      </c>
      <c r="EC295" s="40" t="e">
        <f t="shared" si="556"/>
        <v>#VALUE!</v>
      </c>
      <c r="ED295" s="40" t="e">
        <f t="shared" si="557"/>
        <v>#VALUE!</v>
      </c>
      <c r="EE295" s="40" t="e">
        <f t="shared" si="558"/>
        <v>#VALUE!</v>
      </c>
      <c r="EF295" s="40" t="e">
        <f t="shared" si="559"/>
        <v>#VALUE!</v>
      </c>
      <c r="EG295" s="40" t="e">
        <f t="shared" si="560"/>
        <v>#VALUE!</v>
      </c>
      <c r="EH295" s="40" t="e">
        <f t="shared" si="561"/>
        <v>#VALUE!</v>
      </c>
      <c r="EI295" s="40" t="e">
        <f t="shared" si="562"/>
        <v>#VALUE!</v>
      </c>
      <c r="EJ295" s="40" t="e">
        <f t="shared" si="563"/>
        <v>#VALUE!</v>
      </c>
      <c r="EK295" s="40" t="e">
        <f t="shared" si="564"/>
        <v>#VALUE!</v>
      </c>
      <c r="EL295" s="1" t="e">
        <f t="shared" si="576"/>
        <v>#VALUE!</v>
      </c>
      <c r="EM295" s="2" t="e">
        <f t="shared" si="567"/>
        <v>#VALUE!</v>
      </c>
      <c r="EN295" s="42"/>
      <c r="EO295" s="42"/>
      <c r="EP295" s="43"/>
      <c r="EQ295" s="44"/>
      <c r="ER295" s="45"/>
      <c r="ES295" s="45"/>
      <c r="ET295" s="74"/>
      <c r="EU295" s="75"/>
      <c r="EV295" s="75"/>
      <c r="EW295" s="75"/>
      <c r="EX295" s="75"/>
    </row>
    <row r="296" spans="1:154" s="73" customFormat="1" ht="14">
      <c r="A296" s="96"/>
      <c r="B296" s="97"/>
      <c r="C296" s="98"/>
      <c r="D296" s="110" t="s">
        <v>87</v>
      </c>
      <c r="E296" s="110" t="s">
        <v>87</v>
      </c>
      <c r="F296" s="110" t="s">
        <v>87</v>
      </c>
      <c r="G296" s="107" t="e">
        <f t="shared" si="477"/>
        <v>#VALUE!</v>
      </c>
      <c r="H296" s="107" t="e">
        <f t="shared" si="478"/>
        <v>#VALUE!</v>
      </c>
      <c r="I296" s="107" t="e">
        <f t="shared" si="479"/>
        <v>#VALUE!</v>
      </c>
      <c r="J296" s="183" t="str">
        <f t="shared" si="480"/>
        <v>.</v>
      </c>
      <c r="K296" s="184" t="e">
        <f t="shared" si="481"/>
        <v>#VALUE!</v>
      </c>
      <c r="L296" s="184" t="e">
        <f t="shared" si="482"/>
        <v>#VALUE!</v>
      </c>
      <c r="M296" s="76" t="e">
        <f t="shared" si="577"/>
        <v>#VALUE!</v>
      </c>
      <c r="N296" s="77" t="e">
        <f t="shared" si="578"/>
        <v>#VALUE!</v>
      </c>
      <c r="O296" s="77" t="e">
        <f t="shared" si="579"/>
        <v>#VALUE!</v>
      </c>
      <c r="P296" s="78" t="e">
        <f t="shared" si="580"/>
        <v>#VALUE!</v>
      </c>
      <c r="Q296" s="79" t="e">
        <f t="shared" ca="1" si="565"/>
        <v>#VALUE!</v>
      </c>
      <c r="R296" s="86" t="e">
        <f t="shared" si="568"/>
        <v>#VALUE!</v>
      </c>
      <c r="S296" s="87" t="e">
        <f t="shared" si="569"/>
        <v>#VALUE!</v>
      </c>
      <c r="T296" s="87" t="e">
        <f t="shared" si="570"/>
        <v>#VALUE!</v>
      </c>
      <c r="U296" s="80" t="e">
        <f t="shared" si="571"/>
        <v>#VALUE!</v>
      </c>
      <c r="V296" s="81" t="e">
        <f t="shared" si="572"/>
        <v>#VALUE!</v>
      </c>
      <c r="W296" s="82" t="e">
        <f t="shared" si="573"/>
        <v>#VALUE!</v>
      </c>
      <c r="X296" s="92" t="e">
        <f t="shared" si="581"/>
        <v>#VALUE!</v>
      </c>
      <c r="Y296" s="93"/>
      <c r="Z296" s="72" t="e">
        <f t="shared" si="483"/>
        <v>#VALUE!</v>
      </c>
      <c r="AA296" s="72" t="e">
        <f t="shared" si="484"/>
        <v>#VALUE!</v>
      </c>
      <c r="AB296" s="72" t="e">
        <f t="shared" si="485"/>
        <v>#VALUE!</v>
      </c>
      <c r="AC296" s="72" t="e">
        <f t="shared" si="566"/>
        <v>#VALUE!</v>
      </c>
      <c r="AD296" s="72" t="e">
        <f t="shared" si="582"/>
        <v>#VALUE!</v>
      </c>
      <c r="AE296" s="33" t="e">
        <f t="shared" si="583"/>
        <v>#VALUE!</v>
      </c>
      <c r="AF296" s="33" t="e">
        <f t="shared" si="584"/>
        <v>#VALUE!</v>
      </c>
      <c r="AG296" s="33" t="e">
        <f t="shared" si="585"/>
        <v>#VALUE!</v>
      </c>
      <c r="AH296" s="34" t="e">
        <f t="shared" si="486"/>
        <v>#VALUE!</v>
      </c>
      <c r="AI296" s="35" t="e">
        <f t="shared" si="487"/>
        <v>#VALUE!</v>
      </c>
      <c r="AJ296" s="35" t="e">
        <f t="shared" si="488"/>
        <v>#VALUE!</v>
      </c>
      <c r="AK296" s="35">
        <v>0</v>
      </c>
      <c r="AL296" s="35">
        <v>-0.75645121485307587</v>
      </c>
      <c r="AM296" s="35">
        <v>-11.346768222796136</v>
      </c>
      <c r="AN296" s="35" t="e">
        <f t="shared" si="586"/>
        <v>#VALUE!</v>
      </c>
      <c r="AO296" s="35" t="e">
        <f t="shared" si="586"/>
        <v>#VALUE!</v>
      </c>
      <c r="AP296" s="35" t="e">
        <f t="shared" si="586"/>
        <v>#VALUE!</v>
      </c>
      <c r="AQ296" s="35">
        <v>57.375671196608707</v>
      </c>
      <c r="AR296" s="35">
        <v>5.7915837760921756</v>
      </c>
      <c r="AS296" s="35">
        <v>1.1079551571654598</v>
      </c>
      <c r="AT296" s="35" t="e">
        <f t="shared" si="587"/>
        <v>#VALUE!</v>
      </c>
      <c r="AU296" s="35" t="e">
        <f t="shared" si="587"/>
        <v>#VALUE!</v>
      </c>
      <c r="AV296" s="35" t="e">
        <f t="shared" si="587"/>
        <v>#VALUE!</v>
      </c>
      <c r="AW296" s="36">
        <f t="shared" si="588"/>
        <v>0</v>
      </c>
      <c r="AX296" s="36">
        <f t="shared" si="588"/>
        <v>0.75645121485307587</v>
      </c>
      <c r="AY296" s="36">
        <f t="shared" si="588"/>
        <v>11.346768222796136</v>
      </c>
      <c r="AZ296" s="36" t="e">
        <f t="shared" si="589"/>
        <v>#VALUE!</v>
      </c>
      <c r="BA296" s="36" t="e">
        <f t="shared" si="589"/>
        <v>#VALUE!</v>
      </c>
      <c r="BB296" s="36" t="e">
        <f t="shared" si="589"/>
        <v>#VALUE!</v>
      </c>
      <c r="BC296" s="35">
        <f t="shared" si="590"/>
        <v>57.375671196608707</v>
      </c>
      <c r="BD296" s="35">
        <f t="shared" si="590"/>
        <v>6.5480349909452515</v>
      </c>
      <c r="BE296" s="35">
        <f t="shared" si="590"/>
        <v>12.454723379961596</v>
      </c>
      <c r="BF296" s="36" t="e">
        <f t="shared" si="591"/>
        <v>#VALUE!</v>
      </c>
      <c r="BG296" s="36" t="e">
        <f t="shared" si="591"/>
        <v>#VALUE!</v>
      </c>
      <c r="BH296" s="36" t="e">
        <f t="shared" si="574"/>
        <v>#VALUE!</v>
      </c>
      <c r="BI296" s="35" t="e">
        <f t="shared" si="575"/>
        <v>#VALUE!</v>
      </c>
      <c r="BJ296" s="5"/>
      <c r="BK296" s="5"/>
      <c r="BL296" s="19"/>
      <c r="BM296" s="19"/>
      <c r="BN296" s="37">
        <f t="shared" si="489"/>
        <v>90</v>
      </c>
      <c r="BO296" s="37">
        <f t="shared" si="490"/>
        <v>72.5</v>
      </c>
      <c r="BP296" s="37">
        <f t="shared" si="491"/>
        <v>72.5</v>
      </c>
      <c r="BQ296" s="37">
        <f t="shared" si="492"/>
        <v>47.5</v>
      </c>
      <c r="BR296" s="37">
        <f t="shared" si="493"/>
        <v>54.2</v>
      </c>
      <c r="BS296" s="37">
        <f t="shared" si="494"/>
        <v>47.5</v>
      </c>
      <c r="BT296" s="37">
        <f t="shared" si="495"/>
        <v>41.674999999999997</v>
      </c>
      <c r="BU296" s="37">
        <f t="shared" si="496"/>
        <v>41.674999999999997</v>
      </c>
      <c r="BV296" s="37">
        <f t="shared" si="497"/>
        <v>22.5</v>
      </c>
      <c r="BW296" s="37">
        <f t="shared" si="498"/>
        <v>33.3333333333333</v>
      </c>
      <c r="BX296" s="37">
        <f t="shared" si="499"/>
        <v>22.5</v>
      </c>
      <c r="BY296" s="37">
        <f t="shared" si="500"/>
        <v>22.9</v>
      </c>
      <c r="BZ296" s="37">
        <f t="shared" si="501"/>
        <v>22.9</v>
      </c>
      <c r="CA296" s="37">
        <f t="shared" si="502"/>
        <v>5</v>
      </c>
      <c r="CB296" s="37">
        <f t="shared" si="503"/>
        <v>16.649999999999999</v>
      </c>
      <c r="CC296" s="37">
        <f t="shared" si="504"/>
        <v>5</v>
      </c>
      <c r="CD296" s="37">
        <f t="shared" si="505"/>
        <v>5</v>
      </c>
      <c r="CE296" s="37">
        <f t="shared" si="506"/>
        <v>5</v>
      </c>
      <c r="CF296" s="37">
        <f t="shared" si="507"/>
        <v>5</v>
      </c>
      <c r="CG296" s="38">
        <f t="shared" si="508"/>
        <v>5</v>
      </c>
      <c r="CH296" s="38">
        <f t="shared" si="509"/>
        <v>5</v>
      </c>
      <c r="CI296" s="38">
        <f t="shared" si="510"/>
        <v>22.5</v>
      </c>
      <c r="CJ296" s="38">
        <f t="shared" si="511"/>
        <v>5</v>
      </c>
      <c r="CK296" s="38">
        <f t="shared" si="512"/>
        <v>22.9</v>
      </c>
      <c r="CL296" s="38">
        <f t="shared" si="513"/>
        <v>47.5</v>
      </c>
      <c r="CM296" s="38">
        <f t="shared" si="514"/>
        <v>16.649999999999999</v>
      </c>
      <c r="CN296" s="38">
        <f t="shared" si="515"/>
        <v>41.674999999999997</v>
      </c>
      <c r="CO296" s="38">
        <f t="shared" si="516"/>
        <v>5</v>
      </c>
      <c r="CP296" s="38">
        <f t="shared" si="517"/>
        <v>33.3333333333333</v>
      </c>
      <c r="CQ296" s="38">
        <f t="shared" si="518"/>
        <v>72.5</v>
      </c>
      <c r="CR296" s="38">
        <f t="shared" si="519"/>
        <v>22.9</v>
      </c>
      <c r="CS296" s="38">
        <f t="shared" si="520"/>
        <v>54.2</v>
      </c>
      <c r="CT296" s="38">
        <f t="shared" si="521"/>
        <v>5</v>
      </c>
      <c r="CU296" s="38">
        <f t="shared" si="522"/>
        <v>41.674999999999997</v>
      </c>
      <c r="CV296" s="38">
        <f t="shared" si="523"/>
        <v>90</v>
      </c>
      <c r="CW296" s="38">
        <f t="shared" si="524"/>
        <v>22.5</v>
      </c>
      <c r="CX296" s="38">
        <f t="shared" si="525"/>
        <v>72.5</v>
      </c>
      <c r="CY296" s="38">
        <f t="shared" si="526"/>
        <v>47.5</v>
      </c>
      <c r="CZ296" s="39">
        <f t="shared" si="527"/>
        <v>5</v>
      </c>
      <c r="DA296" s="39">
        <f t="shared" si="528"/>
        <v>22.5</v>
      </c>
      <c r="DB296" s="39">
        <f t="shared" si="529"/>
        <v>5</v>
      </c>
      <c r="DC296" s="39">
        <f t="shared" si="530"/>
        <v>47.5</v>
      </c>
      <c r="DD296" s="39">
        <f t="shared" si="531"/>
        <v>22.9</v>
      </c>
      <c r="DE296" s="39">
        <f t="shared" si="532"/>
        <v>5</v>
      </c>
      <c r="DF296" s="39">
        <f t="shared" si="533"/>
        <v>41.674999999999997</v>
      </c>
      <c r="DG296" s="39">
        <f t="shared" si="534"/>
        <v>16.649999999999999</v>
      </c>
      <c r="DH296" s="39">
        <f t="shared" si="535"/>
        <v>72.5</v>
      </c>
      <c r="DI296" s="39">
        <f t="shared" si="536"/>
        <v>33.3333333333333</v>
      </c>
      <c r="DJ296" s="39">
        <f t="shared" si="537"/>
        <v>5</v>
      </c>
      <c r="DK296" s="39">
        <f t="shared" si="538"/>
        <v>54.2</v>
      </c>
      <c r="DL296" s="39">
        <f t="shared" si="539"/>
        <v>22.9</v>
      </c>
      <c r="DM296" s="39">
        <f t="shared" si="540"/>
        <v>90</v>
      </c>
      <c r="DN296" s="39">
        <f t="shared" si="541"/>
        <v>41.674999999999997</v>
      </c>
      <c r="DO296" s="39">
        <f t="shared" si="542"/>
        <v>5</v>
      </c>
      <c r="DP296" s="39">
        <f t="shared" si="543"/>
        <v>72.5</v>
      </c>
      <c r="DQ296" s="39">
        <f t="shared" si="544"/>
        <v>22.5</v>
      </c>
      <c r="DR296" s="39">
        <f t="shared" si="545"/>
        <v>47.5</v>
      </c>
      <c r="DS296" s="40" t="e">
        <f t="shared" si="546"/>
        <v>#VALUE!</v>
      </c>
      <c r="DT296" s="40" t="e">
        <f t="shared" si="547"/>
        <v>#VALUE!</v>
      </c>
      <c r="DU296" s="40" t="e">
        <f t="shared" si="548"/>
        <v>#VALUE!</v>
      </c>
      <c r="DV296" s="40" t="e">
        <f t="shared" si="549"/>
        <v>#VALUE!</v>
      </c>
      <c r="DW296" s="40" t="e">
        <f t="shared" si="550"/>
        <v>#VALUE!</v>
      </c>
      <c r="DX296" s="40" t="e">
        <f t="shared" si="551"/>
        <v>#VALUE!</v>
      </c>
      <c r="DY296" s="40" t="e">
        <f t="shared" si="552"/>
        <v>#VALUE!</v>
      </c>
      <c r="DZ296" s="40" t="e">
        <f t="shared" si="553"/>
        <v>#VALUE!</v>
      </c>
      <c r="EA296" s="40" t="e">
        <f t="shared" si="554"/>
        <v>#VALUE!</v>
      </c>
      <c r="EB296" s="40" t="e">
        <f t="shared" si="555"/>
        <v>#VALUE!</v>
      </c>
      <c r="EC296" s="40" t="e">
        <f t="shared" si="556"/>
        <v>#VALUE!</v>
      </c>
      <c r="ED296" s="40" t="e">
        <f t="shared" si="557"/>
        <v>#VALUE!</v>
      </c>
      <c r="EE296" s="40" t="e">
        <f t="shared" si="558"/>
        <v>#VALUE!</v>
      </c>
      <c r="EF296" s="40" t="e">
        <f t="shared" si="559"/>
        <v>#VALUE!</v>
      </c>
      <c r="EG296" s="40" t="e">
        <f t="shared" si="560"/>
        <v>#VALUE!</v>
      </c>
      <c r="EH296" s="40" t="e">
        <f t="shared" si="561"/>
        <v>#VALUE!</v>
      </c>
      <c r="EI296" s="40" t="e">
        <f t="shared" si="562"/>
        <v>#VALUE!</v>
      </c>
      <c r="EJ296" s="40" t="e">
        <f t="shared" si="563"/>
        <v>#VALUE!</v>
      </c>
      <c r="EK296" s="40" t="e">
        <f t="shared" si="564"/>
        <v>#VALUE!</v>
      </c>
      <c r="EL296" s="1" t="e">
        <f t="shared" si="576"/>
        <v>#VALUE!</v>
      </c>
      <c r="EM296" s="2" t="e">
        <f t="shared" si="567"/>
        <v>#VALUE!</v>
      </c>
      <c r="EN296" s="42"/>
      <c r="EO296" s="42"/>
      <c r="EP296" s="43"/>
      <c r="EQ296" s="44"/>
      <c r="ER296" s="45"/>
      <c r="ES296" s="45"/>
      <c r="ET296" s="74"/>
      <c r="EU296" s="75"/>
      <c r="EV296" s="75"/>
      <c r="EW296" s="75"/>
      <c r="EX296" s="75"/>
    </row>
    <row r="297" spans="1:154" s="73" customFormat="1" ht="14">
      <c r="A297" s="96"/>
      <c r="B297" s="97"/>
      <c r="C297" s="98"/>
      <c r="D297" s="110" t="s">
        <v>87</v>
      </c>
      <c r="E297" s="110" t="s">
        <v>87</v>
      </c>
      <c r="F297" s="110" t="s">
        <v>87</v>
      </c>
      <c r="G297" s="107" t="e">
        <f t="shared" si="477"/>
        <v>#VALUE!</v>
      </c>
      <c r="H297" s="107" t="e">
        <f t="shared" si="478"/>
        <v>#VALUE!</v>
      </c>
      <c r="I297" s="107" t="e">
        <f t="shared" si="479"/>
        <v>#VALUE!</v>
      </c>
      <c r="J297" s="183" t="str">
        <f t="shared" si="480"/>
        <v>.</v>
      </c>
      <c r="K297" s="184" t="e">
        <f t="shared" si="481"/>
        <v>#VALUE!</v>
      </c>
      <c r="L297" s="184" t="e">
        <f t="shared" si="482"/>
        <v>#VALUE!</v>
      </c>
      <c r="M297" s="76" t="e">
        <f t="shared" si="577"/>
        <v>#VALUE!</v>
      </c>
      <c r="N297" s="77" t="e">
        <f t="shared" si="578"/>
        <v>#VALUE!</v>
      </c>
      <c r="O297" s="77" t="e">
        <f t="shared" si="579"/>
        <v>#VALUE!</v>
      </c>
      <c r="P297" s="78" t="e">
        <f t="shared" si="580"/>
        <v>#VALUE!</v>
      </c>
      <c r="Q297" s="79" t="e">
        <f t="shared" ca="1" si="565"/>
        <v>#VALUE!</v>
      </c>
      <c r="R297" s="86" t="e">
        <f t="shared" si="568"/>
        <v>#VALUE!</v>
      </c>
      <c r="S297" s="87" t="e">
        <f t="shared" si="569"/>
        <v>#VALUE!</v>
      </c>
      <c r="T297" s="87" t="e">
        <f t="shared" si="570"/>
        <v>#VALUE!</v>
      </c>
      <c r="U297" s="80" t="e">
        <f t="shared" si="571"/>
        <v>#VALUE!</v>
      </c>
      <c r="V297" s="81" t="e">
        <f t="shared" si="572"/>
        <v>#VALUE!</v>
      </c>
      <c r="W297" s="82" t="e">
        <f t="shared" si="573"/>
        <v>#VALUE!</v>
      </c>
      <c r="X297" s="92" t="e">
        <f t="shared" si="581"/>
        <v>#VALUE!</v>
      </c>
      <c r="Y297" s="93"/>
      <c r="Z297" s="72" t="e">
        <f t="shared" si="483"/>
        <v>#VALUE!</v>
      </c>
      <c r="AA297" s="72" t="e">
        <f t="shared" si="484"/>
        <v>#VALUE!</v>
      </c>
      <c r="AB297" s="72" t="e">
        <f t="shared" si="485"/>
        <v>#VALUE!</v>
      </c>
      <c r="AC297" s="72" t="e">
        <f t="shared" si="566"/>
        <v>#VALUE!</v>
      </c>
      <c r="AD297" s="72" t="e">
        <f t="shared" si="582"/>
        <v>#VALUE!</v>
      </c>
      <c r="AE297" s="33" t="e">
        <f t="shared" si="583"/>
        <v>#VALUE!</v>
      </c>
      <c r="AF297" s="33" t="e">
        <f t="shared" si="584"/>
        <v>#VALUE!</v>
      </c>
      <c r="AG297" s="33" t="e">
        <f t="shared" si="585"/>
        <v>#VALUE!</v>
      </c>
      <c r="AH297" s="34" t="e">
        <f t="shared" si="486"/>
        <v>#VALUE!</v>
      </c>
      <c r="AI297" s="35" t="e">
        <f t="shared" si="487"/>
        <v>#VALUE!</v>
      </c>
      <c r="AJ297" s="35" t="e">
        <f t="shared" si="488"/>
        <v>#VALUE!</v>
      </c>
      <c r="AK297" s="35">
        <v>0</v>
      </c>
      <c r="AL297" s="35">
        <v>-0.75645121485307587</v>
      </c>
      <c r="AM297" s="35">
        <v>-11.346768222796136</v>
      </c>
      <c r="AN297" s="35" t="e">
        <f t="shared" si="586"/>
        <v>#VALUE!</v>
      </c>
      <c r="AO297" s="35" t="e">
        <f t="shared" si="586"/>
        <v>#VALUE!</v>
      </c>
      <c r="AP297" s="35" t="e">
        <f t="shared" si="586"/>
        <v>#VALUE!</v>
      </c>
      <c r="AQ297" s="35">
        <v>57.375671196608707</v>
      </c>
      <c r="AR297" s="35">
        <v>5.7915837760921756</v>
      </c>
      <c r="AS297" s="35">
        <v>1.1079551571654598</v>
      </c>
      <c r="AT297" s="35" t="e">
        <f t="shared" si="587"/>
        <v>#VALUE!</v>
      </c>
      <c r="AU297" s="35" t="e">
        <f t="shared" si="587"/>
        <v>#VALUE!</v>
      </c>
      <c r="AV297" s="35" t="e">
        <f t="shared" si="587"/>
        <v>#VALUE!</v>
      </c>
      <c r="AW297" s="36">
        <f t="shared" si="588"/>
        <v>0</v>
      </c>
      <c r="AX297" s="36">
        <f t="shared" si="588"/>
        <v>0.75645121485307587</v>
      </c>
      <c r="AY297" s="36">
        <f t="shared" si="588"/>
        <v>11.346768222796136</v>
      </c>
      <c r="AZ297" s="36" t="e">
        <f t="shared" si="589"/>
        <v>#VALUE!</v>
      </c>
      <c r="BA297" s="36" t="e">
        <f t="shared" si="589"/>
        <v>#VALUE!</v>
      </c>
      <c r="BB297" s="36" t="e">
        <f t="shared" si="589"/>
        <v>#VALUE!</v>
      </c>
      <c r="BC297" s="35">
        <f t="shared" si="590"/>
        <v>57.375671196608707</v>
      </c>
      <c r="BD297" s="35">
        <f t="shared" si="590"/>
        <v>6.5480349909452515</v>
      </c>
      <c r="BE297" s="35">
        <f t="shared" si="590"/>
        <v>12.454723379961596</v>
      </c>
      <c r="BF297" s="36" t="e">
        <f t="shared" si="591"/>
        <v>#VALUE!</v>
      </c>
      <c r="BG297" s="36" t="e">
        <f t="shared" si="591"/>
        <v>#VALUE!</v>
      </c>
      <c r="BH297" s="36" t="e">
        <f t="shared" si="574"/>
        <v>#VALUE!</v>
      </c>
      <c r="BI297" s="35" t="e">
        <f t="shared" si="575"/>
        <v>#VALUE!</v>
      </c>
      <c r="BJ297" s="5"/>
      <c r="BK297" s="5"/>
      <c r="BL297" s="19"/>
      <c r="BM297" s="19"/>
      <c r="BN297" s="37">
        <f t="shared" si="489"/>
        <v>90</v>
      </c>
      <c r="BO297" s="37">
        <f t="shared" si="490"/>
        <v>72.5</v>
      </c>
      <c r="BP297" s="37">
        <f t="shared" si="491"/>
        <v>72.5</v>
      </c>
      <c r="BQ297" s="37">
        <f t="shared" si="492"/>
        <v>47.5</v>
      </c>
      <c r="BR297" s="37">
        <f t="shared" si="493"/>
        <v>54.2</v>
      </c>
      <c r="BS297" s="37">
        <f t="shared" si="494"/>
        <v>47.5</v>
      </c>
      <c r="BT297" s="37">
        <f t="shared" si="495"/>
        <v>41.674999999999997</v>
      </c>
      <c r="BU297" s="37">
        <f t="shared" si="496"/>
        <v>41.674999999999997</v>
      </c>
      <c r="BV297" s="37">
        <f t="shared" si="497"/>
        <v>22.5</v>
      </c>
      <c r="BW297" s="37">
        <f t="shared" si="498"/>
        <v>33.3333333333333</v>
      </c>
      <c r="BX297" s="37">
        <f t="shared" si="499"/>
        <v>22.5</v>
      </c>
      <c r="BY297" s="37">
        <f t="shared" si="500"/>
        <v>22.9</v>
      </c>
      <c r="BZ297" s="37">
        <f t="shared" si="501"/>
        <v>22.9</v>
      </c>
      <c r="CA297" s="37">
        <f t="shared" si="502"/>
        <v>5</v>
      </c>
      <c r="CB297" s="37">
        <f t="shared" si="503"/>
        <v>16.649999999999999</v>
      </c>
      <c r="CC297" s="37">
        <f t="shared" si="504"/>
        <v>5</v>
      </c>
      <c r="CD297" s="37">
        <f t="shared" si="505"/>
        <v>5</v>
      </c>
      <c r="CE297" s="37">
        <f t="shared" si="506"/>
        <v>5</v>
      </c>
      <c r="CF297" s="37">
        <f t="shared" si="507"/>
        <v>5</v>
      </c>
      <c r="CG297" s="38">
        <f t="shared" si="508"/>
        <v>5</v>
      </c>
      <c r="CH297" s="38">
        <f t="shared" si="509"/>
        <v>5</v>
      </c>
      <c r="CI297" s="38">
        <f t="shared" si="510"/>
        <v>22.5</v>
      </c>
      <c r="CJ297" s="38">
        <f t="shared" si="511"/>
        <v>5</v>
      </c>
      <c r="CK297" s="38">
        <f t="shared" si="512"/>
        <v>22.9</v>
      </c>
      <c r="CL297" s="38">
        <f t="shared" si="513"/>
        <v>47.5</v>
      </c>
      <c r="CM297" s="38">
        <f t="shared" si="514"/>
        <v>16.649999999999999</v>
      </c>
      <c r="CN297" s="38">
        <f t="shared" si="515"/>
        <v>41.674999999999997</v>
      </c>
      <c r="CO297" s="38">
        <f t="shared" si="516"/>
        <v>5</v>
      </c>
      <c r="CP297" s="38">
        <f t="shared" si="517"/>
        <v>33.3333333333333</v>
      </c>
      <c r="CQ297" s="38">
        <f t="shared" si="518"/>
        <v>72.5</v>
      </c>
      <c r="CR297" s="38">
        <f t="shared" si="519"/>
        <v>22.9</v>
      </c>
      <c r="CS297" s="38">
        <f t="shared" si="520"/>
        <v>54.2</v>
      </c>
      <c r="CT297" s="38">
        <f t="shared" si="521"/>
        <v>5</v>
      </c>
      <c r="CU297" s="38">
        <f t="shared" si="522"/>
        <v>41.674999999999997</v>
      </c>
      <c r="CV297" s="38">
        <f t="shared" si="523"/>
        <v>90</v>
      </c>
      <c r="CW297" s="38">
        <f t="shared" si="524"/>
        <v>22.5</v>
      </c>
      <c r="CX297" s="38">
        <f t="shared" si="525"/>
        <v>72.5</v>
      </c>
      <c r="CY297" s="38">
        <f t="shared" si="526"/>
        <v>47.5</v>
      </c>
      <c r="CZ297" s="39">
        <f t="shared" si="527"/>
        <v>5</v>
      </c>
      <c r="DA297" s="39">
        <f t="shared" si="528"/>
        <v>22.5</v>
      </c>
      <c r="DB297" s="39">
        <f t="shared" si="529"/>
        <v>5</v>
      </c>
      <c r="DC297" s="39">
        <f t="shared" si="530"/>
        <v>47.5</v>
      </c>
      <c r="DD297" s="39">
        <f t="shared" si="531"/>
        <v>22.9</v>
      </c>
      <c r="DE297" s="39">
        <f t="shared" si="532"/>
        <v>5</v>
      </c>
      <c r="DF297" s="39">
        <f t="shared" si="533"/>
        <v>41.674999999999997</v>
      </c>
      <c r="DG297" s="39">
        <f t="shared" si="534"/>
        <v>16.649999999999999</v>
      </c>
      <c r="DH297" s="39">
        <f t="shared" si="535"/>
        <v>72.5</v>
      </c>
      <c r="DI297" s="39">
        <f t="shared" si="536"/>
        <v>33.3333333333333</v>
      </c>
      <c r="DJ297" s="39">
        <f t="shared" si="537"/>
        <v>5</v>
      </c>
      <c r="DK297" s="39">
        <f t="shared" si="538"/>
        <v>54.2</v>
      </c>
      <c r="DL297" s="39">
        <f t="shared" si="539"/>
        <v>22.9</v>
      </c>
      <c r="DM297" s="39">
        <f t="shared" si="540"/>
        <v>90</v>
      </c>
      <c r="DN297" s="39">
        <f t="shared" si="541"/>
        <v>41.674999999999997</v>
      </c>
      <c r="DO297" s="39">
        <f t="shared" si="542"/>
        <v>5</v>
      </c>
      <c r="DP297" s="39">
        <f t="shared" si="543"/>
        <v>72.5</v>
      </c>
      <c r="DQ297" s="39">
        <f t="shared" si="544"/>
        <v>22.5</v>
      </c>
      <c r="DR297" s="39">
        <f t="shared" si="545"/>
        <v>47.5</v>
      </c>
      <c r="DS297" s="40" t="e">
        <f t="shared" si="546"/>
        <v>#VALUE!</v>
      </c>
      <c r="DT297" s="40" t="e">
        <f t="shared" si="547"/>
        <v>#VALUE!</v>
      </c>
      <c r="DU297" s="40" t="e">
        <f t="shared" si="548"/>
        <v>#VALUE!</v>
      </c>
      <c r="DV297" s="40" t="e">
        <f t="shared" si="549"/>
        <v>#VALUE!</v>
      </c>
      <c r="DW297" s="40" t="e">
        <f t="shared" si="550"/>
        <v>#VALUE!</v>
      </c>
      <c r="DX297" s="40" t="e">
        <f t="shared" si="551"/>
        <v>#VALUE!</v>
      </c>
      <c r="DY297" s="40" t="e">
        <f t="shared" si="552"/>
        <v>#VALUE!</v>
      </c>
      <c r="DZ297" s="40" t="e">
        <f t="shared" si="553"/>
        <v>#VALUE!</v>
      </c>
      <c r="EA297" s="40" t="e">
        <f t="shared" si="554"/>
        <v>#VALUE!</v>
      </c>
      <c r="EB297" s="40" t="e">
        <f t="shared" si="555"/>
        <v>#VALUE!</v>
      </c>
      <c r="EC297" s="40" t="e">
        <f t="shared" si="556"/>
        <v>#VALUE!</v>
      </c>
      <c r="ED297" s="40" t="e">
        <f t="shared" si="557"/>
        <v>#VALUE!</v>
      </c>
      <c r="EE297" s="40" t="e">
        <f t="shared" si="558"/>
        <v>#VALUE!</v>
      </c>
      <c r="EF297" s="40" t="e">
        <f t="shared" si="559"/>
        <v>#VALUE!</v>
      </c>
      <c r="EG297" s="40" t="e">
        <f t="shared" si="560"/>
        <v>#VALUE!</v>
      </c>
      <c r="EH297" s="40" t="e">
        <f t="shared" si="561"/>
        <v>#VALUE!</v>
      </c>
      <c r="EI297" s="40" t="e">
        <f t="shared" si="562"/>
        <v>#VALUE!</v>
      </c>
      <c r="EJ297" s="40" t="e">
        <f t="shared" si="563"/>
        <v>#VALUE!</v>
      </c>
      <c r="EK297" s="40" t="e">
        <f t="shared" si="564"/>
        <v>#VALUE!</v>
      </c>
      <c r="EL297" s="1" t="e">
        <f t="shared" si="576"/>
        <v>#VALUE!</v>
      </c>
      <c r="EM297" s="2" t="e">
        <f t="shared" si="567"/>
        <v>#VALUE!</v>
      </c>
      <c r="EN297" s="42"/>
      <c r="EO297" s="42"/>
      <c r="EP297" s="43"/>
      <c r="EQ297" s="44"/>
      <c r="ER297" s="45"/>
      <c r="ES297" s="45"/>
      <c r="ET297" s="74"/>
      <c r="EU297" s="75"/>
      <c r="EV297" s="75"/>
      <c r="EW297" s="75"/>
      <c r="EX297" s="75"/>
    </row>
    <row r="298" spans="1:154" s="73" customFormat="1" ht="14">
      <c r="A298" s="96"/>
      <c r="B298" s="97"/>
      <c r="C298" s="98"/>
      <c r="D298" s="110" t="s">
        <v>87</v>
      </c>
      <c r="E298" s="110" t="s">
        <v>87</v>
      </c>
      <c r="F298" s="110" t="s">
        <v>87</v>
      </c>
      <c r="G298" s="107" t="e">
        <f t="shared" si="477"/>
        <v>#VALUE!</v>
      </c>
      <c r="H298" s="107" t="e">
        <f t="shared" si="478"/>
        <v>#VALUE!</v>
      </c>
      <c r="I298" s="107" t="e">
        <f t="shared" si="479"/>
        <v>#VALUE!</v>
      </c>
      <c r="J298" s="183" t="str">
        <f t="shared" si="480"/>
        <v>.</v>
      </c>
      <c r="K298" s="184" t="e">
        <f t="shared" si="481"/>
        <v>#VALUE!</v>
      </c>
      <c r="L298" s="184" t="e">
        <f t="shared" si="482"/>
        <v>#VALUE!</v>
      </c>
      <c r="M298" s="76" t="e">
        <f t="shared" si="577"/>
        <v>#VALUE!</v>
      </c>
      <c r="N298" s="77" t="e">
        <f t="shared" si="578"/>
        <v>#VALUE!</v>
      </c>
      <c r="O298" s="77" t="e">
        <f t="shared" si="579"/>
        <v>#VALUE!</v>
      </c>
      <c r="P298" s="78" t="e">
        <f t="shared" si="580"/>
        <v>#VALUE!</v>
      </c>
      <c r="Q298" s="79" t="e">
        <f t="shared" ca="1" si="565"/>
        <v>#VALUE!</v>
      </c>
      <c r="R298" s="86" t="e">
        <f t="shared" si="568"/>
        <v>#VALUE!</v>
      </c>
      <c r="S298" s="87" t="e">
        <f t="shared" si="569"/>
        <v>#VALUE!</v>
      </c>
      <c r="T298" s="87" t="e">
        <f t="shared" si="570"/>
        <v>#VALUE!</v>
      </c>
      <c r="U298" s="80" t="e">
        <f t="shared" si="571"/>
        <v>#VALUE!</v>
      </c>
      <c r="V298" s="81" t="e">
        <f t="shared" si="572"/>
        <v>#VALUE!</v>
      </c>
      <c r="W298" s="82" t="e">
        <f t="shared" si="573"/>
        <v>#VALUE!</v>
      </c>
      <c r="X298" s="92" t="e">
        <f t="shared" si="581"/>
        <v>#VALUE!</v>
      </c>
      <c r="Y298" s="93"/>
      <c r="Z298" s="72" t="e">
        <f t="shared" si="483"/>
        <v>#VALUE!</v>
      </c>
      <c r="AA298" s="72" t="e">
        <f t="shared" si="484"/>
        <v>#VALUE!</v>
      </c>
      <c r="AB298" s="72" t="e">
        <f t="shared" si="485"/>
        <v>#VALUE!</v>
      </c>
      <c r="AC298" s="72" t="e">
        <f t="shared" si="566"/>
        <v>#VALUE!</v>
      </c>
      <c r="AD298" s="72" t="e">
        <f t="shared" si="582"/>
        <v>#VALUE!</v>
      </c>
      <c r="AE298" s="33" t="e">
        <f t="shared" si="583"/>
        <v>#VALUE!</v>
      </c>
      <c r="AF298" s="33" t="e">
        <f t="shared" si="584"/>
        <v>#VALUE!</v>
      </c>
      <c r="AG298" s="33" t="e">
        <f t="shared" si="585"/>
        <v>#VALUE!</v>
      </c>
      <c r="AH298" s="34" t="e">
        <f t="shared" si="486"/>
        <v>#VALUE!</v>
      </c>
      <c r="AI298" s="35" t="e">
        <f t="shared" si="487"/>
        <v>#VALUE!</v>
      </c>
      <c r="AJ298" s="35" t="e">
        <f t="shared" si="488"/>
        <v>#VALUE!</v>
      </c>
      <c r="AK298" s="35">
        <v>0</v>
      </c>
      <c r="AL298" s="35">
        <v>-0.75645121485307587</v>
      </c>
      <c r="AM298" s="35">
        <v>-11.346768222796136</v>
      </c>
      <c r="AN298" s="35" t="e">
        <f t="shared" si="586"/>
        <v>#VALUE!</v>
      </c>
      <c r="AO298" s="35" t="e">
        <f t="shared" si="586"/>
        <v>#VALUE!</v>
      </c>
      <c r="AP298" s="35" t="e">
        <f t="shared" si="586"/>
        <v>#VALUE!</v>
      </c>
      <c r="AQ298" s="35">
        <v>57.375671196608707</v>
      </c>
      <c r="AR298" s="35">
        <v>5.7915837760921756</v>
      </c>
      <c r="AS298" s="35">
        <v>1.1079551571654598</v>
      </c>
      <c r="AT298" s="35" t="e">
        <f t="shared" si="587"/>
        <v>#VALUE!</v>
      </c>
      <c r="AU298" s="35" t="e">
        <f t="shared" si="587"/>
        <v>#VALUE!</v>
      </c>
      <c r="AV298" s="35" t="e">
        <f t="shared" si="587"/>
        <v>#VALUE!</v>
      </c>
      <c r="AW298" s="36">
        <f t="shared" si="588"/>
        <v>0</v>
      </c>
      <c r="AX298" s="36">
        <f t="shared" si="588"/>
        <v>0.75645121485307587</v>
      </c>
      <c r="AY298" s="36">
        <f t="shared" si="588"/>
        <v>11.346768222796136</v>
      </c>
      <c r="AZ298" s="36" t="e">
        <f t="shared" si="589"/>
        <v>#VALUE!</v>
      </c>
      <c r="BA298" s="36" t="e">
        <f t="shared" si="589"/>
        <v>#VALUE!</v>
      </c>
      <c r="BB298" s="36" t="e">
        <f t="shared" si="589"/>
        <v>#VALUE!</v>
      </c>
      <c r="BC298" s="35">
        <f t="shared" si="590"/>
        <v>57.375671196608707</v>
      </c>
      <c r="BD298" s="35">
        <f t="shared" si="590"/>
        <v>6.5480349909452515</v>
      </c>
      <c r="BE298" s="35">
        <f t="shared" si="590"/>
        <v>12.454723379961596</v>
      </c>
      <c r="BF298" s="36" t="e">
        <f t="shared" si="591"/>
        <v>#VALUE!</v>
      </c>
      <c r="BG298" s="36" t="e">
        <f t="shared" si="591"/>
        <v>#VALUE!</v>
      </c>
      <c r="BH298" s="36" t="e">
        <f t="shared" si="574"/>
        <v>#VALUE!</v>
      </c>
      <c r="BI298" s="35" t="e">
        <f t="shared" si="575"/>
        <v>#VALUE!</v>
      </c>
      <c r="BJ298" s="5"/>
      <c r="BK298" s="5"/>
      <c r="BL298" s="19"/>
      <c r="BM298" s="19"/>
      <c r="BN298" s="37">
        <f t="shared" si="489"/>
        <v>90</v>
      </c>
      <c r="BO298" s="37">
        <f t="shared" si="490"/>
        <v>72.5</v>
      </c>
      <c r="BP298" s="37">
        <f t="shared" si="491"/>
        <v>72.5</v>
      </c>
      <c r="BQ298" s="37">
        <f t="shared" si="492"/>
        <v>47.5</v>
      </c>
      <c r="BR298" s="37">
        <f t="shared" si="493"/>
        <v>54.2</v>
      </c>
      <c r="BS298" s="37">
        <f t="shared" si="494"/>
        <v>47.5</v>
      </c>
      <c r="BT298" s="37">
        <f t="shared" si="495"/>
        <v>41.674999999999997</v>
      </c>
      <c r="BU298" s="37">
        <f t="shared" si="496"/>
        <v>41.674999999999997</v>
      </c>
      <c r="BV298" s="37">
        <f t="shared" si="497"/>
        <v>22.5</v>
      </c>
      <c r="BW298" s="37">
        <f t="shared" si="498"/>
        <v>33.3333333333333</v>
      </c>
      <c r="BX298" s="37">
        <f t="shared" si="499"/>
        <v>22.5</v>
      </c>
      <c r="BY298" s="37">
        <f t="shared" si="500"/>
        <v>22.9</v>
      </c>
      <c r="BZ298" s="37">
        <f t="shared" si="501"/>
        <v>22.9</v>
      </c>
      <c r="CA298" s="37">
        <f t="shared" si="502"/>
        <v>5</v>
      </c>
      <c r="CB298" s="37">
        <f t="shared" si="503"/>
        <v>16.649999999999999</v>
      </c>
      <c r="CC298" s="37">
        <f t="shared" si="504"/>
        <v>5</v>
      </c>
      <c r="CD298" s="37">
        <f t="shared" si="505"/>
        <v>5</v>
      </c>
      <c r="CE298" s="37">
        <f t="shared" si="506"/>
        <v>5</v>
      </c>
      <c r="CF298" s="37">
        <f t="shared" si="507"/>
        <v>5</v>
      </c>
      <c r="CG298" s="38">
        <f t="shared" si="508"/>
        <v>5</v>
      </c>
      <c r="CH298" s="38">
        <f t="shared" si="509"/>
        <v>5</v>
      </c>
      <c r="CI298" s="38">
        <f t="shared" si="510"/>
        <v>22.5</v>
      </c>
      <c r="CJ298" s="38">
        <f t="shared" si="511"/>
        <v>5</v>
      </c>
      <c r="CK298" s="38">
        <f t="shared" si="512"/>
        <v>22.9</v>
      </c>
      <c r="CL298" s="38">
        <f t="shared" si="513"/>
        <v>47.5</v>
      </c>
      <c r="CM298" s="38">
        <f t="shared" si="514"/>
        <v>16.649999999999999</v>
      </c>
      <c r="CN298" s="38">
        <f t="shared" si="515"/>
        <v>41.674999999999997</v>
      </c>
      <c r="CO298" s="38">
        <f t="shared" si="516"/>
        <v>5</v>
      </c>
      <c r="CP298" s="38">
        <f t="shared" si="517"/>
        <v>33.3333333333333</v>
      </c>
      <c r="CQ298" s="38">
        <f t="shared" si="518"/>
        <v>72.5</v>
      </c>
      <c r="CR298" s="38">
        <f t="shared" si="519"/>
        <v>22.9</v>
      </c>
      <c r="CS298" s="38">
        <f t="shared" si="520"/>
        <v>54.2</v>
      </c>
      <c r="CT298" s="38">
        <f t="shared" si="521"/>
        <v>5</v>
      </c>
      <c r="CU298" s="38">
        <f t="shared" si="522"/>
        <v>41.674999999999997</v>
      </c>
      <c r="CV298" s="38">
        <f t="shared" si="523"/>
        <v>90</v>
      </c>
      <c r="CW298" s="38">
        <f t="shared" si="524"/>
        <v>22.5</v>
      </c>
      <c r="CX298" s="38">
        <f t="shared" si="525"/>
        <v>72.5</v>
      </c>
      <c r="CY298" s="38">
        <f t="shared" si="526"/>
        <v>47.5</v>
      </c>
      <c r="CZ298" s="39">
        <f t="shared" si="527"/>
        <v>5</v>
      </c>
      <c r="DA298" s="39">
        <f t="shared" si="528"/>
        <v>22.5</v>
      </c>
      <c r="DB298" s="39">
        <f t="shared" si="529"/>
        <v>5</v>
      </c>
      <c r="DC298" s="39">
        <f t="shared" si="530"/>
        <v>47.5</v>
      </c>
      <c r="DD298" s="39">
        <f t="shared" si="531"/>
        <v>22.9</v>
      </c>
      <c r="DE298" s="39">
        <f t="shared" si="532"/>
        <v>5</v>
      </c>
      <c r="DF298" s="39">
        <f t="shared" si="533"/>
        <v>41.674999999999997</v>
      </c>
      <c r="DG298" s="39">
        <f t="shared" si="534"/>
        <v>16.649999999999999</v>
      </c>
      <c r="DH298" s="39">
        <f t="shared" si="535"/>
        <v>72.5</v>
      </c>
      <c r="DI298" s="39">
        <f t="shared" si="536"/>
        <v>33.3333333333333</v>
      </c>
      <c r="DJ298" s="39">
        <f t="shared" si="537"/>
        <v>5</v>
      </c>
      <c r="DK298" s="39">
        <f t="shared" si="538"/>
        <v>54.2</v>
      </c>
      <c r="DL298" s="39">
        <f t="shared" si="539"/>
        <v>22.9</v>
      </c>
      <c r="DM298" s="39">
        <f t="shared" si="540"/>
        <v>90</v>
      </c>
      <c r="DN298" s="39">
        <f t="shared" si="541"/>
        <v>41.674999999999997</v>
      </c>
      <c r="DO298" s="39">
        <f t="shared" si="542"/>
        <v>5</v>
      </c>
      <c r="DP298" s="39">
        <f t="shared" si="543"/>
        <v>72.5</v>
      </c>
      <c r="DQ298" s="39">
        <f t="shared" si="544"/>
        <v>22.5</v>
      </c>
      <c r="DR298" s="39">
        <f t="shared" si="545"/>
        <v>47.5</v>
      </c>
      <c r="DS298" s="40" t="e">
        <f t="shared" si="546"/>
        <v>#VALUE!</v>
      </c>
      <c r="DT298" s="40" t="e">
        <f t="shared" si="547"/>
        <v>#VALUE!</v>
      </c>
      <c r="DU298" s="40" t="e">
        <f t="shared" si="548"/>
        <v>#VALUE!</v>
      </c>
      <c r="DV298" s="40" t="e">
        <f t="shared" si="549"/>
        <v>#VALUE!</v>
      </c>
      <c r="DW298" s="40" t="e">
        <f t="shared" si="550"/>
        <v>#VALUE!</v>
      </c>
      <c r="DX298" s="40" t="e">
        <f t="shared" si="551"/>
        <v>#VALUE!</v>
      </c>
      <c r="DY298" s="40" t="e">
        <f t="shared" si="552"/>
        <v>#VALUE!</v>
      </c>
      <c r="DZ298" s="40" t="e">
        <f t="shared" si="553"/>
        <v>#VALUE!</v>
      </c>
      <c r="EA298" s="40" t="e">
        <f t="shared" si="554"/>
        <v>#VALUE!</v>
      </c>
      <c r="EB298" s="40" t="e">
        <f t="shared" si="555"/>
        <v>#VALUE!</v>
      </c>
      <c r="EC298" s="40" t="e">
        <f t="shared" si="556"/>
        <v>#VALUE!</v>
      </c>
      <c r="ED298" s="40" t="e">
        <f t="shared" si="557"/>
        <v>#VALUE!</v>
      </c>
      <c r="EE298" s="40" t="e">
        <f t="shared" si="558"/>
        <v>#VALUE!</v>
      </c>
      <c r="EF298" s="40" t="e">
        <f t="shared" si="559"/>
        <v>#VALUE!</v>
      </c>
      <c r="EG298" s="40" t="e">
        <f t="shared" si="560"/>
        <v>#VALUE!</v>
      </c>
      <c r="EH298" s="40" t="e">
        <f t="shared" si="561"/>
        <v>#VALUE!</v>
      </c>
      <c r="EI298" s="40" t="e">
        <f t="shared" si="562"/>
        <v>#VALUE!</v>
      </c>
      <c r="EJ298" s="40" t="e">
        <f t="shared" si="563"/>
        <v>#VALUE!</v>
      </c>
      <c r="EK298" s="40" t="e">
        <f t="shared" si="564"/>
        <v>#VALUE!</v>
      </c>
      <c r="EL298" s="1" t="e">
        <f t="shared" si="576"/>
        <v>#VALUE!</v>
      </c>
      <c r="EM298" s="2" t="e">
        <f t="shared" si="567"/>
        <v>#VALUE!</v>
      </c>
      <c r="EN298" s="42"/>
      <c r="EO298" s="42"/>
      <c r="EP298" s="43"/>
      <c r="EQ298" s="44"/>
      <c r="ER298" s="45"/>
      <c r="ES298" s="45"/>
      <c r="ET298" s="74"/>
      <c r="EU298" s="75"/>
      <c r="EV298" s="75"/>
      <c r="EW298" s="75"/>
      <c r="EX298" s="75"/>
    </row>
    <row r="299" spans="1:154" s="73" customFormat="1" ht="14">
      <c r="A299" s="96"/>
      <c r="B299" s="97"/>
      <c r="C299" s="98"/>
      <c r="D299" s="110" t="s">
        <v>87</v>
      </c>
      <c r="E299" s="110" t="s">
        <v>87</v>
      </c>
      <c r="F299" s="110" t="s">
        <v>87</v>
      </c>
      <c r="G299" s="107" t="e">
        <f t="shared" si="477"/>
        <v>#VALUE!</v>
      </c>
      <c r="H299" s="107" t="e">
        <f t="shared" si="478"/>
        <v>#VALUE!</v>
      </c>
      <c r="I299" s="107" t="e">
        <f t="shared" si="479"/>
        <v>#VALUE!</v>
      </c>
      <c r="J299" s="183" t="str">
        <f t="shared" si="480"/>
        <v>.</v>
      </c>
      <c r="K299" s="184" t="e">
        <f t="shared" si="481"/>
        <v>#VALUE!</v>
      </c>
      <c r="L299" s="184" t="e">
        <f t="shared" si="482"/>
        <v>#VALUE!</v>
      </c>
      <c r="M299" s="76" t="e">
        <f t="shared" si="577"/>
        <v>#VALUE!</v>
      </c>
      <c r="N299" s="77" t="e">
        <f t="shared" si="578"/>
        <v>#VALUE!</v>
      </c>
      <c r="O299" s="77" t="e">
        <f t="shared" si="579"/>
        <v>#VALUE!</v>
      </c>
      <c r="P299" s="78" t="e">
        <f t="shared" si="580"/>
        <v>#VALUE!</v>
      </c>
      <c r="Q299" s="79" t="e">
        <f t="shared" ca="1" si="565"/>
        <v>#VALUE!</v>
      </c>
      <c r="R299" s="86" t="e">
        <f t="shared" si="568"/>
        <v>#VALUE!</v>
      </c>
      <c r="S299" s="87" t="e">
        <f t="shared" si="569"/>
        <v>#VALUE!</v>
      </c>
      <c r="T299" s="87" t="e">
        <f t="shared" si="570"/>
        <v>#VALUE!</v>
      </c>
      <c r="U299" s="80" t="e">
        <f t="shared" si="571"/>
        <v>#VALUE!</v>
      </c>
      <c r="V299" s="81" t="e">
        <f t="shared" si="572"/>
        <v>#VALUE!</v>
      </c>
      <c r="W299" s="82" t="e">
        <f t="shared" si="573"/>
        <v>#VALUE!</v>
      </c>
      <c r="X299" s="92" t="e">
        <f t="shared" si="581"/>
        <v>#VALUE!</v>
      </c>
      <c r="Y299" s="93"/>
      <c r="Z299" s="72" t="e">
        <f t="shared" si="483"/>
        <v>#VALUE!</v>
      </c>
      <c r="AA299" s="72" t="e">
        <f t="shared" si="484"/>
        <v>#VALUE!</v>
      </c>
      <c r="AB299" s="72" t="e">
        <f t="shared" si="485"/>
        <v>#VALUE!</v>
      </c>
      <c r="AC299" s="72" t="e">
        <f t="shared" si="566"/>
        <v>#VALUE!</v>
      </c>
      <c r="AD299" s="72" t="e">
        <f t="shared" si="582"/>
        <v>#VALUE!</v>
      </c>
      <c r="AE299" s="33" t="e">
        <f t="shared" si="583"/>
        <v>#VALUE!</v>
      </c>
      <c r="AF299" s="33" t="e">
        <f t="shared" si="584"/>
        <v>#VALUE!</v>
      </c>
      <c r="AG299" s="33" t="e">
        <f t="shared" si="585"/>
        <v>#VALUE!</v>
      </c>
      <c r="AH299" s="34" t="e">
        <f t="shared" si="486"/>
        <v>#VALUE!</v>
      </c>
      <c r="AI299" s="35" t="e">
        <f t="shared" si="487"/>
        <v>#VALUE!</v>
      </c>
      <c r="AJ299" s="35" t="e">
        <f t="shared" si="488"/>
        <v>#VALUE!</v>
      </c>
      <c r="AK299" s="35">
        <v>0</v>
      </c>
      <c r="AL299" s="35">
        <v>-0.75645121485307587</v>
      </c>
      <c r="AM299" s="35">
        <v>-11.346768222796136</v>
      </c>
      <c r="AN299" s="35" t="e">
        <f t="shared" si="586"/>
        <v>#VALUE!</v>
      </c>
      <c r="AO299" s="35" t="e">
        <f t="shared" si="586"/>
        <v>#VALUE!</v>
      </c>
      <c r="AP299" s="35" t="e">
        <f t="shared" si="586"/>
        <v>#VALUE!</v>
      </c>
      <c r="AQ299" s="35">
        <v>57.375671196608707</v>
      </c>
      <c r="AR299" s="35">
        <v>5.7915837760921756</v>
      </c>
      <c r="AS299" s="35">
        <v>1.1079551571654598</v>
      </c>
      <c r="AT299" s="35" t="e">
        <f t="shared" si="587"/>
        <v>#VALUE!</v>
      </c>
      <c r="AU299" s="35" t="e">
        <f t="shared" si="587"/>
        <v>#VALUE!</v>
      </c>
      <c r="AV299" s="35" t="e">
        <f t="shared" si="587"/>
        <v>#VALUE!</v>
      </c>
      <c r="AW299" s="36">
        <f t="shared" si="588"/>
        <v>0</v>
      </c>
      <c r="AX299" s="36">
        <f t="shared" si="588"/>
        <v>0.75645121485307587</v>
      </c>
      <c r="AY299" s="36">
        <f t="shared" si="588"/>
        <v>11.346768222796136</v>
      </c>
      <c r="AZ299" s="36" t="e">
        <f t="shared" si="589"/>
        <v>#VALUE!</v>
      </c>
      <c r="BA299" s="36" t="e">
        <f t="shared" si="589"/>
        <v>#VALUE!</v>
      </c>
      <c r="BB299" s="36" t="e">
        <f t="shared" si="589"/>
        <v>#VALUE!</v>
      </c>
      <c r="BC299" s="35">
        <f t="shared" si="590"/>
        <v>57.375671196608707</v>
      </c>
      <c r="BD299" s="35">
        <f t="shared" si="590"/>
        <v>6.5480349909452515</v>
      </c>
      <c r="BE299" s="35">
        <f t="shared" si="590"/>
        <v>12.454723379961596</v>
      </c>
      <c r="BF299" s="36" t="e">
        <f t="shared" si="591"/>
        <v>#VALUE!</v>
      </c>
      <c r="BG299" s="36" t="e">
        <f t="shared" si="591"/>
        <v>#VALUE!</v>
      </c>
      <c r="BH299" s="36" t="e">
        <f t="shared" si="574"/>
        <v>#VALUE!</v>
      </c>
      <c r="BI299" s="35" t="e">
        <f t="shared" si="575"/>
        <v>#VALUE!</v>
      </c>
      <c r="BJ299" s="5"/>
      <c r="BK299" s="5"/>
      <c r="BL299" s="19"/>
      <c r="BM299" s="19"/>
      <c r="BN299" s="37">
        <f t="shared" si="489"/>
        <v>90</v>
      </c>
      <c r="BO299" s="37">
        <f t="shared" si="490"/>
        <v>72.5</v>
      </c>
      <c r="BP299" s="37">
        <f t="shared" si="491"/>
        <v>72.5</v>
      </c>
      <c r="BQ299" s="37">
        <f t="shared" si="492"/>
        <v>47.5</v>
      </c>
      <c r="BR299" s="37">
        <f t="shared" si="493"/>
        <v>54.2</v>
      </c>
      <c r="BS299" s="37">
        <f t="shared" si="494"/>
        <v>47.5</v>
      </c>
      <c r="BT299" s="37">
        <f t="shared" si="495"/>
        <v>41.674999999999997</v>
      </c>
      <c r="BU299" s="37">
        <f t="shared" si="496"/>
        <v>41.674999999999997</v>
      </c>
      <c r="BV299" s="37">
        <f t="shared" si="497"/>
        <v>22.5</v>
      </c>
      <c r="BW299" s="37">
        <f t="shared" si="498"/>
        <v>33.3333333333333</v>
      </c>
      <c r="BX299" s="37">
        <f t="shared" si="499"/>
        <v>22.5</v>
      </c>
      <c r="BY299" s="37">
        <f t="shared" si="500"/>
        <v>22.9</v>
      </c>
      <c r="BZ299" s="37">
        <f t="shared" si="501"/>
        <v>22.9</v>
      </c>
      <c r="CA299" s="37">
        <f t="shared" si="502"/>
        <v>5</v>
      </c>
      <c r="CB299" s="37">
        <f t="shared" si="503"/>
        <v>16.649999999999999</v>
      </c>
      <c r="CC299" s="37">
        <f t="shared" si="504"/>
        <v>5</v>
      </c>
      <c r="CD299" s="37">
        <f t="shared" si="505"/>
        <v>5</v>
      </c>
      <c r="CE299" s="37">
        <f t="shared" si="506"/>
        <v>5</v>
      </c>
      <c r="CF299" s="37">
        <f t="shared" si="507"/>
        <v>5</v>
      </c>
      <c r="CG299" s="38">
        <f t="shared" si="508"/>
        <v>5</v>
      </c>
      <c r="CH299" s="38">
        <f t="shared" si="509"/>
        <v>5</v>
      </c>
      <c r="CI299" s="38">
        <f t="shared" si="510"/>
        <v>22.5</v>
      </c>
      <c r="CJ299" s="38">
        <f t="shared" si="511"/>
        <v>5</v>
      </c>
      <c r="CK299" s="38">
        <f t="shared" si="512"/>
        <v>22.9</v>
      </c>
      <c r="CL299" s="38">
        <f t="shared" si="513"/>
        <v>47.5</v>
      </c>
      <c r="CM299" s="38">
        <f t="shared" si="514"/>
        <v>16.649999999999999</v>
      </c>
      <c r="CN299" s="38">
        <f t="shared" si="515"/>
        <v>41.674999999999997</v>
      </c>
      <c r="CO299" s="38">
        <f t="shared" si="516"/>
        <v>5</v>
      </c>
      <c r="CP299" s="38">
        <f t="shared" si="517"/>
        <v>33.3333333333333</v>
      </c>
      <c r="CQ299" s="38">
        <f t="shared" si="518"/>
        <v>72.5</v>
      </c>
      <c r="CR299" s="38">
        <f t="shared" si="519"/>
        <v>22.9</v>
      </c>
      <c r="CS299" s="38">
        <f t="shared" si="520"/>
        <v>54.2</v>
      </c>
      <c r="CT299" s="38">
        <f t="shared" si="521"/>
        <v>5</v>
      </c>
      <c r="CU299" s="38">
        <f t="shared" si="522"/>
        <v>41.674999999999997</v>
      </c>
      <c r="CV299" s="38">
        <f t="shared" si="523"/>
        <v>90</v>
      </c>
      <c r="CW299" s="38">
        <f t="shared" si="524"/>
        <v>22.5</v>
      </c>
      <c r="CX299" s="38">
        <f t="shared" si="525"/>
        <v>72.5</v>
      </c>
      <c r="CY299" s="38">
        <f t="shared" si="526"/>
        <v>47.5</v>
      </c>
      <c r="CZ299" s="39">
        <f t="shared" si="527"/>
        <v>5</v>
      </c>
      <c r="DA299" s="39">
        <f t="shared" si="528"/>
        <v>22.5</v>
      </c>
      <c r="DB299" s="39">
        <f t="shared" si="529"/>
        <v>5</v>
      </c>
      <c r="DC299" s="39">
        <f t="shared" si="530"/>
        <v>47.5</v>
      </c>
      <c r="DD299" s="39">
        <f t="shared" si="531"/>
        <v>22.9</v>
      </c>
      <c r="DE299" s="39">
        <f t="shared" si="532"/>
        <v>5</v>
      </c>
      <c r="DF299" s="39">
        <f t="shared" si="533"/>
        <v>41.674999999999997</v>
      </c>
      <c r="DG299" s="39">
        <f t="shared" si="534"/>
        <v>16.649999999999999</v>
      </c>
      <c r="DH299" s="39">
        <f t="shared" si="535"/>
        <v>72.5</v>
      </c>
      <c r="DI299" s="39">
        <f t="shared" si="536"/>
        <v>33.3333333333333</v>
      </c>
      <c r="DJ299" s="39">
        <f t="shared" si="537"/>
        <v>5</v>
      </c>
      <c r="DK299" s="39">
        <f t="shared" si="538"/>
        <v>54.2</v>
      </c>
      <c r="DL299" s="39">
        <f t="shared" si="539"/>
        <v>22.9</v>
      </c>
      <c r="DM299" s="39">
        <f t="shared" si="540"/>
        <v>90</v>
      </c>
      <c r="DN299" s="39">
        <f t="shared" si="541"/>
        <v>41.674999999999997</v>
      </c>
      <c r="DO299" s="39">
        <f t="shared" si="542"/>
        <v>5</v>
      </c>
      <c r="DP299" s="39">
        <f t="shared" si="543"/>
        <v>72.5</v>
      </c>
      <c r="DQ299" s="39">
        <f t="shared" si="544"/>
        <v>22.5</v>
      </c>
      <c r="DR299" s="39">
        <f t="shared" si="545"/>
        <v>47.5</v>
      </c>
      <c r="DS299" s="40" t="e">
        <f t="shared" si="546"/>
        <v>#VALUE!</v>
      </c>
      <c r="DT299" s="40" t="e">
        <f t="shared" si="547"/>
        <v>#VALUE!</v>
      </c>
      <c r="DU299" s="40" t="e">
        <f t="shared" si="548"/>
        <v>#VALUE!</v>
      </c>
      <c r="DV299" s="40" t="e">
        <f t="shared" si="549"/>
        <v>#VALUE!</v>
      </c>
      <c r="DW299" s="40" t="e">
        <f t="shared" si="550"/>
        <v>#VALUE!</v>
      </c>
      <c r="DX299" s="40" t="e">
        <f t="shared" si="551"/>
        <v>#VALUE!</v>
      </c>
      <c r="DY299" s="40" t="e">
        <f t="shared" si="552"/>
        <v>#VALUE!</v>
      </c>
      <c r="DZ299" s="40" t="e">
        <f t="shared" si="553"/>
        <v>#VALUE!</v>
      </c>
      <c r="EA299" s="40" t="e">
        <f t="shared" si="554"/>
        <v>#VALUE!</v>
      </c>
      <c r="EB299" s="40" t="e">
        <f t="shared" si="555"/>
        <v>#VALUE!</v>
      </c>
      <c r="EC299" s="40" t="e">
        <f t="shared" si="556"/>
        <v>#VALUE!</v>
      </c>
      <c r="ED299" s="40" t="e">
        <f t="shared" si="557"/>
        <v>#VALUE!</v>
      </c>
      <c r="EE299" s="40" t="e">
        <f t="shared" si="558"/>
        <v>#VALUE!</v>
      </c>
      <c r="EF299" s="40" t="e">
        <f t="shared" si="559"/>
        <v>#VALUE!</v>
      </c>
      <c r="EG299" s="40" t="e">
        <f t="shared" si="560"/>
        <v>#VALUE!</v>
      </c>
      <c r="EH299" s="40" t="e">
        <f t="shared" si="561"/>
        <v>#VALUE!</v>
      </c>
      <c r="EI299" s="40" t="e">
        <f t="shared" si="562"/>
        <v>#VALUE!</v>
      </c>
      <c r="EJ299" s="40" t="e">
        <f t="shared" si="563"/>
        <v>#VALUE!</v>
      </c>
      <c r="EK299" s="40" t="e">
        <f t="shared" si="564"/>
        <v>#VALUE!</v>
      </c>
      <c r="EL299" s="1" t="e">
        <f t="shared" si="576"/>
        <v>#VALUE!</v>
      </c>
      <c r="EM299" s="2" t="e">
        <f t="shared" si="567"/>
        <v>#VALUE!</v>
      </c>
      <c r="EN299" s="42"/>
      <c r="EO299" s="42"/>
      <c r="EP299" s="43"/>
      <c r="EQ299" s="44"/>
      <c r="ER299" s="45"/>
      <c r="ES299" s="45"/>
      <c r="ET299" s="74"/>
      <c r="EU299" s="75"/>
      <c r="EV299" s="75"/>
      <c r="EW299" s="75"/>
      <c r="EX299" s="75"/>
    </row>
    <row r="300" spans="1:154" s="73" customFormat="1" ht="14">
      <c r="A300" s="96"/>
      <c r="B300" s="97"/>
      <c r="C300" s="98"/>
      <c r="D300" s="110" t="s">
        <v>87</v>
      </c>
      <c r="E300" s="110" t="s">
        <v>87</v>
      </c>
      <c r="F300" s="110" t="s">
        <v>87</v>
      </c>
      <c r="G300" s="107" t="e">
        <f t="shared" si="477"/>
        <v>#VALUE!</v>
      </c>
      <c r="H300" s="107" t="e">
        <f t="shared" si="478"/>
        <v>#VALUE!</v>
      </c>
      <c r="I300" s="107" t="e">
        <f t="shared" si="479"/>
        <v>#VALUE!</v>
      </c>
      <c r="J300" s="183" t="str">
        <f t="shared" si="480"/>
        <v>.</v>
      </c>
      <c r="K300" s="184" t="e">
        <f t="shared" si="481"/>
        <v>#VALUE!</v>
      </c>
      <c r="L300" s="184" t="e">
        <f t="shared" si="482"/>
        <v>#VALUE!</v>
      </c>
      <c r="M300" s="76" t="e">
        <f t="shared" si="577"/>
        <v>#VALUE!</v>
      </c>
      <c r="N300" s="77" t="e">
        <f t="shared" si="578"/>
        <v>#VALUE!</v>
      </c>
      <c r="O300" s="77" t="e">
        <f t="shared" si="579"/>
        <v>#VALUE!</v>
      </c>
      <c r="P300" s="78" t="e">
        <f t="shared" si="580"/>
        <v>#VALUE!</v>
      </c>
      <c r="Q300" s="79" t="e">
        <f t="shared" ca="1" si="565"/>
        <v>#VALUE!</v>
      </c>
      <c r="R300" s="86" t="e">
        <f t="shared" si="568"/>
        <v>#VALUE!</v>
      </c>
      <c r="S300" s="87" t="e">
        <f t="shared" si="569"/>
        <v>#VALUE!</v>
      </c>
      <c r="T300" s="87" t="e">
        <f t="shared" si="570"/>
        <v>#VALUE!</v>
      </c>
      <c r="U300" s="80" t="e">
        <f t="shared" si="571"/>
        <v>#VALUE!</v>
      </c>
      <c r="V300" s="81" t="e">
        <f t="shared" si="572"/>
        <v>#VALUE!</v>
      </c>
      <c r="W300" s="82" t="e">
        <f t="shared" si="573"/>
        <v>#VALUE!</v>
      </c>
      <c r="X300" s="92" t="e">
        <f t="shared" si="581"/>
        <v>#VALUE!</v>
      </c>
      <c r="Y300" s="93"/>
      <c r="Z300" s="72" t="e">
        <f t="shared" si="483"/>
        <v>#VALUE!</v>
      </c>
      <c r="AA300" s="72" t="e">
        <f t="shared" si="484"/>
        <v>#VALUE!</v>
      </c>
      <c r="AB300" s="72" t="e">
        <f t="shared" si="485"/>
        <v>#VALUE!</v>
      </c>
      <c r="AC300" s="72" t="e">
        <f t="shared" si="566"/>
        <v>#VALUE!</v>
      </c>
      <c r="AD300" s="72" t="e">
        <f t="shared" si="582"/>
        <v>#VALUE!</v>
      </c>
      <c r="AE300" s="33" t="e">
        <f t="shared" si="583"/>
        <v>#VALUE!</v>
      </c>
      <c r="AF300" s="33" t="e">
        <f t="shared" si="584"/>
        <v>#VALUE!</v>
      </c>
      <c r="AG300" s="33" t="e">
        <f t="shared" si="585"/>
        <v>#VALUE!</v>
      </c>
      <c r="AH300" s="34" t="e">
        <f t="shared" si="486"/>
        <v>#VALUE!</v>
      </c>
      <c r="AI300" s="35" t="e">
        <f t="shared" si="487"/>
        <v>#VALUE!</v>
      </c>
      <c r="AJ300" s="35" t="e">
        <f t="shared" si="488"/>
        <v>#VALUE!</v>
      </c>
      <c r="AK300" s="35">
        <v>0</v>
      </c>
      <c r="AL300" s="35">
        <v>-0.75645121485307587</v>
      </c>
      <c r="AM300" s="35">
        <v>-11.346768222796136</v>
      </c>
      <c r="AN300" s="35" t="e">
        <f t="shared" si="586"/>
        <v>#VALUE!</v>
      </c>
      <c r="AO300" s="35" t="e">
        <f t="shared" si="586"/>
        <v>#VALUE!</v>
      </c>
      <c r="AP300" s="35" t="e">
        <f t="shared" si="586"/>
        <v>#VALUE!</v>
      </c>
      <c r="AQ300" s="35">
        <v>57.375671196608707</v>
      </c>
      <c r="AR300" s="35">
        <v>5.7915837760921756</v>
      </c>
      <c r="AS300" s="35">
        <v>1.1079551571654598</v>
      </c>
      <c r="AT300" s="35" t="e">
        <f t="shared" si="587"/>
        <v>#VALUE!</v>
      </c>
      <c r="AU300" s="35" t="e">
        <f t="shared" si="587"/>
        <v>#VALUE!</v>
      </c>
      <c r="AV300" s="35" t="e">
        <f t="shared" si="587"/>
        <v>#VALUE!</v>
      </c>
      <c r="AW300" s="36">
        <f t="shared" si="588"/>
        <v>0</v>
      </c>
      <c r="AX300" s="36">
        <f t="shared" si="588"/>
        <v>0.75645121485307587</v>
      </c>
      <c r="AY300" s="36">
        <f t="shared" si="588"/>
        <v>11.346768222796136</v>
      </c>
      <c r="AZ300" s="36" t="e">
        <f t="shared" si="589"/>
        <v>#VALUE!</v>
      </c>
      <c r="BA300" s="36" t="e">
        <f t="shared" si="589"/>
        <v>#VALUE!</v>
      </c>
      <c r="BB300" s="36" t="e">
        <f t="shared" si="589"/>
        <v>#VALUE!</v>
      </c>
      <c r="BC300" s="35">
        <f t="shared" si="590"/>
        <v>57.375671196608707</v>
      </c>
      <c r="BD300" s="35">
        <f t="shared" si="590"/>
        <v>6.5480349909452515</v>
      </c>
      <c r="BE300" s="35">
        <f t="shared" si="590"/>
        <v>12.454723379961596</v>
      </c>
      <c r="BF300" s="36" t="e">
        <f t="shared" si="591"/>
        <v>#VALUE!</v>
      </c>
      <c r="BG300" s="36" t="e">
        <f t="shared" si="591"/>
        <v>#VALUE!</v>
      </c>
      <c r="BH300" s="36" t="e">
        <f t="shared" si="574"/>
        <v>#VALUE!</v>
      </c>
      <c r="BI300" s="35" t="e">
        <f t="shared" si="575"/>
        <v>#VALUE!</v>
      </c>
      <c r="BJ300" s="5"/>
      <c r="BK300" s="5"/>
      <c r="BL300" s="19"/>
      <c r="BM300" s="19"/>
      <c r="BN300" s="37">
        <f t="shared" si="489"/>
        <v>90</v>
      </c>
      <c r="BO300" s="37">
        <f t="shared" si="490"/>
        <v>72.5</v>
      </c>
      <c r="BP300" s="37">
        <f t="shared" si="491"/>
        <v>72.5</v>
      </c>
      <c r="BQ300" s="37">
        <f t="shared" si="492"/>
        <v>47.5</v>
      </c>
      <c r="BR300" s="37">
        <f t="shared" si="493"/>
        <v>54.2</v>
      </c>
      <c r="BS300" s="37">
        <f t="shared" si="494"/>
        <v>47.5</v>
      </c>
      <c r="BT300" s="37">
        <f t="shared" si="495"/>
        <v>41.674999999999997</v>
      </c>
      <c r="BU300" s="37">
        <f t="shared" si="496"/>
        <v>41.674999999999997</v>
      </c>
      <c r="BV300" s="37">
        <f t="shared" si="497"/>
        <v>22.5</v>
      </c>
      <c r="BW300" s="37">
        <f t="shared" si="498"/>
        <v>33.3333333333333</v>
      </c>
      <c r="BX300" s="37">
        <f t="shared" si="499"/>
        <v>22.5</v>
      </c>
      <c r="BY300" s="37">
        <f t="shared" si="500"/>
        <v>22.9</v>
      </c>
      <c r="BZ300" s="37">
        <f t="shared" si="501"/>
        <v>22.9</v>
      </c>
      <c r="CA300" s="37">
        <f t="shared" si="502"/>
        <v>5</v>
      </c>
      <c r="CB300" s="37">
        <f t="shared" si="503"/>
        <v>16.649999999999999</v>
      </c>
      <c r="CC300" s="37">
        <f t="shared" si="504"/>
        <v>5</v>
      </c>
      <c r="CD300" s="37">
        <f t="shared" si="505"/>
        <v>5</v>
      </c>
      <c r="CE300" s="37">
        <f t="shared" si="506"/>
        <v>5</v>
      </c>
      <c r="CF300" s="37">
        <f t="shared" si="507"/>
        <v>5</v>
      </c>
      <c r="CG300" s="38">
        <f t="shared" si="508"/>
        <v>5</v>
      </c>
      <c r="CH300" s="38">
        <f t="shared" si="509"/>
        <v>5</v>
      </c>
      <c r="CI300" s="38">
        <f t="shared" si="510"/>
        <v>22.5</v>
      </c>
      <c r="CJ300" s="38">
        <f t="shared" si="511"/>
        <v>5</v>
      </c>
      <c r="CK300" s="38">
        <f t="shared" si="512"/>
        <v>22.9</v>
      </c>
      <c r="CL300" s="38">
        <f t="shared" si="513"/>
        <v>47.5</v>
      </c>
      <c r="CM300" s="38">
        <f t="shared" si="514"/>
        <v>16.649999999999999</v>
      </c>
      <c r="CN300" s="38">
        <f t="shared" si="515"/>
        <v>41.674999999999997</v>
      </c>
      <c r="CO300" s="38">
        <f t="shared" si="516"/>
        <v>5</v>
      </c>
      <c r="CP300" s="38">
        <f t="shared" si="517"/>
        <v>33.3333333333333</v>
      </c>
      <c r="CQ300" s="38">
        <f t="shared" si="518"/>
        <v>72.5</v>
      </c>
      <c r="CR300" s="38">
        <f t="shared" si="519"/>
        <v>22.9</v>
      </c>
      <c r="CS300" s="38">
        <f t="shared" si="520"/>
        <v>54.2</v>
      </c>
      <c r="CT300" s="38">
        <f t="shared" si="521"/>
        <v>5</v>
      </c>
      <c r="CU300" s="38">
        <f t="shared" si="522"/>
        <v>41.674999999999997</v>
      </c>
      <c r="CV300" s="38">
        <f t="shared" si="523"/>
        <v>90</v>
      </c>
      <c r="CW300" s="38">
        <f t="shared" si="524"/>
        <v>22.5</v>
      </c>
      <c r="CX300" s="38">
        <f t="shared" si="525"/>
        <v>72.5</v>
      </c>
      <c r="CY300" s="38">
        <f t="shared" si="526"/>
        <v>47.5</v>
      </c>
      <c r="CZ300" s="39">
        <f t="shared" si="527"/>
        <v>5</v>
      </c>
      <c r="DA300" s="39">
        <f t="shared" si="528"/>
        <v>22.5</v>
      </c>
      <c r="DB300" s="39">
        <f t="shared" si="529"/>
        <v>5</v>
      </c>
      <c r="DC300" s="39">
        <f t="shared" si="530"/>
        <v>47.5</v>
      </c>
      <c r="DD300" s="39">
        <f t="shared" si="531"/>
        <v>22.9</v>
      </c>
      <c r="DE300" s="39">
        <f t="shared" si="532"/>
        <v>5</v>
      </c>
      <c r="DF300" s="39">
        <f t="shared" si="533"/>
        <v>41.674999999999997</v>
      </c>
      <c r="DG300" s="39">
        <f t="shared" si="534"/>
        <v>16.649999999999999</v>
      </c>
      <c r="DH300" s="39">
        <f t="shared" si="535"/>
        <v>72.5</v>
      </c>
      <c r="DI300" s="39">
        <f t="shared" si="536"/>
        <v>33.3333333333333</v>
      </c>
      <c r="DJ300" s="39">
        <f t="shared" si="537"/>
        <v>5</v>
      </c>
      <c r="DK300" s="39">
        <f t="shared" si="538"/>
        <v>54.2</v>
      </c>
      <c r="DL300" s="39">
        <f t="shared" si="539"/>
        <v>22.9</v>
      </c>
      <c r="DM300" s="39">
        <f t="shared" si="540"/>
        <v>90</v>
      </c>
      <c r="DN300" s="39">
        <f t="shared" si="541"/>
        <v>41.674999999999997</v>
      </c>
      <c r="DO300" s="39">
        <f t="shared" si="542"/>
        <v>5</v>
      </c>
      <c r="DP300" s="39">
        <f t="shared" si="543"/>
        <v>72.5</v>
      </c>
      <c r="DQ300" s="39">
        <f t="shared" si="544"/>
        <v>22.5</v>
      </c>
      <c r="DR300" s="39">
        <f t="shared" si="545"/>
        <v>47.5</v>
      </c>
      <c r="DS300" s="40" t="e">
        <f t="shared" si="546"/>
        <v>#VALUE!</v>
      </c>
      <c r="DT300" s="40" t="e">
        <f t="shared" si="547"/>
        <v>#VALUE!</v>
      </c>
      <c r="DU300" s="40" t="e">
        <f t="shared" si="548"/>
        <v>#VALUE!</v>
      </c>
      <c r="DV300" s="40" t="e">
        <f t="shared" si="549"/>
        <v>#VALUE!</v>
      </c>
      <c r="DW300" s="40" t="e">
        <f t="shared" si="550"/>
        <v>#VALUE!</v>
      </c>
      <c r="DX300" s="40" t="e">
        <f t="shared" si="551"/>
        <v>#VALUE!</v>
      </c>
      <c r="DY300" s="40" t="e">
        <f t="shared" si="552"/>
        <v>#VALUE!</v>
      </c>
      <c r="DZ300" s="40" t="e">
        <f t="shared" si="553"/>
        <v>#VALUE!</v>
      </c>
      <c r="EA300" s="40" t="e">
        <f t="shared" si="554"/>
        <v>#VALUE!</v>
      </c>
      <c r="EB300" s="40" t="e">
        <f t="shared" si="555"/>
        <v>#VALUE!</v>
      </c>
      <c r="EC300" s="40" t="e">
        <f t="shared" si="556"/>
        <v>#VALUE!</v>
      </c>
      <c r="ED300" s="40" t="e">
        <f t="shared" si="557"/>
        <v>#VALUE!</v>
      </c>
      <c r="EE300" s="40" t="e">
        <f t="shared" si="558"/>
        <v>#VALUE!</v>
      </c>
      <c r="EF300" s="40" t="e">
        <f t="shared" si="559"/>
        <v>#VALUE!</v>
      </c>
      <c r="EG300" s="40" t="e">
        <f t="shared" si="560"/>
        <v>#VALUE!</v>
      </c>
      <c r="EH300" s="40" t="e">
        <f t="shared" si="561"/>
        <v>#VALUE!</v>
      </c>
      <c r="EI300" s="40" t="e">
        <f t="shared" si="562"/>
        <v>#VALUE!</v>
      </c>
      <c r="EJ300" s="40" t="e">
        <f t="shared" si="563"/>
        <v>#VALUE!</v>
      </c>
      <c r="EK300" s="40" t="e">
        <f t="shared" si="564"/>
        <v>#VALUE!</v>
      </c>
      <c r="EL300" s="1" t="e">
        <f t="shared" si="576"/>
        <v>#VALUE!</v>
      </c>
      <c r="EM300" s="2" t="e">
        <f t="shared" si="567"/>
        <v>#VALUE!</v>
      </c>
      <c r="EN300" s="42"/>
      <c r="EO300" s="42"/>
      <c r="EP300" s="43"/>
      <c r="EQ300" s="44"/>
      <c r="ER300" s="45"/>
      <c r="ES300" s="45"/>
      <c r="ET300" s="74"/>
      <c r="EU300" s="75"/>
      <c r="EV300" s="75"/>
      <c r="EW300" s="75"/>
      <c r="EX300" s="75"/>
    </row>
    <row r="301" spans="1:154" s="73" customFormat="1" ht="14">
      <c r="A301" s="96"/>
      <c r="B301" s="97"/>
      <c r="C301" s="98"/>
      <c r="D301" s="110" t="s">
        <v>87</v>
      </c>
      <c r="E301" s="110" t="s">
        <v>87</v>
      </c>
      <c r="F301" s="110" t="s">
        <v>87</v>
      </c>
      <c r="G301" s="107" t="e">
        <f t="shared" si="477"/>
        <v>#VALUE!</v>
      </c>
      <c r="H301" s="107" t="e">
        <f t="shared" si="478"/>
        <v>#VALUE!</v>
      </c>
      <c r="I301" s="107" t="e">
        <f t="shared" si="479"/>
        <v>#VALUE!</v>
      </c>
      <c r="J301" s="183" t="str">
        <f t="shared" si="480"/>
        <v>.</v>
      </c>
      <c r="K301" s="184" t="e">
        <f t="shared" si="481"/>
        <v>#VALUE!</v>
      </c>
      <c r="L301" s="184" t="e">
        <f t="shared" si="482"/>
        <v>#VALUE!</v>
      </c>
      <c r="M301" s="76" t="e">
        <f t="shared" si="577"/>
        <v>#VALUE!</v>
      </c>
      <c r="N301" s="77" t="e">
        <f t="shared" si="578"/>
        <v>#VALUE!</v>
      </c>
      <c r="O301" s="77" t="e">
        <f t="shared" si="579"/>
        <v>#VALUE!</v>
      </c>
      <c r="P301" s="78" t="e">
        <f t="shared" si="580"/>
        <v>#VALUE!</v>
      </c>
      <c r="Q301" s="79" t="e">
        <f t="shared" ca="1" si="565"/>
        <v>#VALUE!</v>
      </c>
      <c r="R301" s="86" t="e">
        <f t="shared" si="568"/>
        <v>#VALUE!</v>
      </c>
      <c r="S301" s="87" t="e">
        <f t="shared" si="569"/>
        <v>#VALUE!</v>
      </c>
      <c r="T301" s="87" t="e">
        <f t="shared" si="570"/>
        <v>#VALUE!</v>
      </c>
      <c r="U301" s="80" t="e">
        <f t="shared" si="571"/>
        <v>#VALUE!</v>
      </c>
      <c r="V301" s="81" t="e">
        <f t="shared" si="572"/>
        <v>#VALUE!</v>
      </c>
      <c r="W301" s="82" t="e">
        <f t="shared" si="573"/>
        <v>#VALUE!</v>
      </c>
      <c r="X301" s="92" t="e">
        <f t="shared" si="581"/>
        <v>#VALUE!</v>
      </c>
      <c r="Y301" s="93"/>
      <c r="Z301" s="72" t="e">
        <f t="shared" si="483"/>
        <v>#VALUE!</v>
      </c>
      <c r="AA301" s="72" t="e">
        <f t="shared" si="484"/>
        <v>#VALUE!</v>
      </c>
      <c r="AB301" s="72" t="e">
        <f t="shared" si="485"/>
        <v>#VALUE!</v>
      </c>
      <c r="AC301" s="72" t="e">
        <f t="shared" si="566"/>
        <v>#VALUE!</v>
      </c>
      <c r="AD301" s="72" t="e">
        <f t="shared" si="582"/>
        <v>#VALUE!</v>
      </c>
      <c r="AE301" s="33" t="e">
        <f t="shared" si="583"/>
        <v>#VALUE!</v>
      </c>
      <c r="AF301" s="33" t="e">
        <f t="shared" si="584"/>
        <v>#VALUE!</v>
      </c>
      <c r="AG301" s="33" t="e">
        <f t="shared" si="585"/>
        <v>#VALUE!</v>
      </c>
      <c r="AH301" s="34" t="e">
        <f t="shared" si="486"/>
        <v>#VALUE!</v>
      </c>
      <c r="AI301" s="35" t="e">
        <f t="shared" si="487"/>
        <v>#VALUE!</v>
      </c>
      <c r="AJ301" s="35" t="e">
        <f t="shared" si="488"/>
        <v>#VALUE!</v>
      </c>
      <c r="AK301" s="35">
        <v>0</v>
      </c>
      <c r="AL301" s="35">
        <v>-0.75645121485307587</v>
      </c>
      <c r="AM301" s="35">
        <v>-11.346768222796136</v>
      </c>
      <c r="AN301" s="35" t="e">
        <f t="shared" si="586"/>
        <v>#VALUE!</v>
      </c>
      <c r="AO301" s="35" t="e">
        <f t="shared" si="586"/>
        <v>#VALUE!</v>
      </c>
      <c r="AP301" s="35" t="e">
        <f t="shared" si="586"/>
        <v>#VALUE!</v>
      </c>
      <c r="AQ301" s="35">
        <v>57.375671196608707</v>
      </c>
      <c r="AR301" s="35">
        <v>5.7915837760921756</v>
      </c>
      <c r="AS301" s="35">
        <v>1.1079551571654598</v>
      </c>
      <c r="AT301" s="35" t="e">
        <f t="shared" si="587"/>
        <v>#VALUE!</v>
      </c>
      <c r="AU301" s="35" t="e">
        <f t="shared" si="587"/>
        <v>#VALUE!</v>
      </c>
      <c r="AV301" s="35" t="e">
        <f t="shared" si="587"/>
        <v>#VALUE!</v>
      </c>
      <c r="AW301" s="36">
        <f t="shared" si="588"/>
        <v>0</v>
      </c>
      <c r="AX301" s="36">
        <f t="shared" si="588"/>
        <v>0.75645121485307587</v>
      </c>
      <c r="AY301" s="36">
        <f t="shared" si="588"/>
        <v>11.346768222796136</v>
      </c>
      <c r="AZ301" s="36" t="e">
        <f t="shared" si="589"/>
        <v>#VALUE!</v>
      </c>
      <c r="BA301" s="36" t="e">
        <f t="shared" si="589"/>
        <v>#VALUE!</v>
      </c>
      <c r="BB301" s="36" t="e">
        <f t="shared" si="589"/>
        <v>#VALUE!</v>
      </c>
      <c r="BC301" s="35">
        <f t="shared" si="590"/>
        <v>57.375671196608707</v>
      </c>
      <c r="BD301" s="35">
        <f t="shared" si="590"/>
        <v>6.5480349909452515</v>
      </c>
      <c r="BE301" s="35">
        <f t="shared" si="590"/>
        <v>12.454723379961596</v>
      </c>
      <c r="BF301" s="36" t="e">
        <f t="shared" si="591"/>
        <v>#VALUE!</v>
      </c>
      <c r="BG301" s="36" t="e">
        <f t="shared" si="591"/>
        <v>#VALUE!</v>
      </c>
      <c r="BH301" s="36" t="e">
        <f t="shared" si="574"/>
        <v>#VALUE!</v>
      </c>
      <c r="BI301" s="35" t="e">
        <f t="shared" si="575"/>
        <v>#VALUE!</v>
      </c>
      <c r="BJ301" s="5"/>
      <c r="BK301" s="5"/>
      <c r="BL301" s="19"/>
      <c r="BM301" s="19"/>
      <c r="BN301" s="37">
        <f t="shared" si="489"/>
        <v>90</v>
      </c>
      <c r="BO301" s="37">
        <f t="shared" si="490"/>
        <v>72.5</v>
      </c>
      <c r="BP301" s="37">
        <f t="shared" si="491"/>
        <v>72.5</v>
      </c>
      <c r="BQ301" s="37">
        <f t="shared" si="492"/>
        <v>47.5</v>
      </c>
      <c r="BR301" s="37">
        <f t="shared" si="493"/>
        <v>54.2</v>
      </c>
      <c r="BS301" s="37">
        <f t="shared" si="494"/>
        <v>47.5</v>
      </c>
      <c r="BT301" s="37">
        <f t="shared" si="495"/>
        <v>41.674999999999997</v>
      </c>
      <c r="BU301" s="37">
        <f t="shared" si="496"/>
        <v>41.674999999999997</v>
      </c>
      <c r="BV301" s="37">
        <f t="shared" si="497"/>
        <v>22.5</v>
      </c>
      <c r="BW301" s="37">
        <f t="shared" si="498"/>
        <v>33.3333333333333</v>
      </c>
      <c r="BX301" s="37">
        <f t="shared" si="499"/>
        <v>22.5</v>
      </c>
      <c r="BY301" s="37">
        <f t="shared" si="500"/>
        <v>22.9</v>
      </c>
      <c r="BZ301" s="37">
        <f t="shared" si="501"/>
        <v>22.9</v>
      </c>
      <c r="CA301" s="37">
        <f t="shared" si="502"/>
        <v>5</v>
      </c>
      <c r="CB301" s="37">
        <f t="shared" si="503"/>
        <v>16.649999999999999</v>
      </c>
      <c r="CC301" s="37">
        <f t="shared" si="504"/>
        <v>5</v>
      </c>
      <c r="CD301" s="37">
        <f t="shared" si="505"/>
        <v>5</v>
      </c>
      <c r="CE301" s="37">
        <f t="shared" si="506"/>
        <v>5</v>
      </c>
      <c r="CF301" s="37">
        <f t="shared" si="507"/>
        <v>5</v>
      </c>
      <c r="CG301" s="38">
        <f t="shared" si="508"/>
        <v>5</v>
      </c>
      <c r="CH301" s="38">
        <f t="shared" si="509"/>
        <v>5</v>
      </c>
      <c r="CI301" s="38">
        <f t="shared" si="510"/>
        <v>22.5</v>
      </c>
      <c r="CJ301" s="38">
        <f t="shared" si="511"/>
        <v>5</v>
      </c>
      <c r="CK301" s="38">
        <f t="shared" si="512"/>
        <v>22.9</v>
      </c>
      <c r="CL301" s="38">
        <f t="shared" si="513"/>
        <v>47.5</v>
      </c>
      <c r="CM301" s="38">
        <f t="shared" si="514"/>
        <v>16.649999999999999</v>
      </c>
      <c r="CN301" s="38">
        <f t="shared" si="515"/>
        <v>41.674999999999997</v>
      </c>
      <c r="CO301" s="38">
        <f t="shared" si="516"/>
        <v>5</v>
      </c>
      <c r="CP301" s="38">
        <f t="shared" si="517"/>
        <v>33.3333333333333</v>
      </c>
      <c r="CQ301" s="38">
        <f t="shared" si="518"/>
        <v>72.5</v>
      </c>
      <c r="CR301" s="38">
        <f t="shared" si="519"/>
        <v>22.9</v>
      </c>
      <c r="CS301" s="38">
        <f t="shared" si="520"/>
        <v>54.2</v>
      </c>
      <c r="CT301" s="38">
        <f t="shared" si="521"/>
        <v>5</v>
      </c>
      <c r="CU301" s="38">
        <f t="shared" si="522"/>
        <v>41.674999999999997</v>
      </c>
      <c r="CV301" s="38">
        <f t="shared" si="523"/>
        <v>90</v>
      </c>
      <c r="CW301" s="38">
        <f t="shared" si="524"/>
        <v>22.5</v>
      </c>
      <c r="CX301" s="38">
        <f t="shared" si="525"/>
        <v>72.5</v>
      </c>
      <c r="CY301" s="38">
        <f t="shared" si="526"/>
        <v>47.5</v>
      </c>
      <c r="CZ301" s="39">
        <f t="shared" si="527"/>
        <v>5</v>
      </c>
      <c r="DA301" s="39">
        <f t="shared" si="528"/>
        <v>22.5</v>
      </c>
      <c r="DB301" s="39">
        <f t="shared" si="529"/>
        <v>5</v>
      </c>
      <c r="DC301" s="39">
        <f t="shared" si="530"/>
        <v>47.5</v>
      </c>
      <c r="DD301" s="39">
        <f t="shared" si="531"/>
        <v>22.9</v>
      </c>
      <c r="DE301" s="39">
        <f t="shared" si="532"/>
        <v>5</v>
      </c>
      <c r="DF301" s="39">
        <f t="shared" si="533"/>
        <v>41.674999999999997</v>
      </c>
      <c r="DG301" s="39">
        <f t="shared" si="534"/>
        <v>16.649999999999999</v>
      </c>
      <c r="DH301" s="39">
        <f t="shared" si="535"/>
        <v>72.5</v>
      </c>
      <c r="DI301" s="39">
        <f t="shared" si="536"/>
        <v>33.3333333333333</v>
      </c>
      <c r="DJ301" s="39">
        <f t="shared" si="537"/>
        <v>5</v>
      </c>
      <c r="DK301" s="39">
        <f t="shared" si="538"/>
        <v>54.2</v>
      </c>
      <c r="DL301" s="39">
        <f t="shared" si="539"/>
        <v>22.9</v>
      </c>
      <c r="DM301" s="39">
        <f t="shared" si="540"/>
        <v>90</v>
      </c>
      <c r="DN301" s="39">
        <f t="shared" si="541"/>
        <v>41.674999999999997</v>
      </c>
      <c r="DO301" s="39">
        <f t="shared" si="542"/>
        <v>5</v>
      </c>
      <c r="DP301" s="39">
        <f t="shared" si="543"/>
        <v>72.5</v>
      </c>
      <c r="DQ301" s="39">
        <f t="shared" si="544"/>
        <v>22.5</v>
      </c>
      <c r="DR301" s="39">
        <f t="shared" si="545"/>
        <v>47.5</v>
      </c>
      <c r="DS301" s="40" t="e">
        <f t="shared" si="546"/>
        <v>#VALUE!</v>
      </c>
      <c r="DT301" s="40" t="e">
        <f t="shared" si="547"/>
        <v>#VALUE!</v>
      </c>
      <c r="DU301" s="40" t="e">
        <f t="shared" si="548"/>
        <v>#VALUE!</v>
      </c>
      <c r="DV301" s="40" t="e">
        <f t="shared" si="549"/>
        <v>#VALUE!</v>
      </c>
      <c r="DW301" s="40" t="e">
        <f t="shared" si="550"/>
        <v>#VALUE!</v>
      </c>
      <c r="DX301" s="40" t="e">
        <f t="shared" si="551"/>
        <v>#VALUE!</v>
      </c>
      <c r="DY301" s="40" t="e">
        <f t="shared" si="552"/>
        <v>#VALUE!</v>
      </c>
      <c r="DZ301" s="40" t="e">
        <f t="shared" si="553"/>
        <v>#VALUE!</v>
      </c>
      <c r="EA301" s="40" t="e">
        <f t="shared" si="554"/>
        <v>#VALUE!</v>
      </c>
      <c r="EB301" s="40" t="e">
        <f t="shared" si="555"/>
        <v>#VALUE!</v>
      </c>
      <c r="EC301" s="40" t="e">
        <f t="shared" si="556"/>
        <v>#VALUE!</v>
      </c>
      <c r="ED301" s="40" t="e">
        <f t="shared" si="557"/>
        <v>#VALUE!</v>
      </c>
      <c r="EE301" s="40" t="e">
        <f t="shared" si="558"/>
        <v>#VALUE!</v>
      </c>
      <c r="EF301" s="40" t="e">
        <f t="shared" si="559"/>
        <v>#VALUE!</v>
      </c>
      <c r="EG301" s="40" t="e">
        <f t="shared" si="560"/>
        <v>#VALUE!</v>
      </c>
      <c r="EH301" s="40" t="e">
        <f t="shared" si="561"/>
        <v>#VALUE!</v>
      </c>
      <c r="EI301" s="40" t="e">
        <f t="shared" si="562"/>
        <v>#VALUE!</v>
      </c>
      <c r="EJ301" s="40" t="e">
        <f t="shared" si="563"/>
        <v>#VALUE!</v>
      </c>
      <c r="EK301" s="40" t="e">
        <f t="shared" si="564"/>
        <v>#VALUE!</v>
      </c>
      <c r="EL301" s="1" t="e">
        <f t="shared" si="576"/>
        <v>#VALUE!</v>
      </c>
      <c r="EM301" s="2" t="e">
        <f t="shared" si="567"/>
        <v>#VALUE!</v>
      </c>
      <c r="EN301" s="42"/>
      <c r="EO301" s="42"/>
      <c r="EP301" s="43"/>
      <c r="EQ301" s="44"/>
      <c r="ER301" s="45"/>
      <c r="ES301" s="45"/>
      <c r="ET301" s="74"/>
      <c r="EU301" s="75"/>
      <c r="EV301" s="75"/>
      <c r="EW301" s="75"/>
      <c r="EX301" s="75"/>
    </row>
    <row r="302" spans="1:154" s="73" customFormat="1" ht="14">
      <c r="A302" s="96"/>
      <c r="B302" s="97"/>
      <c r="C302" s="98"/>
      <c r="D302" s="110" t="s">
        <v>87</v>
      </c>
      <c r="E302" s="110" t="s">
        <v>87</v>
      </c>
      <c r="F302" s="110" t="s">
        <v>87</v>
      </c>
      <c r="G302" s="107" t="e">
        <f t="shared" si="477"/>
        <v>#VALUE!</v>
      </c>
      <c r="H302" s="107" t="e">
        <f t="shared" si="478"/>
        <v>#VALUE!</v>
      </c>
      <c r="I302" s="107" t="e">
        <f t="shared" si="479"/>
        <v>#VALUE!</v>
      </c>
      <c r="J302" s="183" t="str">
        <f t="shared" si="480"/>
        <v>.</v>
      </c>
      <c r="K302" s="184" t="e">
        <f t="shared" si="481"/>
        <v>#VALUE!</v>
      </c>
      <c r="L302" s="184" t="e">
        <f t="shared" si="482"/>
        <v>#VALUE!</v>
      </c>
      <c r="M302" s="76" t="e">
        <f t="shared" si="577"/>
        <v>#VALUE!</v>
      </c>
      <c r="N302" s="77" t="e">
        <f t="shared" si="578"/>
        <v>#VALUE!</v>
      </c>
      <c r="O302" s="77" t="e">
        <f t="shared" si="579"/>
        <v>#VALUE!</v>
      </c>
      <c r="P302" s="78" t="e">
        <f t="shared" si="580"/>
        <v>#VALUE!</v>
      </c>
      <c r="Q302" s="79" t="e">
        <f t="shared" ca="1" si="565"/>
        <v>#VALUE!</v>
      </c>
      <c r="R302" s="86" t="e">
        <f t="shared" si="568"/>
        <v>#VALUE!</v>
      </c>
      <c r="S302" s="87" t="e">
        <f t="shared" si="569"/>
        <v>#VALUE!</v>
      </c>
      <c r="T302" s="87" t="e">
        <f t="shared" si="570"/>
        <v>#VALUE!</v>
      </c>
      <c r="U302" s="80" t="e">
        <f t="shared" si="571"/>
        <v>#VALUE!</v>
      </c>
      <c r="V302" s="81" t="e">
        <f t="shared" si="572"/>
        <v>#VALUE!</v>
      </c>
      <c r="W302" s="82" t="e">
        <f t="shared" si="573"/>
        <v>#VALUE!</v>
      </c>
      <c r="X302" s="92" t="e">
        <f t="shared" si="581"/>
        <v>#VALUE!</v>
      </c>
      <c r="Y302" s="93"/>
      <c r="Z302" s="72" t="e">
        <f t="shared" si="483"/>
        <v>#VALUE!</v>
      </c>
      <c r="AA302" s="72" t="e">
        <f t="shared" si="484"/>
        <v>#VALUE!</v>
      </c>
      <c r="AB302" s="72" t="e">
        <f t="shared" si="485"/>
        <v>#VALUE!</v>
      </c>
      <c r="AC302" s="72" t="e">
        <f t="shared" si="566"/>
        <v>#VALUE!</v>
      </c>
      <c r="AD302" s="72" t="e">
        <f t="shared" si="582"/>
        <v>#VALUE!</v>
      </c>
      <c r="AE302" s="33" t="e">
        <f t="shared" si="583"/>
        <v>#VALUE!</v>
      </c>
      <c r="AF302" s="33" t="e">
        <f t="shared" si="584"/>
        <v>#VALUE!</v>
      </c>
      <c r="AG302" s="33" t="e">
        <f t="shared" si="585"/>
        <v>#VALUE!</v>
      </c>
      <c r="AH302" s="34" t="e">
        <f t="shared" si="486"/>
        <v>#VALUE!</v>
      </c>
      <c r="AI302" s="35" t="e">
        <f t="shared" si="487"/>
        <v>#VALUE!</v>
      </c>
      <c r="AJ302" s="35" t="e">
        <f t="shared" si="488"/>
        <v>#VALUE!</v>
      </c>
      <c r="AK302" s="35">
        <v>0</v>
      </c>
      <c r="AL302" s="35">
        <v>-0.75645121485307587</v>
      </c>
      <c r="AM302" s="35">
        <v>-11.346768222796136</v>
      </c>
      <c r="AN302" s="35" t="e">
        <f t="shared" si="586"/>
        <v>#VALUE!</v>
      </c>
      <c r="AO302" s="35" t="e">
        <f t="shared" si="586"/>
        <v>#VALUE!</v>
      </c>
      <c r="AP302" s="35" t="e">
        <f t="shared" si="586"/>
        <v>#VALUE!</v>
      </c>
      <c r="AQ302" s="35">
        <v>57.375671196608707</v>
      </c>
      <c r="AR302" s="35">
        <v>5.7915837760921756</v>
      </c>
      <c r="AS302" s="35">
        <v>1.1079551571654598</v>
      </c>
      <c r="AT302" s="35" t="e">
        <f t="shared" si="587"/>
        <v>#VALUE!</v>
      </c>
      <c r="AU302" s="35" t="e">
        <f t="shared" si="587"/>
        <v>#VALUE!</v>
      </c>
      <c r="AV302" s="35" t="e">
        <f t="shared" si="587"/>
        <v>#VALUE!</v>
      </c>
      <c r="AW302" s="36">
        <f t="shared" si="588"/>
        <v>0</v>
      </c>
      <c r="AX302" s="36">
        <f t="shared" si="588"/>
        <v>0.75645121485307587</v>
      </c>
      <c r="AY302" s="36">
        <f t="shared" si="588"/>
        <v>11.346768222796136</v>
      </c>
      <c r="AZ302" s="36" t="e">
        <f t="shared" si="589"/>
        <v>#VALUE!</v>
      </c>
      <c r="BA302" s="36" t="e">
        <f t="shared" si="589"/>
        <v>#VALUE!</v>
      </c>
      <c r="BB302" s="36" t="e">
        <f t="shared" si="589"/>
        <v>#VALUE!</v>
      </c>
      <c r="BC302" s="35">
        <f t="shared" si="590"/>
        <v>57.375671196608707</v>
      </c>
      <c r="BD302" s="35">
        <f t="shared" si="590"/>
        <v>6.5480349909452515</v>
      </c>
      <c r="BE302" s="35">
        <f t="shared" si="590"/>
        <v>12.454723379961596</v>
      </c>
      <c r="BF302" s="36" t="e">
        <f t="shared" si="591"/>
        <v>#VALUE!</v>
      </c>
      <c r="BG302" s="36" t="e">
        <f t="shared" si="591"/>
        <v>#VALUE!</v>
      </c>
      <c r="BH302" s="36" t="e">
        <f t="shared" si="574"/>
        <v>#VALUE!</v>
      </c>
      <c r="BI302" s="35" t="e">
        <f t="shared" si="575"/>
        <v>#VALUE!</v>
      </c>
      <c r="BJ302" s="5"/>
      <c r="BK302" s="5"/>
      <c r="BL302" s="19"/>
      <c r="BM302" s="19"/>
      <c r="BN302" s="37">
        <f t="shared" si="489"/>
        <v>90</v>
      </c>
      <c r="BO302" s="37">
        <f t="shared" si="490"/>
        <v>72.5</v>
      </c>
      <c r="BP302" s="37">
        <f t="shared" si="491"/>
        <v>72.5</v>
      </c>
      <c r="BQ302" s="37">
        <f t="shared" si="492"/>
        <v>47.5</v>
      </c>
      <c r="BR302" s="37">
        <f t="shared" si="493"/>
        <v>54.2</v>
      </c>
      <c r="BS302" s="37">
        <f t="shared" si="494"/>
        <v>47.5</v>
      </c>
      <c r="BT302" s="37">
        <f t="shared" si="495"/>
        <v>41.674999999999997</v>
      </c>
      <c r="BU302" s="37">
        <f t="shared" si="496"/>
        <v>41.674999999999997</v>
      </c>
      <c r="BV302" s="37">
        <f t="shared" si="497"/>
        <v>22.5</v>
      </c>
      <c r="BW302" s="37">
        <f t="shared" si="498"/>
        <v>33.3333333333333</v>
      </c>
      <c r="BX302" s="37">
        <f t="shared" si="499"/>
        <v>22.5</v>
      </c>
      <c r="BY302" s="37">
        <f t="shared" si="500"/>
        <v>22.9</v>
      </c>
      <c r="BZ302" s="37">
        <f t="shared" si="501"/>
        <v>22.9</v>
      </c>
      <c r="CA302" s="37">
        <f t="shared" si="502"/>
        <v>5</v>
      </c>
      <c r="CB302" s="37">
        <f t="shared" si="503"/>
        <v>16.649999999999999</v>
      </c>
      <c r="CC302" s="37">
        <f t="shared" si="504"/>
        <v>5</v>
      </c>
      <c r="CD302" s="37">
        <f t="shared" si="505"/>
        <v>5</v>
      </c>
      <c r="CE302" s="37">
        <f t="shared" si="506"/>
        <v>5</v>
      </c>
      <c r="CF302" s="37">
        <f t="shared" si="507"/>
        <v>5</v>
      </c>
      <c r="CG302" s="38">
        <f t="shared" si="508"/>
        <v>5</v>
      </c>
      <c r="CH302" s="38">
        <f t="shared" si="509"/>
        <v>5</v>
      </c>
      <c r="CI302" s="38">
        <f t="shared" si="510"/>
        <v>22.5</v>
      </c>
      <c r="CJ302" s="38">
        <f t="shared" si="511"/>
        <v>5</v>
      </c>
      <c r="CK302" s="38">
        <f t="shared" si="512"/>
        <v>22.9</v>
      </c>
      <c r="CL302" s="38">
        <f t="shared" si="513"/>
        <v>47.5</v>
      </c>
      <c r="CM302" s="38">
        <f t="shared" si="514"/>
        <v>16.649999999999999</v>
      </c>
      <c r="CN302" s="38">
        <f t="shared" si="515"/>
        <v>41.674999999999997</v>
      </c>
      <c r="CO302" s="38">
        <f t="shared" si="516"/>
        <v>5</v>
      </c>
      <c r="CP302" s="38">
        <f t="shared" si="517"/>
        <v>33.3333333333333</v>
      </c>
      <c r="CQ302" s="38">
        <f t="shared" si="518"/>
        <v>72.5</v>
      </c>
      <c r="CR302" s="38">
        <f t="shared" si="519"/>
        <v>22.9</v>
      </c>
      <c r="CS302" s="38">
        <f t="shared" si="520"/>
        <v>54.2</v>
      </c>
      <c r="CT302" s="38">
        <f t="shared" si="521"/>
        <v>5</v>
      </c>
      <c r="CU302" s="38">
        <f t="shared" si="522"/>
        <v>41.674999999999997</v>
      </c>
      <c r="CV302" s="38">
        <f t="shared" si="523"/>
        <v>90</v>
      </c>
      <c r="CW302" s="38">
        <f t="shared" si="524"/>
        <v>22.5</v>
      </c>
      <c r="CX302" s="38">
        <f t="shared" si="525"/>
        <v>72.5</v>
      </c>
      <c r="CY302" s="38">
        <f t="shared" si="526"/>
        <v>47.5</v>
      </c>
      <c r="CZ302" s="39">
        <f t="shared" si="527"/>
        <v>5</v>
      </c>
      <c r="DA302" s="39">
        <f t="shared" si="528"/>
        <v>22.5</v>
      </c>
      <c r="DB302" s="39">
        <f t="shared" si="529"/>
        <v>5</v>
      </c>
      <c r="DC302" s="39">
        <f t="shared" si="530"/>
        <v>47.5</v>
      </c>
      <c r="DD302" s="39">
        <f t="shared" si="531"/>
        <v>22.9</v>
      </c>
      <c r="DE302" s="39">
        <f t="shared" si="532"/>
        <v>5</v>
      </c>
      <c r="DF302" s="39">
        <f t="shared" si="533"/>
        <v>41.674999999999997</v>
      </c>
      <c r="DG302" s="39">
        <f t="shared" si="534"/>
        <v>16.649999999999999</v>
      </c>
      <c r="DH302" s="39">
        <f t="shared" si="535"/>
        <v>72.5</v>
      </c>
      <c r="DI302" s="39">
        <f t="shared" si="536"/>
        <v>33.3333333333333</v>
      </c>
      <c r="DJ302" s="39">
        <f t="shared" si="537"/>
        <v>5</v>
      </c>
      <c r="DK302" s="39">
        <f t="shared" si="538"/>
        <v>54.2</v>
      </c>
      <c r="DL302" s="39">
        <f t="shared" si="539"/>
        <v>22.9</v>
      </c>
      <c r="DM302" s="39">
        <f t="shared" si="540"/>
        <v>90</v>
      </c>
      <c r="DN302" s="39">
        <f t="shared" si="541"/>
        <v>41.674999999999997</v>
      </c>
      <c r="DO302" s="39">
        <f t="shared" si="542"/>
        <v>5</v>
      </c>
      <c r="DP302" s="39">
        <f t="shared" si="543"/>
        <v>72.5</v>
      </c>
      <c r="DQ302" s="39">
        <f t="shared" si="544"/>
        <v>22.5</v>
      </c>
      <c r="DR302" s="39">
        <f t="shared" si="545"/>
        <v>47.5</v>
      </c>
      <c r="DS302" s="40" t="e">
        <f t="shared" si="546"/>
        <v>#VALUE!</v>
      </c>
      <c r="DT302" s="40" t="e">
        <f t="shared" si="547"/>
        <v>#VALUE!</v>
      </c>
      <c r="DU302" s="40" t="e">
        <f t="shared" si="548"/>
        <v>#VALUE!</v>
      </c>
      <c r="DV302" s="40" t="e">
        <f t="shared" si="549"/>
        <v>#VALUE!</v>
      </c>
      <c r="DW302" s="40" t="e">
        <f t="shared" si="550"/>
        <v>#VALUE!</v>
      </c>
      <c r="DX302" s="40" t="e">
        <f t="shared" si="551"/>
        <v>#VALUE!</v>
      </c>
      <c r="DY302" s="40" t="e">
        <f t="shared" si="552"/>
        <v>#VALUE!</v>
      </c>
      <c r="DZ302" s="40" t="e">
        <f t="shared" si="553"/>
        <v>#VALUE!</v>
      </c>
      <c r="EA302" s="40" t="e">
        <f t="shared" si="554"/>
        <v>#VALUE!</v>
      </c>
      <c r="EB302" s="40" t="e">
        <f t="shared" si="555"/>
        <v>#VALUE!</v>
      </c>
      <c r="EC302" s="40" t="e">
        <f t="shared" si="556"/>
        <v>#VALUE!</v>
      </c>
      <c r="ED302" s="40" t="e">
        <f t="shared" si="557"/>
        <v>#VALUE!</v>
      </c>
      <c r="EE302" s="40" t="e">
        <f t="shared" si="558"/>
        <v>#VALUE!</v>
      </c>
      <c r="EF302" s="40" t="e">
        <f t="shared" si="559"/>
        <v>#VALUE!</v>
      </c>
      <c r="EG302" s="40" t="e">
        <f t="shared" si="560"/>
        <v>#VALUE!</v>
      </c>
      <c r="EH302" s="40" t="e">
        <f t="shared" si="561"/>
        <v>#VALUE!</v>
      </c>
      <c r="EI302" s="40" t="e">
        <f t="shared" si="562"/>
        <v>#VALUE!</v>
      </c>
      <c r="EJ302" s="40" t="e">
        <f t="shared" si="563"/>
        <v>#VALUE!</v>
      </c>
      <c r="EK302" s="40" t="e">
        <f t="shared" si="564"/>
        <v>#VALUE!</v>
      </c>
      <c r="EL302" s="1" t="e">
        <f t="shared" si="576"/>
        <v>#VALUE!</v>
      </c>
      <c r="EM302" s="2" t="e">
        <f t="shared" si="567"/>
        <v>#VALUE!</v>
      </c>
      <c r="EN302" s="42"/>
      <c r="EO302" s="42"/>
      <c r="EP302" s="43"/>
      <c r="EQ302" s="44"/>
      <c r="ER302" s="45"/>
      <c r="ES302" s="45"/>
      <c r="ET302" s="74"/>
      <c r="EU302" s="75"/>
      <c r="EV302" s="75"/>
      <c r="EW302" s="75"/>
      <c r="EX302" s="75"/>
    </row>
    <row r="303" spans="1:154" s="73" customFormat="1" ht="14">
      <c r="A303" s="96"/>
      <c r="B303" s="97"/>
      <c r="C303" s="98"/>
      <c r="D303" s="110" t="s">
        <v>87</v>
      </c>
      <c r="E303" s="110" t="s">
        <v>87</v>
      </c>
      <c r="F303" s="110" t="s">
        <v>87</v>
      </c>
      <c r="G303" s="107" t="e">
        <f t="shared" si="477"/>
        <v>#VALUE!</v>
      </c>
      <c r="H303" s="107" t="e">
        <f t="shared" si="478"/>
        <v>#VALUE!</v>
      </c>
      <c r="I303" s="107" t="e">
        <f t="shared" si="479"/>
        <v>#VALUE!</v>
      </c>
      <c r="J303" s="183" t="str">
        <f t="shared" si="480"/>
        <v>.</v>
      </c>
      <c r="K303" s="184" t="e">
        <f t="shared" si="481"/>
        <v>#VALUE!</v>
      </c>
      <c r="L303" s="184" t="e">
        <f t="shared" si="482"/>
        <v>#VALUE!</v>
      </c>
      <c r="M303" s="76" t="e">
        <f t="shared" si="577"/>
        <v>#VALUE!</v>
      </c>
      <c r="N303" s="77" t="e">
        <f t="shared" si="578"/>
        <v>#VALUE!</v>
      </c>
      <c r="O303" s="77" t="e">
        <f t="shared" si="579"/>
        <v>#VALUE!</v>
      </c>
      <c r="P303" s="78" t="e">
        <f t="shared" si="580"/>
        <v>#VALUE!</v>
      </c>
      <c r="Q303" s="79" t="e">
        <f t="shared" ca="1" si="565"/>
        <v>#VALUE!</v>
      </c>
      <c r="R303" s="86" t="e">
        <f t="shared" si="568"/>
        <v>#VALUE!</v>
      </c>
      <c r="S303" s="87" t="e">
        <f t="shared" si="569"/>
        <v>#VALUE!</v>
      </c>
      <c r="T303" s="87" t="e">
        <f t="shared" si="570"/>
        <v>#VALUE!</v>
      </c>
      <c r="U303" s="80" t="e">
        <f t="shared" si="571"/>
        <v>#VALUE!</v>
      </c>
      <c r="V303" s="81" t="e">
        <f t="shared" si="572"/>
        <v>#VALUE!</v>
      </c>
      <c r="W303" s="82" t="e">
        <f t="shared" si="573"/>
        <v>#VALUE!</v>
      </c>
      <c r="X303" s="92" t="e">
        <f t="shared" si="581"/>
        <v>#VALUE!</v>
      </c>
      <c r="Y303" s="93"/>
      <c r="Z303" s="72" t="e">
        <f t="shared" si="483"/>
        <v>#VALUE!</v>
      </c>
      <c r="AA303" s="72" t="e">
        <f t="shared" si="484"/>
        <v>#VALUE!</v>
      </c>
      <c r="AB303" s="72" t="e">
        <f t="shared" si="485"/>
        <v>#VALUE!</v>
      </c>
      <c r="AC303" s="72" t="e">
        <f t="shared" si="566"/>
        <v>#VALUE!</v>
      </c>
      <c r="AD303" s="72" t="e">
        <f t="shared" si="582"/>
        <v>#VALUE!</v>
      </c>
      <c r="AE303" s="33" t="e">
        <f t="shared" si="583"/>
        <v>#VALUE!</v>
      </c>
      <c r="AF303" s="33" t="e">
        <f t="shared" si="584"/>
        <v>#VALUE!</v>
      </c>
      <c r="AG303" s="33" t="e">
        <f t="shared" si="585"/>
        <v>#VALUE!</v>
      </c>
      <c r="AH303" s="34" t="e">
        <f t="shared" si="486"/>
        <v>#VALUE!</v>
      </c>
      <c r="AI303" s="35" t="e">
        <f t="shared" si="487"/>
        <v>#VALUE!</v>
      </c>
      <c r="AJ303" s="35" t="e">
        <f t="shared" si="488"/>
        <v>#VALUE!</v>
      </c>
      <c r="AK303" s="35">
        <v>0</v>
      </c>
      <c r="AL303" s="35">
        <v>-0.75645121485307587</v>
      </c>
      <c r="AM303" s="35">
        <v>-11.346768222796136</v>
      </c>
      <c r="AN303" s="35" t="e">
        <f t="shared" si="586"/>
        <v>#VALUE!</v>
      </c>
      <c r="AO303" s="35" t="e">
        <f t="shared" si="586"/>
        <v>#VALUE!</v>
      </c>
      <c r="AP303" s="35" t="e">
        <f t="shared" si="586"/>
        <v>#VALUE!</v>
      </c>
      <c r="AQ303" s="35">
        <v>57.375671196608707</v>
      </c>
      <c r="AR303" s="35">
        <v>5.7915837760921756</v>
      </c>
      <c r="AS303" s="35">
        <v>1.1079551571654598</v>
      </c>
      <c r="AT303" s="35" t="e">
        <f t="shared" si="587"/>
        <v>#VALUE!</v>
      </c>
      <c r="AU303" s="35" t="e">
        <f t="shared" si="587"/>
        <v>#VALUE!</v>
      </c>
      <c r="AV303" s="35" t="e">
        <f t="shared" si="587"/>
        <v>#VALUE!</v>
      </c>
      <c r="AW303" s="36">
        <f t="shared" si="588"/>
        <v>0</v>
      </c>
      <c r="AX303" s="36">
        <f t="shared" si="588"/>
        <v>0.75645121485307587</v>
      </c>
      <c r="AY303" s="36">
        <f t="shared" si="588"/>
        <v>11.346768222796136</v>
      </c>
      <c r="AZ303" s="36" t="e">
        <f t="shared" si="589"/>
        <v>#VALUE!</v>
      </c>
      <c r="BA303" s="36" t="e">
        <f t="shared" si="589"/>
        <v>#VALUE!</v>
      </c>
      <c r="BB303" s="36" t="e">
        <f t="shared" si="589"/>
        <v>#VALUE!</v>
      </c>
      <c r="BC303" s="35">
        <f t="shared" si="590"/>
        <v>57.375671196608707</v>
      </c>
      <c r="BD303" s="35">
        <f t="shared" si="590"/>
        <v>6.5480349909452515</v>
      </c>
      <c r="BE303" s="35">
        <f t="shared" si="590"/>
        <v>12.454723379961596</v>
      </c>
      <c r="BF303" s="36" t="e">
        <f t="shared" si="591"/>
        <v>#VALUE!</v>
      </c>
      <c r="BG303" s="36" t="e">
        <f t="shared" si="591"/>
        <v>#VALUE!</v>
      </c>
      <c r="BH303" s="36" t="e">
        <f t="shared" si="574"/>
        <v>#VALUE!</v>
      </c>
      <c r="BI303" s="35" t="e">
        <f t="shared" si="575"/>
        <v>#VALUE!</v>
      </c>
      <c r="BJ303" s="5"/>
      <c r="BK303" s="5"/>
      <c r="BL303" s="19"/>
      <c r="BM303" s="19"/>
      <c r="BN303" s="37">
        <f t="shared" si="489"/>
        <v>90</v>
      </c>
      <c r="BO303" s="37">
        <f t="shared" si="490"/>
        <v>72.5</v>
      </c>
      <c r="BP303" s="37">
        <f t="shared" si="491"/>
        <v>72.5</v>
      </c>
      <c r="BQ303" s="37">
        <f t="shared" si="492"/>
        <v>47.5</v>
      </c>
      <c r="BR303" s="37">
        <f t="shared" si="493"/>
        <v>54.2</v>
      </c>
      <c r="BS303" s="37">
        <f t="shared" si="494"/>
        <v>47.5</v>
      </c>
      <c r="BT303" s="37">
        <f t="shared" si="495"/>
        <v>41.674999999999997</v>
      </c>
      <c r="BU303" s="37">
        <f t="shared" si="496"/>
        <v>41.674999999999997</v>
      </c>
      <c r="BV303" s="37">
        <f t="shared" si="497"/>
        <v>22.5</v>
      </c>
      <c r="BW303" s="37">
        <f t="shared" si="498"/>
        <v>33.3333333333333</v>
      </c>
      <c r="BX303" s="37">
        <f t="shared" si="499"/>
        <v>22.5</v>
      </c>
      <c r="BY303" s="37">
        <f t="shared" si="500"/>
        <v>22.9</v>
      </c>
      <c r="BZ303" s="37">
        <f t="shared" si="501"/>
        <v>22.9</v>
      </c>
      <c r="CA303" s="37">
        <f t="shared" si="502"/>
        <v>5</v>
      </c>
      <c r="CB303" s="37">
        <f t="shared" si="503"/>
        <v>16.649999999999999</v>
      </c>
      <c r="CC303" s="37">
        <f t="shared" si="504"/>
        <v>5</v>
      </c>
      <c r="CD303" s="37">
        <f t="shared" si="505"/>
        <v>5</v>
      </c>
      <c r="CE303" s="37">
        <f t="shared" si="506"/>
        <v>5</v>
      </c>
      <c r="CF303" s="37">
        <f t="shared" si="507"/>
        <v>5</v>
      </c>
      <c r="CG303" s="38">
        <f t="shared" si="508"/>
        <v>5</v>
      </c>
      <c r="CH303" s="38">
        <f t="shared" si="509"/>
        <v>5</v>
      </c>
      <c r="CI303" s="38">
        <f t="shared" si="510"/>
        <v>22.5</v>
      </c>
      <c r="CJ303" s="38">
        <f t="shared" si="511"/>
        <v>5</v>
      </c>
      <c r="CK303" s="38">
        <f t="shared" si="512"/>
        <v>22.9</v>
      </c>
      <c r="CL303" s="38">
        <f t="shared" si="513"/>
        <v>47.5</v>
      </c>
      <c r="CM303" s="38">
        <f t="shared" si="514"/>
        <v>16.649999999999999</v>
      </c>
      <c r="CN303" s="38">
        <f t="shared" si="515"/>
        <v>41.674999999999997</v>
      </c>
      <c r="CO303" s="38">
        <f t="shared" si="516"/>
        <v>5</v>
      </c>
      <c r="CP303" s="38">
        <f t="shared" si="517"/>
        <v>33.3333333333333</v>
      </c>
      <c r="CQ303" s="38">
        <f t="shared" si="518"/>
        <v>72.5</v>
      </c>
      <c r="CR303" s="38">
        <f t="shared" si="519"/>
        <v>22.9</v>
      </c>
      <c r="CS303" s="38">
        <f t="shared" si="520"/>
        <v>54.2</v>
      </c>
      <c r="CT303" s="38">
        <f t="shared" si="521"/>
        <v>5</v>
      </c>
      <c r="CU303" s="38">
        <f t="shared" si="522"/>
        <v>41.674999999999997</v>
      </c>
      <c r="CV303" s="38">
        <f t="shared" si="523"/>
        <v>90</v>
      </c>
      <c r="CW303" s="38">
        <f t="shared" si="524"/>
        <v>22.5</v>
      </c>
      <c r="CX303" s="38">
        <f t="shared" si="525"/>
        <v>72.5</v>
      </c>
      <c r="CY303" s="38">
        <f t="shared" si="526"/>
        <v>47.5</v>
      </c>
      <c r="CZ303" s="39">
        <f t="shared" si="527"/>
        <v>5</v>
      </c>
      <c r="DA303" s="39">
        <f t="shared" si="528"/>
        <v>22.5</v>
      </c>
      <c r="DB303" s="39">
        <f t="shared" si="529"/>
        <v>5</v>
      </c>
      <c r="DC303" s="39">
        <f t="shared" si="530"/>
        <v>47.5</v>
      </c>
      <c r="DD303" s="39">
        <f t="shared" si="531"/>
        <v>22.9</v>
      </c>
      <c r="DE303" s="39">
        <f t="shared" si="532"/>
        <v>5</v>
      </c>
      <c r="DF303" s="39">
        <f t="shared" si="533"/>
        <v>41.674999999999997</v>
      </c>
      <c r="DG303" s="39">
        <f t="shared" si="534"/>
        <v>16.649999999999999</v>
      </c>
      <c r="DH303" s="39">
        <f t="shared" si="535"/>
        <v>72.5</v>
      </c>
      <c r="DI303" s="39">
        <f t="shared" si="536"/>
        <v>33.3333333333333</v>
      </c>
      <c r="DJ303" s="39">
        <f t="shared" si="537"/>
        <v>5</v>
      </c>
      <c r="DK303" s="39">
        <f t="shared" si="538"/>
        <v>54.2</v>
      </c>
      <c r="DL303" s="39">
        <f t="shared" si="539"/>
        <v>22.9</v>
      </c>
      <c r="DM303" s="39">
        <f t="shared" si="540"/>
        <v>90</v>
      </c>
      <c r="DN303" s="39">
        <f t="shared" si="541"/>
        <v>41.674999999999997</v>
      </c>
      <c r="DO303" s="39">
        <f t="shared" si="542"/>
        <v>5</v>
      </c>
      <c r="DP303" s="39">
        <f t="shared" si="543"/>
        <v>72.5</v>
      </c>
      <c r="DQ303" s="39">
        <f t="shared" si="544"/>
        <v>22.5</v>
      </c>
      <c r="DR303" s="39">
        <f t="shared" si="545"/>
        <v>47.5</v>
      </c>
      <c r="DS303" s="40" t="e">
        <f t="shared" si="546"/>
        <v>#VALUE!</v>
      </c>
      <c r="DT303" s="40" t="e">
        <f t="shared" si="547"/>
        <v>#VALUE!</v>
      </c>
      <c r="DU303" s="40" t="e">
        <f t="shared" si="548"/>
        <v>#VALUE!</v>
      </c>
      <c r="DV303" s="40" t="e">
        <f t="shared" si="549"/>
        <v>#VALUE!</v>
      </c>
      <c r="DW303" s="40" t="e">
        <f t="shared" si="550"/>
        <v>#VALUE!</v>
      </c>
      <c r="DX303" s="40" t="e">
        <f t="shared" si="551"/>
        <v>#VALUE!</v>
      </c>
      <c r="DY303" s="40" t="e">
        <f t="shared" si="552"/>
        <v>#VALUE!</v>
      </c>
      <c r="DZ303" s="40" t="e">
        <f t="shared" si="553"/>
        <v>#VALUE!</v>
      </c>
      <c r="EA303" s="40" t="e">
        <f t="shared" si="554"/>
        <v>#VALUE!</v>
      </c>
      <c r="EB303" s="40" t="e">
        <f t="shared" si="555"/>
        <v>#VALUE!</v>
      </c>
      <c r="EC303" s="40" t="e">
        <f t="shared" si="556"/>
        <v>#VALUE!</v>
      </c>
      <c r="ED303" s="40" t="e">
        <f t="shared" si="557"/>
        <v>#VALUE!</v>
      </c>
      <c r="EE303" s="40" t="e">
        <f t="shared" si="558"/>
        <v>#VALUE!</v>
      </c>
      <c r="EF303" s="40" t="e">
        <f t="shared" si="559"/>
        <v>#VALUE!</v>
      </c>
      <c r="EG303" s="40" t="e">
        <f t="shared" si="560"/>
        <v>#VALUE!</v>
      </c>
      <c r="EH303" s="40" t="e">
        <f t="shared" si="561"/>
        <v>#VALUE!</v>
      </c>
      <c r="EI303" s="40" t="e">
        <f t="shared" si="562"/>
        <v>#VALUE!</v>
      </c>
      <c r="EJ303" s="40" t="e">
        <f t="shared" si="563"/>
        <v>#VALUE!</v>
      </c>
      <c r="EK303" s="40" t="e">
        <f t="shared" si="564"/>
        <v>#VALUE!</v>
      </c>
      <c r="EL303" s="1" t="e">
        <f t="shared" si="576"/>
        <v>#VALUE!</v>
      </c>
      <c r="EM303" s="2" t="e">
        <f t="shared" si="567"/>
        <v>#VALUE!</v>
      </c>
      <c r="EN303" s="42"/>
      <c r="EO303" s="42"/>
      <c r="EP303" s="43"/>
      <c r="EQ303" s="44"/>
      <c r="ER303" s="45"/>
      <c r="ES303" s="45"/>
      <c r="ET303" s="74"/>
      <c r="EU303" s="75"/>
      <c r="EV303" s="75"/>
      <c r="EW303" s="75"/>
      <c r="EX303" s="75"/>
    </row>
    <row r="304" spans="1:154" s="73" customFormat="1" ht="14">
      <c r="A304" s="96"/>
      <c r="B304" s="97"/>
      <c r="C304" s="98"/>
      <c r="D304" s="110" t="s">
        <v>87</v>
      </c>
      <c r="E304" s="110" t="s">
        <v>87</v>
      </c>
      <c r="F304" s="110" t="s">
        <v>87</v>
      </c>
      <c r="G304" s="107" t="e">
        <f t="shared" si="477"/>
        <v>#VALUE!</v>
      </c>
      <c r="H304" s="107" t="e">
        <f t="shared" si="478"/>
        <v>#VALUE!</v>
      </c>
      <c r="I304" s="107" t="e">
        <f t="shared" si="479"/>
        <v>#VALUE!</v>
      </c>
      <c r="J304" s="183" t="str">
        <f t="shared" si="480"/>
        <v>.</v>
      </c>
      <c r="K304" s="184" t="e">
        <f t="shared" si="481"/>
        <v>#VALUE!</v>
      </c>
      <c r="L304" s="184" t="e">
        <f t="shared" si="482"/>
        <v>#VALUE!</v>
      </c>
      <c r="M304" s="76" t="e">
        <f t="shared" si="577"/>
        <v>#VALUE!</v>
      </c>
      <c r="N304" s="77" t="e">
        <f t="shared" si="578"/>
        <v>#VALUE!</v>
      </c>
      <c r="O304" s="77" t="e">
        <f t="shared" si="579"/>
        <v>#VALUE!</v>
      </c>
      <c r="P304" s="78" t="e">
        <f t="shared" si="580"/>
        <v>#VALUE!</v>
      </c>
      <c r="Q304" s="79" t="e">
        <f t="shared" ca="1" si="565"/>
        <v>#VALUE!</v>
      </c>
      <c r="R304" s="86" t="e">
        <f t="shared" si="568"/>
        <v>#VALUE!</v>
      </c>
      <c r="S304" s="87" t="e">
        <f t="shared" si="569"/>
        <v>#VALUE!</v>
      </c>
      <c r="T304" s="87" t="e">
        <f t="shared" si="570"/>
        <v>#VALUE!</v>
      </c>
      <c r="U304" s="80" t="e">
        <f t="shared" si="571"/>
        <v>#VALUE!</v>
      </c>
      <c r="V304" s="81" t="e">
        <f t="shared" si="572"/>
        <v>#VALUE!</v>
      </c>
      <c r="W304" s="82" t="e">
        <f t="shared" si="573"/>
        <v>#VALUE!</v>
      </c>
      <c r="X304" s="92" t="e">
        <f t="shared" si="581"/>
        <v>#VALUE!</v>
      </c>
      <c r="Y304" s="93"/>
      <c r="Z304" s="72" t="e">
        <f t="shared" si="483"/>
        <v>#VALUE!</v>
      </c>
      <c r="AA304" s="72" t="e">
        <f t="shared" si="484"/>
        <v>#VALUE!</v>
      </c>
      <c r="AB304" s="72" t="e">
        <f t="shared" si="485"/>
        <v>#VALUE!</v>
      </c>
      <c r="AC304" s="72" t="e">
        <f t="shared" si="566"/>
        <v>#VALUE!</v>
      </c>
      <c r="AD304" s="72" t="e">
        <f t="shared" si="582"/>
        <v>#VALUE!</v>
      </c>
      <c r="AE304" s="33" t="e">
        <f t="shared" si="583"/>
        <v>#VALUE!</v>
      </c>
      <c r="AF304" s="33" t="e">
        <f t="shared" si="584"/>
        <v>#VALUE!</v>
      </c>
      <c r="AG304" s="33" t="e">
        <f t="shared" si="585"/>
        <v>#VALUE!</v>
      </c>
      <c r="AH304" s="34" t="e">
        <f t="shared" si="486"/>
        <v>#VALUE!</v>
      </c>
      <c r="AI304" s="35" t="e">
        <f t="shared" si="487"/>
        <v>#VALUE!</v>
      </c>
      <c r="AJ304" s="35" t="e">
        <f t="shared" si="488"/>
        <v>#VALUE!</v>
      </c>
      <c r="AK304" s="35">
        <v>0</v>
      </c>
      <c r="AL304" s="35">
        <v>-0.75645121485307587</v>
      </c>
      <c r="AM304" s="35">
        <v>-11.346768222796136</v>
      </c>
      <c r="AN304" s="35" t="e">
        <f t="shared" si="586"/>
        <v>#VALUE!</v>
      </c>
      <c r="AO304" s="35" t="e">
        <f t="shared" si="586"/>
        <v>#VALUE!</v>
      </c>
      <c r="AP304" s="35" t="e">
        <f t="shared" si="586"/>
        <v>#VALUE!</v>
      </c>
      <c r="AQ304" s="35">
        <v>57.375671196608707</v>
      </c>
      <c r="AR304" s="35">
        <v>5.7915837760921756</v>
      </c>
      <c r="AS304" s="35">
        <v>1.1079551571654598</v>
      </c>
      <c r="AT304" s="35" t="e">
        <f t="shared" si="587"/>
        <v>#VALUE!</v>
      </c>
      <c r="AU304" s="35" t="e">
        <f t="shared" si="587"/>
        <v>#VALUE!</v>
      </c>
      <c r="AV304" s="35" t="e">
        <f t="shared" si="587"/>
        <v>#VALUE!</v>
      </c>
      <c r="AW304" s="36">
        <f t="shared" si="588"/>
        <v>0</v>
      </c>
      <c r="AX304" s="36">
        <f t="shared" si="588"/>
        <v>0.75645121485307587</v>
      </c>
      <c r="AY304" s="36">
        <f t="shared" si="588"/>
        <v>11.346768222796136</v>
      </c>
      <c r="AZ304" s="36" t="e">
        <f t="shared" si="589"/>
        <v>#VALUE!</v>
      </c>
      <c r="BA304" s="36" t="e">
        <f t="shared" si="589"/>
        <v>#VALUE!</v>
      </c>
      <c r="BB304" s="36" t="e">
        <f t="shared" si="589"/>
        <v>#VALUE!</v>
      </c>
      <c r="BC304" s="35">
        <f t="shared" si="590"/>
        <v>57.375671196608707</v>
      </c>
      <c r="BD304" s="35">
        <f t="shared" si="590"/>
        <v>6.5480349909452515</v>
      </c>
      <c r="BE304" s="35">
        <f t="shared" si="590"/>
        <v>12.454723379961596</v>
      </c>
      <c r="BF304" s="36" t="e">
        <f t="shared" si="591"/>
        <v>#VALUE!</v>
      </c>
      <c r="BG304" s="36" t="e">
        <f t="shared" si="591"/>
        <v>#VALUE!</v>
      </c>
      <c r="BH304" s="36" t="e">
        <f t="shared" si="574"/>
        <v>#VALUE!</v>
      </c>
      <c r="BI304" s="35" t="e">
        <f t="shared" si="575"/>
        <v>#VALUE!</v>
      </c>
      <c r="BJ304" s="5"/>
      <c r="BK304" s="5"/>
      <c r="BL304" s="19"/>
      <c r="BM304" s="19"/>
      <c r="BN304" s="37">
        <f t="shared" si="489"/>
        <v>90</v>
      </c>
      <c r="BO304" s="37">
        <f t="shared" si="490"/>
        <v>72.5</v>
      </c>
      <c r="BP304" s="37">
        <f t="shared" si="491"/>
        <v>72.5</v>
      </c>
      <c r="BQ304" s="37">
        <f t="shared" si="492"/>
        <v>47.5</v>
      </c>
      <c r="BR304" s="37">
        <f t="shared" si="493"/>
        <v>54.2</v>
      </c>
      <c r="BS304" s="37">
        <f t="shared" si="494"/>
        <v>47.5</v>
      </c>
      <c r="BT304" s="37">
        <f t="shared" si="495"/>
        <v>41.674999999999997</v>
      </c>
      <c r="BU304" s="37">
        <f t="shared" si="496"/>
        <v>41.674999999999997</v>
      </c>
      <c r="BV304" s="37">
        <f t="shared" si="497"/>
        <v>22.5</v>
      </c>
      <c r="BW304" s="37">
        <f t="shared" si="498"/>
        <v>33.3333333333333</v>
      </c>
      <c r="BX304" s="37">
        <f t="shared" si="499"/>
        <v>22.5</v>
      </c>
      <c r="BY304" s="37">
        <f t="shared" si="500"/>
        <v>22.9</v>
      </c>
      <c r="BZ304" s="37">
        <f t="shared" si="501"/>
        <v>22.9</v>
      </c>
      <c r="CA304" s="37">
        <f t="shared" si="502"/>
        <v>5</v>
      </c>
      <c r="CB304" s="37">
        <f t="shared" si="503"/>
        <v>16.649999999999999</v>
      </c>
      <c r="CC304" s="37">
        <f t="shared" si="504"/>
        <v>5</v>
      </c>
      <c r="CD304" s="37">
        <f t="shared" si="505"/>
        <v>5</v>
      </c>
      <c r="CE304" s="37">
        <f t="shared" si="506"/>
        <v>5</v>
      </c>
      <c r="CF304" s="37">
        <f t="shared" si="507"/>
        <v>5</v>
      </c>
      <c r="CG304" s="38">
        <f t="shared" si="508"/>
        <v>5</v>
      </c>
      <c r="CH304" s="38">
        <f t="shared" si="509"/>
        <v>5</v>
      </c>
      <c r="CI304" s="38">
        <f t="shared" si="510"/>
        <v>22.5</v>
      </c>
      <c r="CJ304" s="38">
        <f t="shared" si="511"/>
        <v>5</v>
      </c>
      <c r="CK304" s="38">
        <f t="shared" si="512"/>
        <v>22.9</v>
      </c>
      <c r="CL304" s="38">
        <f t="shared" si="513"/>
        <v>47.5</v>
      </c>
      <c r="CM304" s="38">
        <f t="shared" si="514"/>
        <v>16.649999999999999</v>
      </c>
      <c r="CN304" s="38">
        <f t="shared" si="515"/>
        <v>41.674999999999997</v>
      </c>
      <c r="CO304" s="38">
        <f t="shared" si="516"/>
        <v>5</v>
      </c>
      <c r="CP304" s="38">
        <f t="shared" si="517"/>
        <v>33.3333333333333</v>
      </c>
      <c r="CQ304" s="38">
        <f t="shared" si="518"/>
        <v>72.5</v>
      </c>
      <c r="CR304" s="38">
        <f t="shared" si="519"/>
        <v>22.9</v>
      </c>
      <c r="CS304" s="38">
        <f t="shared" si="520"/>
        <v>54.2</v>
      </c>
      <c r="CT304" s="38">
        <f t="shared" si="521"/>
        <v>5</v>
      </c>
      <c r="CU304" s="38">
        <f t="shared" si="522"/>
        <v>41.674999999999997</v>
      </c>
      <c r="CV304" s="38">
        <f t="shared" si="523"/>
        <v>90</v>
      </c>
      <c r="CW304" s="38">
        <f t="shared" si="524"/>
        <v>22.5</v>
      </c>
      <c r="CX304" s="38">
        <f t="shared" si="525"/>
        <v>72.5</v>
      </c>
      <c r="CY304" s="38">
        <f t="shared" si="526"/>
        <v>47.5</v>
      </c>
      <c r="CZ304" s="39">
        <f t="shared" si="527"/>
        <v>5</v>
      </c>
      <c r="DA304" s="39">
        <f t="shared" si="528"/>
        <v>22.5</v>
      </c>
      <c r="DB304" s="39">
        <f t="shared" si="529"/>
        <v>5</v>
      </c>
      <c r="DC304" s="39">
        <f t="shared" si="530"/>
        <v>47.5</v>
      </c>
      <c r="DD304" s="39">
        <f t="shared" si="531"/>
        <v>22.9</v>
      </c>
      <c r="DE304" s="39">
        <f t="shared" si="532"/>
        <v>5</v>
      </c>
      <c r="DF304" s="39">
        <f t="shared" si="533"/>
        <v>41.674999999999997</v>
      </c>
      <c r="DG304" s="39">
        <f t="shared" si="534"/>
        <v>16.649999999999999</v>
      </c>
      <c r="DH304" s="39">
        <f t="shared" si="535"/>
        <v>72.5</v>
      </c>
      <c r="DI304" s="39">
        <f t="shared" si="536"/>
        <v>33.3333333333333</v>
      </c>
      <c r="DJ304" s="39">
        <f t="shared" si="537"/>
        <v>5</v>
      </c>
      <c r="DK304" s="39">
        <f t="shared" si="538"/>
        <v>54.2</v>
      </c>
      <c r="DL304" s="39">
        <f t="shared" si="539"/>
        <v>22.9</v>
      </c>
      <c r="DM304" s="39">
        <f t="shared" si="540"/>
        <v>90</v>
      </c>
      <c r="DN304" s="39">
        <f t="shared" si="541"/>
        <v>41.674999999999997</v>
      </c>
      <c r="DO304" s="39">
        <f t="shared" si="542"/>
        <v>5</v>
      </c>
      <c r="DP304" s="39">
        <f t="shared" si="543"/>
        <v>72.5</v>
      </c>
      <c r="DQ304" s="39">
        <f t="shared" si="544"/>
        <v>22.5</v>
      </c>
      <c r="DR304" s="39">
        <f t="shared" si="545"/>
        <v>47.5</v>
      </c>
      <c r="DS304" s="40" t="e">
        <f t="shared" si="546"/>
        <v>#VALUE!</v>
      </c>
      <c r="DT304" s="40" t="e">
        <f t="shared" si="547"/>
        <v>#VALUE!</v>
      </c>
      <c r="DU304" s="40" t="e">
        <f t="shared" si="548"/>
        <v>#VALUE!</v>
      </c>
      <c r="DV304" s="40" t="e">
        <f t="shared" si="549"/>
        <v>#VALUE!</v>
      </c>
      <c r="DW304" s="40" t="e">
        <f t="shared" si="550"/>
        <v>#VALUE!</v>
      </c>
      <c r="DX304" s="40" t="e">
        <f t="shared" si="551"/>
        <v>#VALUE!</v>
      </c>
      <c r="DY304" s="40" t="e">
        <f t="shared" si="552"/>
        <v>#VALUE!</v>
      </c>
      <c r="DZ304" s="40" t="e">
        <f t="shared" si="553"/>
        <v>#VALUE!</v>
      </c>
      <c r="EA304" s="40" t="e">
        <f t="shared" si="554"/>
        <v>#VALUE!</v>
      </c>
      <c r="EB304" s="40" t="e">
        <f t="shared" si="555"/>
        <v>#VALUE!</v>
      </c>
      <c r="EC304" s="40" t="e">
        <f t="shared" si="556"/>
        <v>#VALUE!</v>
      </c>
      <c r="ED304" s="40" t="e">
        <f t="shared" si="557"/>
        <v>#VALUE!</v>
      </c>
      <c r="EE304" s="40" t="e">
        <f t="shared" si="558"/>
        <v>#VALUE!</v>
      </c>
      <c r="EF304" s="40" t="e">
        <f t="shared" si="559"/>
        <v>#VALUE!</v>
      </c>
      <c r="EG304" s="40" t="e">
        <f t="shared" si="560"/>
        <v>#VALUE!</v>
      </c>
      <c r="EH304" s="40" t="e">
        <f t="shared" si="561"/>
        <v>#VALUE!</v>
      </c>
      <c r="EI304" s="40" t="e">
        <f t="shared" si="562"/>
        <v>#VALUE!</v>
      </c>
      <c r="EJ304" s="40" t="e">
        <f t="shared" si="563"/>
        <v>#VALUE!</v>
      </c>
      <c r="EK304" s="40" t="e">
        <f t="shared" si="564"/>
        <v>#VALUE!</v>
      </c>
      <c r="EL304" s="1" t="e">
        <f t="shared" si="576"/>
        <v>#VALUE!</v>
      </c>
      <c r="EM304" s="2" t="e">
        <f t="shared" si="567"/>
        <v>#VALUE!</v>
      </c>
      <c r="EN304" s="42"/>
      <c r="EO304" s="42"/>
      <c r="EP304" s="43"/>
      <c r="EQ304" s="44"/>
      <c r="ER304" s="45"/>
      <c r="ES304" s="45"/>
      <c r="ET304" s="74"/>
      <c r="EU304" s="75"/>
      <c r="EV304" s="75"/>
      <c r="EW304" s="75"/>
      <c r="EX304" s="75"/>
    </row>
    <row r="305" spans="1:154" s="73" customFormat="1" ht="14">
      <c r="A305" s="96"/>
      <c r="B305" s="97"/>
      <c r="C305" s="98"/>
      <c r="D305" s="110" t="s">
        <v>87</v>
      </c>
      <c r="E305" s="110" t="s">
        <v>87</v>
      </c>
      <c r="F305" s="110" t="s">
        <v>87</v>
      </c>
      <c r="G305" s="107" t="e">
        <f t="shared" si="477"/>
        <v>#VALUE!</v>
      </c>
      <c r="H305" s="107" t="e">
        <f t="shared" si="478"/>
        <v>#VALUE!</v>
      </c>
      <c r="I305" s="107" t="e">
        <f t="shared" si="479"/>
        <v>#VALUE!</v>
      </c>
      <c r="J305" s="183" t="str">
        <f t="shared" si="480"/>
        <v>.</v>
      </c>
      <c r="K305" s="184" t="e">
        <f t="shared" si="481"/>
        <v>#VALUE!</v>
      </c>
      <c r="L305" s="184" t="e">
        <f t="shared" si="482"/>
        <v>#VALUE!</v>
      </c>
      <c r="M305" s="76" t="e">
        <f t="shared" si="577"/>
        <v>#VALUE!</v>
      </c>
      <c r="N305" s="77" t="e">
        <f t="shared" si="578"/>
        <v>#VALUE!</v>
      </c>
      <c r="O305" s="77" t="e">
        <f t="shared" si="579"/>
        <v>#VALUE!</v>
      </c>
      <c r="P305" s="78" t="e">
        <f t="shared" si="580"/>
        <v>#VALUE!</v>
      </c>
      <c r="Q305" s="79" t="e">
        <f t="shared" ca="1" si="565"/>
        <v>#VALUE!</v>
      </c>
      <c r="R305" s="86" t="e">
        <f t="shared" si="568"/>
        <v>#VALUE!</v>
      </c>
      <c r="S305" s="87" t="e">
        <f t="shared" si="569"/>
        <v>#VALUE!</v>
      </c>
      <c r="T305" s="87" t="e">
        <f t="shared" si="570"/>
        <v>#VALUE!</v>
      </c>
      <c r="U305" s="80" t="e">
        <f t="shared" si="571"/>
        <v>#VALUE!</v>
      </c>
      <c r="V305" s="81" t="e">
        <f t="shared" si="572"/>
        <v>#VALUE!</v>
      </c>
      <c r="W305" s="82" t="e">
        <f t="shared" si="573"/>
        <v>#VALUE!</v>
      </c>
      <c r="X305" s="92" t="e">
        <f t="shared" si="581"/>
        <v>#VALUE!</v>
      </c>
      <c r="Y305" s="93"/>
      <c r="Z305" s="72" t="e">
        <f t="shared" si="483"/>
        <v>#VALUE!</v>
      </c>
      <c r="AA305" s="72" t="e">
        <f t="shared" si="484"/>
        <v>#VALUE!</v>
      </c>
      <c r="AB305" s="72" t="e">
        <f t="shared" si="485"/>
        <v>#VALUE!</v>
      </c>
      <c r="AC305" s="72" t="e">
        <f t="shared" si="566"/>
        <v>#VALUE!</v>
      </c>
      <c r="AD305" s="72" t="e">
        <f t="shared" si="582"/>
        <v>#VALUE!</v>
      </c>
      <c r="AE305" s="33" t="e">
        <f t="shared" si="583"/>
        <v>#VALUE!</v>
      </c>
      <c r="AF305" s="33" t="e">
        <f t="shared" si="584"/>
        <v>#VALUE!</v>
      </c>
      <c r="AG305" s="33" t="e">
        <f t="shared" si="585"/>
        <v>#VALUE!</v>
      </c>
      <c r="AH305" s="34" t="e">
        <f t="shared" si="486"/>
        <v>#VALUE!</v>
      </c>
      <c r="AI305" s="35" t="e">
        <f t="shared" si="487"/>
        <v>#VALUE!</v>
      </c>
      <c r="AJ305" s="35" t="e">
        <f t="shared" si="488"/>
        <v>#VALUE!</v>
      </c>
      <c r="AK305" s="35">
        <v>0</v>
      </c>
      <c r="AL305" s="35">
        <v>-0.75645121485307587</v>
      </c>
      <c r="AM305" s="35">
        <v>-11.346768222796136</v>
      </c>
      <c r="AN305" s="35" t="e">
        <f t="shared" si="586"/>
        <v>#VALUE!</v>
      </c>
      <c r="AO305" s="35" t="e">
        <f t="shared" si="586"/>
        <v>#VALUE!</v>
      </c>
      <c r="AP305" s="35" t="e">
        <f t="shared" si="586"/>
        <v>#VALUE!</v>
      </c>
      <c r="AQ305" s="35">
        <v>57.375671196608707</v>
      </c>
      <c r="AR305" s="35">
        <v>5.7915837760921756</v>
      </c>
      <c r="AS305" s="35">
        <v>1.1079551571654598</v>
      </c>
      <c r="AT305" s="35" t="e">
        <f t="shared" si="587"/>
        <v>#VALUE!</v>
      </c>
      <c r="AU305" s="35" t="e">
        <f t="shared" si="587"/>
        <v>#VALUE!</v>
      </c>
      <c r="AV305" s="35" t="e">
        <f t="shared" si="587"/>
        <v>#VALUE!</v>
      </c>
      <c r="AW305" s="36">
        <f t="shared" si="588"/>
        <v>0</v>
      </c>
      <c r="AX305" s="36">
        <f t="shared" si="588"/>
        <v>0.75645121485307587</v>
      </c>
      <c r="AY305" s="36">
        <f t="shared" si="588"/>
        <v>11.346768222796136</v>
      </c>
      <c r="AZ305" s="36" t="e">
        <f t="shared" si="589"/>
        <v>#VALUE!</v>
      </c>
      <c r="BA305" s="36" t="e">
        <f t="shared" si="589"/>
        <v>#VALUE!</v>
      </c>
      <c r="BB305" s="36" t="e">
        <f t="shared" si="589"/>
        <v>#VALUE!</v>
      </c>
      <c r="BC305" s="35">
        <f t="shared" si="590"/>
        <v>57.375671196608707</v>
      </c>
      <c r="BD305" s="35">
        <f t="shared" si="590"/>
        <v>6.5480349909452515</v>
      </c>
      <c r="BE305" s="35">
        <f t="shared" si="590"/>
        <v>12.454723379961596</v>
      </c>
      <c r="BF305" s="36" t="e">
        <f t="shared" si="591"/>
        <v>#VALUE!</v>
      </c>
      <c r="BG305" s="36" t="e">
        <f t="shared" si="591"/>
        <v>#VALUE!</v>
      </c>
      <c r="BH305" s="36" t="e">
        <f t="shared" si="574"/>
        <v>#VALUE!</v>
      </c>
      <c r="BI305" s="35" t="e">
        <f t="shared" si="575"/>
        <v>#VALUE!</v>
      </c>
      <c r="BJ305" s="5"/>
      <c r="BK305" s="5"/>
      <c r="BL305" s="19"/>
      <c r="BM305" s="19"/>
      <c r="BN305" s="37">
        <f t="shared" si="489"/>
        <v>90</v>
      </c>
      <c r="BO305" s="37">
        <f t="shared" si="490"/>
        <v>72.5</v>
      </c>
      <c r="BP305" s="37">
        <f t="shared" si="491"/>
        <v>72.5</v>
      </c>
      <c r="BQ305" s="37">
        <f t="shared" si="492"/>
        <v>47.5</v>
      </c>
      <c r="BR305" s="37">
        <f t="shared" si="493"/>
        <v>54.2</v>
      </c>
      <c r="BS305" s="37">
        <f t="shared" si="494"/>
        <v>47.5</v>
      </c>
      <c r="BT305" s="37">
        <f t="shared" si="495"/>
        <v>41.674999999999997</v>
      </c>
      <c r="BU305" s="37">
        <f t="shared" si="496"/>
        <v>41.674999999999997</v>
      </c>
      <c r="BV305" s="37">
        <f t="shared" si="497"/>
        <v>22.5</v>
      </c>
      <c r="BW305" s="37">
        <f t="shared" si="498"/>
        <v>33.3333333333333</v>
      </c>
      <c r="BX305" s="37">
        <f t="shared" si="499"/>
        <v>22.5</v>
      </c>
      <c r="BY305" s="37">
        <f t="shared" si="500"/>
        <v>22.9</v>
      </c>
      <c r="BZ305" s="37">
        <f t="shared" si="501"/>
        <v>22.9</v>
      </c>
      <c r="CA305" s="37">
        <f t="shared" si="502"/>
        <v>5</v>
      </c>
      <c r="CB305" s="37">
        <f t="shared" si="503"/>
        <v>16.649999999999999</v>
      </c>
      <c r="CC305" s="37">
        <f t="shared" si="504"/>
        <v>5</v>
      </c>
      <c r="CD305" s="37">
        <f t="shared" si="505"/>
        <v>5</v>
      </c>
      <c r="CE305" s="37">
        <f t="shared" si="506"/>
        <v>5</v>
      </c>
      <c r="CF305" s="37">
        <f t="shared" si="507"/>
        <v>5</v>
      </c>
      <c r="CG305" s="38">
        <f t="shared" si="508"/>
        <v>5</v>
      </c>
      <c r="CH305" s="38">
        <f t="shared" si="509"/>
        <v>5</v>
      </c>
      <c r="CI305" s="38">
        <f t="shared" si="510"/>
        <v>22.5</v>
      </c>
      <c r="CJ305" s="38">
        <f t="shared" si="511"/>
        <v>5</v>
      </c>
      <c r="CK305" s="38">
        <f t="shared" si="512"/>
        <v>22.9</v>
      </c>
      <c r="CL305" s="38">
        <f t="shared" si="513"/>
        <v>47.5</v>
      </c>
      <c r="CM305" s="38">
        <f t="shared" si="514"/>
        <v>16.649999999999999</v>
      </c>
      <c r="CN305" s="38">
        <f t="shared" si="515"/>
        <v>41.674999999999997</v>
      </c>
      <c r="CO305" s="38">
        <f t="shared" si="516"/>
        <v>5</v>
      </c>
      <c r="CP305" s="38">
        <f t="shared" si="517"/>
        <v>33.3333333333333</v>
      </c>
      <c r="CQ305" s="38">
        <f t="shared" si="518"/>
        <v>72.5</v>
      </c>
      <c r="CR305" s="38">
        <f t="shared" si="519"/>
        <v>22.9</v>
      </c>
      <c r="CS305" s="38">
        <f t="shared" si="520"/>
        <v>54.2</v>
      </c>
      <c r="CT305" s="38">
        <f t="shared" si="521"/>
        <v>5</v>
      </c>
      <c r="CU305" s="38">
        <f t="shared" si="522"/>
        <v>41.674999999999997</v>
      </c>
      <c r="CV305" s="38">
        <f t="shared" si="523"/>
        <v>90</v>
      </c>
      <c r="CW305" s="38">
        <f t="shared" si="524"/>
        <v>22.5</v>
      </c>
      <c r="CX305" s="38">
        <f t="shared" si="525"/>
        <v>72.5</v>
      </c>
      <c r="CY305" s="38">
        <f t="shared" si="526"/>
        <v>47.5</v>
      </c>
      <c r="CZ305" s="39">
        <f t="shared" si="527"/>
        <v>5</v>
      </c>
      <c r="DA305" s="39">
        <f t="shared" si="528"/>
        <v>22.5</v>
      </c>
      <c r="DB305" s="39">
        <f t="shared" si="529"/>
        <v>5</v>
      </c>
      <c r="DC305" s="39">
        <f t="shared" si="530"/>
        <v>47.5</v>
      </c>
      <c r="DD305" s="39">
        <f t="shared" si="531"/>
        <v>22.9</v>
      </c>
      <c r="DE305" s="39">
        <f t="shared" si="532"/>
        <v>5</v>
      </c>
      <c r="DF305" s="39">
        <f t="shared" si="533"/>
        <v>41.674999999999997</v>
      </c>
      <c r="DG305" s="39">
        <f t="shared" si="534"/>
        <v>16.649999999999999</v>
      </c>
      <c r="DH305" s="39">
        <f t="shared" si="535"/>
        <v>72.5</v>
      </c>
      <c r="DI305" s="39">
        <f t="shared" si="536"/>
        <v>33.3333333333333</v>
      </c>
      <c r="DJ305" s="39">
        <f t="shared" si="537"/>
        <v>5</v>
      </c>
      <c r="DK305" s="39">
        <f t="shared" si="538"/>
        <v>54.2</v>
      </c>
      <c r="DL305" s="39">
        <f t="shared" si="539"/>
        <v>22.9</v>
      </c>
      <c r="DM305" s="39">
        <f t="shared" si="540"/>
        <v>90</v>
      </c>
      <c r="DN305" s="39">
        <f t="shared" si="541"/>
        <v>41.674999999999997</v>
      </c>
      <c r="DO305" s="39">
        <f t="shared" si="542"/>
        <v>5</v>
      </c>
      <c r="DP305" s="39">
        <f t="shared" si="543"/>
        <v>72.5</v>
      </c>
      <c r="DQ305" s="39">
        <f t="shared" si="544"/>
        <v>22.5</v>
      </c>
      <c r="DR305" s="39">
        <f t="shared" si="545"/>
        <v>47.5</v>
      </c>
      <c r="DS305" s="40" t="e">
        <f t="shared" si="546"/>
        <v>#VALUE!</v>
      </c>
      <c r="DT305" s="40" t="e">
        <f t="shared" si="547"/>
        <v>#VALUE!</v>
      </c>
      <c r="DU305" s="40" t="e">
        <f t="shared" si="548"/>
        <v>#VALUE!</v>
      </c>
      <c r="DV305" s="40" t="e">
        <f t="shared" si="549"/>
        <v>#VALUE!</v>
      </c>
      <c r="DW305" s="40" t="e">
        <f t="shared" si="550"/>
        <v>#VALUE!</v>
      </c>
      <c r="DX305" s="40" t="e">
        <f t="shared" si="551"/>
        <v>#VALUE!</v>
      </c>
      <c r="DY305" s="40" t="e">
        <f t="shared" si="552"/>
        <v>#VALUE!</v>
      </c>
      <c r="DZ305" s="40" t="e">
        <f t="shared" si="553"/>
        <v>#VALUE!</v>
      </c>
      <c r="EA305" s="40" t="e">
        <f t="shared" si="554"/>
        <v>#VALUE!</v>
      </c>
      <c r="EB305" s="40" t="e">
        <f t="shared" si="555"/>
        <v>#VALUE!</v>
      </c>
      <c r="EC305" s="40" t="e">
        <f t="shared" si="556"/>
        <v>#VALUE!</v>
      </c>
      <c r="ED305" s="40" t="e">
        <f t="shared" si="557"/>
        <v>#VALUE!</v>
      </c>
      <c r="EE305" s="40" t="e">
        <f t="shared" si="558"/>
        <v>#VALUE!</v>
      </c>
      <c r="EF305" s="40" t="e">
        <f t="shared" si="559"/>
        <v>#VALUE!</v>
      </c>
      <c r="EG305" s="40" t="e">
        <f t="shared" si="560"/>
        <v>#VALUE!</v>
      </c>
      <c r="EH305" s="40" t="e">
        <f t="shared" si="561"/>
        <v>#VALUE!</v>
      </c>
      <c r="EI305" s="40" t="e">
        <f t="shared" si="562"/>
        <v>#VALUE!</v>
      </c>
      <c r="EJ305" s="40" t="e">
        <f t="shared" si="563"/>
        <v>#VALUE!</v>
      </c>
      <c r="EK305" s="40" t="e">
        <f t="shared" si="564"/>
        <v>#VALUE!</v>
      </c>
      <c r="EL305" s="1" t="e">
        <f t="shared" si="576"/>
        <v>#VALUE!</v>
      </c>
      <c r="EM305" s="2" t="e">
        <f t="shared" si="567"/>
        <v>#VALUE!</v>
      </c>
      <c r="EN305" s="42"/>
      <c r="EO305" s="42"/>
      <c r="EP305" s="43"/>
      <c r="EQ305" s="44"/>
      <c r="ER305" s="45"/>
      <c r="ES305" s="45"/>
      <c r="ET305" s="74"/>
      <c r="EU305" s="75"/>
      <c r="EV305" s="75"/>
      <c r="EW305" s="75"/>
      <c r="EX305" s="75"/>
    </row>
    <row r="306" spans="1:154" s="73" customFormat="1" ht="14">
      <c r="A306" s="96"/>
      <c r="B306" s="97"/>
      <c r="C306" s="98"/>
      <c r="D306" s="110" t="s">
        <v>87</v>
      </c>
      <c r="E306" s="110" t="s">
        <v>87</v>
      </c>
      <c r="F306" s="110" t="s">
        <v>87</v>
      </c>
      <c r="G306" s="107" t="e">
        <f t="shared" si="477"/>
        <v>#VALUE!</v>
      </c>
      <c r="H306" s="107" t="e">
        <f t="shared" si="478"/>
        <v>#VALUE!</v>
      </c>
      <c r="I306" s="107" t="e">
        <f t="shared" si="479"/>
        <v>#VALUE!</v>
      </c>
      <c r="J306" s="183" t="str">
        <f t="shared" si="480"/>
        <v>.</v>
      </c>
      <c r="K306" s="184" t="e">
        <f t="shared" si="481"/>
        <v>#VALUE!</v>
      </c>
      <c r="L306" s="184" t="e">
        <f t="shared" si="482"/>
        <v>#VALUE!</v>
      </c>
      <c r="M306" s="76" t="e">
        <f t="shared" si="577"/>
        <v>#VALUE!</v>
      </c>
      <c r="N306" s="77" t="e">
        <f t="shared" si="578"/>
        <v>#VALUE!</v>
      </c>
      <c r="O306" s="77" t="e">
        <f t="shared" si="579"/>
        <v>#VALUE!</v>
      </c>
      <c r="P306" s="78" t="e">
        <f t="shared" si="580"/>
        <v>#VALUE!</v>
      </c>
      <c r="Q306" s="79" t="e">
        <f t="shared" ca="1" si="565"/>
        <v>#VALUE!</v>
      </c>
      <c r="R306" s="86" t="e">
        <f t="shared" si="568"/>
        <v>#VALUE!</v>
      </c>
      <c r="S306" s="87" t="e">
        <f t="shared" si="569"/>
        <v>#VALUE!</v>
      </c>
      <c r="T306" s="87" t="e">
        <f t="shared" si="570"/>
        <v>#VALUE!</v>
      </c>
      <c r="U306" s="80" t="e">
        <f t="shared" si="571"/>
        <v>#VALUE!</v>
      </c>
      <c r="V306" s="81" t="e">
        <f t="shared" si="572"/>
        <v>#VALUE!</v>
      </c>
      <c r="W306" s="82" t="e">
        <f t="shared" si="573"/>
        <v>#VALUE!</v>
      </c>
      <c r="X306" s="92" t="e">
        <f t="shared" si="581"/>
        <v>#VALUE!</v>
      </c>
      <c r="Y306" s="93"/>
      <c r="Z306" s="72" t="e">
        <f t="shared" si="483"/>
        <v>#VALUE!</v>
      </c>
      <c r="AA306" s="72" t="e">
        <f t="shared" si="484"/>
        <v>#VALUE!</v>
      </c>
      <c r="AB306" s="72" t="e">
        <f t="shared" si="485"/>
        <v>#VALUE!</v>
      </c>
      <c r="AC306" s="72" t="e">
        <f t="shared" si="566"/>
        <v>#VALUE!</v>
      </c>
      <c r="AD306" s="72" t="e">
        <f t="shared" si="582"/>
        <v>#VALUE!</v>
      </c>
      <c r="AE306" s="33" t="e">
        <f t="shared" si="583"/>
        <v>#VALUE!</v>
      </c>
      <c r="AF306" s="33" t="e">
        <f t="shared" si="584"/>
        <v>#VALUE!</v>
      </c>
      <c r="AG306" s="33" t="e">
        <f t="shared" si="585"/>
        <v>#VALUE!</v>
      </c>
      <c r="AH306" s="34" t="e">
        <f t="shared" si="486"/>
        <v>#VALUE!</v>
      </c>
      <c r="AI306" s="35" t="e">
        <f t="shared" si="487"/>
        <v>#VALUE!</v>
      </c>
      <c r="AJ306" s="35" t="e">
        <f t="shared" si="488"/>
        <v>#VALUE!</v>
      </c>
      <c r="AK306" s="35">
        <v>0</v>
      </c>
      <c r="AL306" s="35">
        <v>-0.75645121485307587</v>
      </c>
      <c r="AM306" s="35">
        <v>-11.346768222796136</v>
      </c>
      <c r="AN306" s="35" t="e">
        <f t="shared" si="586"/>
        <v>#VALUE!</v>
      </c>
      <c r="AO306" s="35" t="e">
        <f t="shared" si="586"/>
        <v>#VALUE!</v>
      </c>
      <c r="AP306" s="35" t="e">
        <f t="shared" si="586"/>
        <v>#VALUE!</v>
      </c>
      <c r="AQ306" s="35">
        <v>57.375671196608707</v>
      </c>
      <c r="AR306" s="35">
        <v>5.7915837760921756</v>
      </c>
      <c r="AS306" s="35">
        <v>1.1079551571654598</v>
      </c>
      <c r="AT306" s="35" t="e">
        <f t="shared" si="587"/>
        <v>#VALUE!</v>
      </c>
      <c r="AU306" s="35" t="e">
        <f t="shared" si="587"/>
        <v>#VALUE!</v>
      </c>
      <c r="AV306" s="35" t="e">
        <f t="shared" si="587"/>
        <v>#VALUE!</v>
      </c>
      <c r="AW306" s="36">
        <f t="shared" si="588"/>
        <v>0</v>
      </c>
      <c r="AX306" s="36">
        <f t="shared" si="588"/>
        <v>0.75645121485307587</v>
      </c>
      <c r="AY306" s="36">
        <f t="shared" si="588"/>
        <v>11.346768222796136</v>
      </c>
      <c r="AZ306" s="36" t="e">
        <f t="shared" si="589"/>
        <v>#VALUE!</v>
      </c>
      <c r="BA306" s="36" t="e">
        <f t="shared" si="589"/>
        <v>#VALUE!</v>
      </c>
      <c r="BB306" s="36" t="e">
        <f t="shared" si="589"/>
        <v>#VALUE!</v>
      </c>
      <c r="BC306" s="35">
        <f t="shared" si="590"/>
        <v>57.375671196608707</v>
      </c>
      <c r="BD306" s="35">
        <f t="shared" si="590"/>
        <v>6.5480349909452515</v>
      </c>
      <c r="BE306" s="35">
        <f t="shared" si="590"/>
        <v>12.454723379961596</v>
      </c>
      <c r="BF306" s="36" t="e">
        <f t="shared" si="591"/>
        <v>#VALUE!</v>
      </c>
      <c r="BG306" s="36" t="e">
        <f t="shared" si="591"/>
        <v>#VALUE!</v>
      </c>
      <c r="BH306" s="36" t="e">
        <f t="shared" si="574"/>
        <v>#VALUE!</v>
      </c>
      <c r="BI306" s="35" t="e">
        <f t="shared" si="575"/>
        <v>#VALUE!</v>
      </c>
      <c r="BJ306" s="5"/>
      <c r="BK306" s="5"/>
      <c r="BL306" s="19"/>
      <c r="BM306" s="19"/>
      <c r="BN306" s="37">
        <f t="shared" si="489"/>
        <v>90</v>
      </c>
      <c r="BO306" s="37">
        <f t="shared" si="490"/>
        <v>72.5</v>
      </c>
      <c r="BP306" s="37">
        <f t="shared" si="491"/>
        <v>72.5</v>
      </c>
      <c r="BQ306" s="37">
        <f t="shared" si="492"/>
        <v>47.5</v>
      </c>
      <c r="BR306" s="37">
        <f t="shared" si="493"/>
        <v>54.2</v>
      </c>
      <c r="BS306" s="37">
        <f t="shared" si="494"/>
        <v>47.5</v>
      </c>
      <c r="BT306" s="37">
        <f t="shared" si="495"/>
        <v>41.674999999999997</v>
      </c>
      <c r="BU306" s="37">
        <f t="shared" si="496"/>
        <v>41.674999999999997</v>
      </c>
      <c r="BV306" s="37">
        <f t="shared" si="497"/>
        <v>22.5</v>
      </c>
      <c r="BW306" s="37">
        <f t="shared" si="498"/>
        <v>33.3333333333333</v>
      </c>
      <c r="BX306" s="37">
        <f t="shared" si="499"/>
        <v>22.5</v>
      </c>
      <c r="BY306" s="37">
        <f t="shared" si="500"/>
        <v>22.9</v>
      </c>
      <c r="BZ306" s="37">
        <f t="shared" si="501"/>
        <v>22.9</v>
      </c>
      <c r="CA306" s="37">
        <f t="shared" si="502"/>
        <v>5</v>
      </c>
      <c r="CB306" s="37">
        <f t="shared" si="503"/>
        <v>16.649999999999999</v>
      </c>
      <c r="CC306" s="37">
        <f t="shared" si="504"/>
        <v>5</v>
      </c>
      <c r="CD306" s="37">
        <f t="shared" si="505"/>
        <v>5</v>
      </c>
      <c r="CE306" s="37">
        <f t="shared" si="506"/>
        <v>5</v>
      </c>
      <c r="CF306" s="37">
        <f t="shared" si="507"/>
        <v>5</v>
      </c>
      <c r="CG306" s="38">
        <f t="shared" si="508"/>
        <v>5</v>
      </c>
      <c r="CH306" s="38">
        <f t="shared" si="509"/>
        <v>5</v>
      </c>
      <c r="CI306" s="38">
        <f t="shared" si="510"/>
        <v>22.5</v>
      </c>
      <c r="CJ306" s="38">
        <f t="shared" si="511"/>
        <v>5</v>
      </c>
      <c r="CK306" s="38">
        <f t="shared" si="512"/>
        <v>22.9</v>
      </c>
      <c r="CL306" s="38">
        <f t="shared" si="513"/>
        <v>47.5</v>
      </c>
      <c r="CM306" s="38">
        <f t="shared" si="514"/>
        <v>16.649999999999999</v>
      </c>
      <c r="CN306" s="38">
        <f t="shared" si="515"/>
        <v>41.674999999999997</v>
      </c>
      <c r="CO306" s="38">
        <f t="shared" si="516"/>
        <v>5</v>
      </c>
      <c r="CP306" s="38">
        <f t="shared" si="517"/>
        <v>33.3333333333333</v>
      </c>
      <c r="CQ306" s="38">
        <f t="shared" si="518"/>
        <v>72.5</v>
      </c>
      <c r="CR306" s="38">
        <f t="shared" si="519"/>
        <v>22.9</v>
      </c>
      <c r="CS306" s="38">
        <f t="shared" si="520"/>
        <v>54.2</v>
      </c>
      <c r="CT306" s="38">
        <f t="shared" si="521"/>
        <v>5</v>
      </c>
      <c r="CU306" s="38">
        <f t="shared" si="522"/>
        <v>41.674999999999997</v>
      </c>
      <c r="CV306" s="38">
        <f t="shared" si="523"/>
        <v>90</v>
      </c>
      <c r="CW306" s="38">
        <f t="shared" si="524"/>
        <v>22.5</v>
      </c>
      <c r="CX306" s="38">
        <f t="shared" si="525"/>
        <v>72.5</v>
      </c>
      <c r="CY306" s="38">
        <f t="shared" si="526"/>
        <v>47.5</v>
      </c>
      <c r="CZ306" s="39">
        <f t="shared" si="527"/>
        <v>5</v>
      </c>
      <c r="DA306" s="39">
        <f t="shared" si="528"/>
        <v>22.5</v>
      </c>
      <c r="DB306" s="39">
        <f t="shared" si="529"/>
        <v>5</v>
      </c>
      <c r="DC306" s="39">
        <f t="shared" si="530"/>
        <v>47.5</v>
      </c>
      <c r="DD306" s="39">
        <f t="shared" si="531"/>
        <v>22.9</v>
      </c>
      <c r="DE306" s="39">
        <f t="shared" si="532"/>
        <v>5</v>
      </c>
      <c r="DF306" s="39">
        <f t="shared" si="533"/>
        <v>41.674999999999997</v>
      </c>
      <c r="DG306" s="39">
        <f t="shared" si="534"/>
        <v>16.649999999999999</v>
      </c>
      <c r="DH306" s="39">
        <f t="shared" si="535"/>
        <v>72.5</v>
      </c>
      <c r="DI306" s="39">
        <f t="shared" si="536"/>
        <v>33.3333333333333</v>
      </c>
      <c r="DJ306" s="39">
        <f t="shared" si="537"/>
        <v>5</v>
      </c>
      <c r="DK306" s="39">
        <f t="shared" si="538"/>
        <v>54.2</v>
      </c>
      <c r="DL306" s="39">
        <f t="shared" si="539"/>
        <v>22.9</v>
      </c>
      <c r="DM306" s="39">
        <f t="shared" si="540"/>
        <v>90</v>
      </c>
      <c r="DN306" s="39">
        <f t="shared" si="541"/>
        <v>41.674999999999997</v>
      </c>
      <c r="DO306" s="39">
        <f t="shared" si="542"/>
        <v>5</v>
      </c>
      <c r="DP306" s="39">
        <f t="shared" si="543"/>
        <v>72.5</v>
      </c>
      <c r="DQ306" s="39">
        <f t="shared" si="544"/>
        <v>22.5</v>
      </c>
      <c r="DR306" s="39">
        <f t="shared" si="545"/>
        <v>47.5</v>
      </c>
      <c r="DS306" s="40" t="e">
        <f t="shared" si="546"/>
        <v>#VALUE!</v>
      </c>
      <c r="DT306" s="40" t="e">
        <f t="shared" si="547"/>
        <v>#VALUE!</v>
      </c>
      <c r="DU306" s="40" t="e">
        <f t="shared" si="548"/>
        <v>#VALUE!</v>
      </c>
      <c r="DV306" s="40" t="e">
        <f t="shared" si="549"/>
        <v>#VALUE!</v>
      </c>
      <c r="DW306" s="40" t="e">
        <f t="shared" si="550"/>
        <v>#VALUE!</v>
      </c>
      <c r="DX306" s="40" t="e">
        <f t="shared" si="551"/>
        <v>#VALUE!</v>
      </c>
      <c r="DY306" s="40" t="e">
        <f t="shared" si="552"/>
        <v>#VALUE!</v>
      </c>
      <c r="DZ306" s="40" t="e">
        <f t="shared" si="553"/>
        <v>#VALUE!</v>
      </c>
      <c r="EA306" s="40" t="e">
        <f t="shared" si="554"/>
        <v>#VALUE!</v>
      </c>
      <c r="EB306" s="40" t="e">
        <f t="shared" si="555"/>
        <v>#VALUE!</v>
      </c>
      <c r="EC306" s="40" t="e">
        <f t="shared" si="556"/>
        <v>#VALUE!</v>
      </c>
      <c r="ED306" s="40" t="e">
        <f t="shared" si="557"/>
        <v>#VALUE!</v>
      </c>
      <c r="EE306" s="40" t="e">
        <f t="shared" si="558"/>
        <v>#VALUE!</v>
      </c>
      <c r="EF306" s="40" t="e">
        <f t="shared" si="559"/>
        <v>#VALUE!</v>
      </c>
      <c r="EG306" s="40" t="e">
        <f t="shared" si="560"/>
        <v>#VALUE!</v>
      </c>
      <c r="EH306" s="40" t="e">
        <f t="shared" si="561"/>
        <v>#VALUE!</v>
      </c>
      <c r="EI306" s="40" t="e">
        <f t="shared" si="562"/>
        <v>#VALUE!</v>
      </c>
      <c r="EJ306" s="40" t="e">
        <f t="shared" si="563"/>
        <v>#VALUE!</v>
      </c>
      <c r="EK306" s="40" t="e">
        <f t="shared" si="564"/>
        <v>#VALUE!</v>
      </c>
      <c r="EL306" s="1" t="e">
        <f t="shared" si="576"/>
        <v>#VALUE!</v>
      </c>
      <c r="EM306" s="2" t="e">
        <f t="shared" si="567"/>
        <v>#VALUE!</v>
      </c>
      <c r="EN306" s="42"/>
      <c r="EO306" s="42"/>
      <c r="EP306" s="43"/>
      <c r="EQ306" s="44"/>
      <c r="ER306" s="45"/>
      <c r="ES306" s="45"/>
      <c r="ET306" s="74"/>
      <c r="EU306" s="75"/>
      <c r="EV306" s="75"/>
      <c r="EW306" s="75"/>
      <c r="EX306" s="75"/>
    </row>
    <row r="307" spans="1:154" s="73" customFormat="1" ht="14">
      <c r="A307" s="96"/>
      <c r="B307" s="97"/>
      <c r="C307" s="98"/>
      <c r="D307" s="110" t="s">
        <v>87</v>
      </c>
      <c r="E307" s="110" t="s">
        <v>87</v>
      </c>
      <c r="F307" s="110" t="s">
        <v>87</v>
      </c>
      <c r="G307" s="107" t="e">
        <f t="shared" si="477"/>
        <v>#VALUE!</v>
      </c>
      <c r="H307" s="107" t="e">
        <f t="shared" si="478"/>
        <v>#VALUE!</v>
      </c>
      <c r="I307" s="107" t="e">
        <f t="shared" si="479"/>
        <v>#VALUE!</v>
      </c>
      <c r="J307" s="183" t="str">
        <f t="shared" si="480"/>
        <v>.</v>
      </c>
      <c r="K307" s="184" t="e">
        <f t="shared" si="481"/>
        <v>#VALUE!</v>
      </c>
      <c r="L307" s="184" t="e">
        <f t="shared" si="482"/>
        <v>#VALUE!</v>
      </c>
      <c r="M307" s="76" t="e">
        <f t="shared" si="577"/>
        <v>#VALUE!</v>
      </c>
      <c r="N307" s="77" t="e">
        <f t="shared" si="578"/>
        <v>#VALUE!</v>
      </c>
      <c r="O307" s="77" t="e">
        <f t="shared" si="579"/>
        <v>#VALUE!</v>
      </c>
      <c r="P307" s="78" t="e">
        <f t="shared" si="580"/>
        <v>#VALUE!</v>
      </c>
      <c r="Q307" s="79" t="e">
        <f t="shared" ca="1" si="565"/>
        <v>#VALUE!</v>
      </c>
      <c r="R307" s="86" t="e">
        <f t="shared" si="568"/>
        <v>#VALUE!</v>
      </c>
      <c r="S307" s="87" t="e">
        <f t="shared" si="569"/>
        <v>#VALUE!</v>
      </c>
      <c r="T307" s="87" t="e">
        <f t="shared" si="570"/>
        <v>#VALUE!</v>
      </c>
      <c r="U307" s="80" t="e">
        <f t="shared" si="571"/>
        <v>#VALUE!</v>
      </c>
      <c r="V307" s="81" t="e">
        <f t="shared" si="572"/>
        <v>#VALUE!</v>
      </c>
      <c r="W307" s="82" t="e">
        <f t="shared" si="573"/>
        <v>#VALUE!</v>
      </c>
      <c r="X307" s="92" t="e">
        <f t="shared" si="581"/>
        <v>#VALUE!</v>
      </c>
      <c r="Y307" s="93"/>
      <c r="Z307" s="72" t="e">
        <f t="shared" si="483"/>
        <v>#VALUE!</v>
      </c>
      <c r="AA307" s="72" t="e">
        <f t="shared" si="484"/>
        <v>#VALUE!</v>
      </c>
      <c r="AB307" s="72" t="e">
        <f t="shared" si="485"/>
        <v>#VALUE!</v>
      </c>
      <c r="AC307" s="72" t="e">
        <f t="shared" si="566"/>
        <v>#VALUE!</v>
      </c>
      <c r="AD307" s="72" t="e">
        <f t="shared" si="582"/>
        <v>#VALUE!</v>
      </c>
      <c r="AE307" s="33" t="e">
        <f t="shared" si="583"/>
        <v>#VALUE!</v>
      </c>
      <c r="AF307" s="33" t="e">
        <f t="shared" si="584"/>
        <v>#VALUE!</v>
      </c>
      <c r="AG307" s="33" t="e">
        <f t="shared" si="585"/>
        <v>#VALUE!</v>
      </c>
      <c r="AH307" s="34" t="e">
        <f t="shared" si="486"/>
        <v>#VALUE!</v>
      </c>
      <c r="AI307" s="35" t="e">
        <f t="shared" si="487"/>
        <v>#VALUE!</v>
      </c>
      <c r="AJ307" s="35" t="e">
        <f t="shared" si="488"/>
        <v>#VALUE!</v>
      </c>
      <c r="AK307" s="35">
        <v>0</v>
      </c>
      <c r="AL307" s="35">
        <v>-0.75645121485307587</v>
      </c>
      <c r="AM307" s="35">
        <v>-11.346768222796136</v>
      </c>
      <c r="AN307" s="35" t="e">
        <f t="shared" si="586"/>
        <v>#VALUE!</v>
      </c>
      <c r="AO307" s="35" t="e">
        <f t="shared" si="586"/>
        <v>#VALUE!</v>
      </c>
      <c r="AP307" s="35" t="e">
        <f t="shared" si="586"/>
        <v>#VALUE!</v>
      </c>
      <c r="AQ307" s="35">
        <v>57.375671196608707</v>
      </c>
      <c r="AR307" s="35">
        <v>5.7915837760921756</v>
      </c>
      <c r="AS307" s="35">
        <v>1.1079551571654598</v>
      </c>
      <c r="AT307" s="35" t="e">
        <f t="shared" si="587"/>
        <v>#VALUE!</v>
      </c>
      <c r="AU307" s="35" t="e">
        <f t="shared" si="587"/>
        <v>#VALUE!</v>
      </c>
      <c r="AV307" s="35" t="e">
        <f t="shared" si="587"/>
        <v>#VALUE!</v>
      </c>
      <c r="AW307" s="36">
        <f t="shared" si="588"/>
        <v>0</v>
      </c>
      <c r="AX307" s="36">
        <f t="shared" si="588"/>
        <v>0.75645121485307587</v>
      </c>
      <c r="AY307" s="36">
        <f t="shared" si="588"/>
        <v>11.346768222796136</v>
      </c>
      <c r="AZ307" s="36" t="e">
        <f t="shared" si="589"/>
        <v>#VALUE!</v>
      </c>
      <c r="BA307" s="36" t="e">
        <f t="shared" si="589"/>
        <v>#VALUE!</v>
      </c>
      <c r="BB307" s="36" t="e">
        <f t="shared" si="589"/>
        <v>#VALUE!</v>
      </c>
      <c r="BC307" s="35">
        <f t="shared" si="590"/>
        <v>57.375671196608707</v>
      </c>
      <c r="BD307" s="35">
        <f t="shared" si="590"/>
        <v>6.5480349909452515</v>
      </c>
      <c r="BE307" s="35">
        <f t="shared" si="590"/>
        <v>12.454723379961596</v>
      </c>
      <c r="BF307" s="36" t="e">
        <f t="shared" si="591"/>
        <v>#VALUE!</v>
      </c>
      <c r="BG307" s="36" t="e">
        <f t="shared" si="591"/>
        <v>#VALUE!</v>
      </c>
      <c r="BH307" s="36" t="e">
        <f t="shared" si="574"/>
        <v>#VALUE!</v>
      </c>
      <c r="BI307" s="35" t="e">
        <f t="shared" si="575"/>
        <v>#VALUE!</v>
      </c>
      <c r="BJ307" s="5"/>
      <c r="BK307" s="5"/>
      <c r="BL307" s="19"/>
      <c r="BM307" s="19"/>
      <c r="BN307" s="37">
        <f t="shared" si="489"/>
        <v>90</v>
      </c>
      <c r="BO307" s="37">
        <f t="shared" si="490"/>
        <v>72.5</v>
      </c>
      <c r="BP307" s="37">
        <f t="shared" si="491"/>
        <v>72.5</v>
      </c>
      <c r="BQ307" s="37">
        <f t="shared" si="492"/>
        <v>47.5</v>
      </c>
      <c r="BR307" s="37">
        <f t="shared" si="493"/>
        <v>54.2</v>
      </c>
      <c r="BS307" s="37">
        <f t="shared" si="494"/>
        <v>47.5</v>
      </c>
      <c r="BT307" s="37">
        <f t="shared" si="495"/>
        <v>41.674999999999997</v>
      </c>
      <c r="BU307" s="37">
        <f t="shared" si="496"/>
        <v>41.674999999999997</v>
      </c>
      <c r="BV307" s="37">
        <f t="shared" si="497"/>
        <v>22.5</v>
      </c>
      <c r="BW307" s="37">
        <f t="shared" si="498"/>
        <v>33.3333333333333</v>
      </c>
      <c r="BX307" s="37">
        <f t="shared" si="499"/>
        <v>22.5</v>
      </c>
      <c r="BY307" s="37">
        <f t="shared" si="500"/>
        <v>22.9</v>
      </c>
      <c r="BZ307" s="37">
        <f t="shared" si="501"/>
        <v>22.9</v>
      </c>
      <c r="CA307" s="37">
        <f t="shared" si="502"/>
        <v>5</v>
      </c>
      <c r="CB307" s="37">
        <f t="shared" si="503"/>
        <v>16.649999999999999</v>
      </c>
      <c r="CC307" s="37">
        <f t="shared" si="504"/>
        <v>5</v>
      </c>
      <c r="CD307" s="37">
        <f t="shared" si="505"/>
        <v>5</v>
      </c>
      <c r="CE307" s="37">
        <f t="shared" si="506"/>
        <v>5</v>
      </c>
      <c r="CF307" s="37">
        <f t="shared" si="507"/>
        <v>5</v>
      </c>
      <c r="CG307" s="38">
        <f t="shared" si="508"/>
        <v>5</v>
      </c>
      <c r="CH307" s="38">
        <f t="shared" si="509"/>
        <v>5</v>
      </c>
      <c r="CI307" s="38">
        <f t="shared" si="510"/>
        <v>22.5</v>
      </c>
      <c r="CJ307" s="38">
        <f t="shared" si="511"/>
        <v>5</v>
      </c>
      <c r="CK307" s="38">
        <f t="shared" si="512"/>
        <v>22.9</v>
      </c>
      <c r="CL307" s="38">
        <f t="shared" si="513"/>
        <v>47.5</v>
      </c>
      <c r="CM307" s="38">
        <f t="shared" si="514"/>
        <v>16.649999999999999</v>
      </c>
      <c r="CN307" s="38">
        <f t="shared" si="515"/>
        <v>41.674999999999997</v>
      </c>
      <c r="CO307" s="38">
        <f t="shared" si="516"/>
        <v>5</v>
      </c>
      <c r="CP307" s="38">
        <f t="shared" si="517"/>
        <v>33.3333333333333</v>
      </c>
      <c r="CQ307" s="38">
        <f t="shared" si="518"/>
        <v>72.5</v>
      </c>
      <c r="CR307" s="38">
        <f t="shared" si="519"/>
        <v>22.9</v>
      </c>
      <c r="CS307" s="38">
        <f t="shared" si="520"/>
        <v>54.2</v>
      </c>
      <c r="CT307" s="38">
        <f t="shared" si="521"/>
        <v>5</v>
      </c>
      <c r="CU307" s="38">
        <f t="shared" si="522"/>
        <v>41.674999999999997</v>
      </c>
      <c r="CV307" s="38">
        <f t="shared" si="523"/>
        <v>90</v>
      </c>
      <c r="CW307" s="38">
        <f t="shared" si="524"/>
        <v>22.5</v>
      </c>
      <c r="CX307" s="38">
        <f t="shared" si="525"/>
        <v>72.5</v>
      </c>
      <c r="CY307" s="38">
        <f t="shared" si="526"/>
        <v>47.5</v>
      </c>
      <c r="CZ307" s="39">
        <f t="shared" si="527"/>
        <v>5</v>
      </c>
      <c r="DA307" s="39">
        <f t="shared" si="528"/>
        <v>22.5</v>
      </c>
      <c r="DB307" s="39">
        <f t="shared" si="529"/>
        <v>5</v>
      </c>
      <c r="DC307" s="39">
        <f t="shared" si="530"/>
        <v>47.5</v>
      </c>
      <c r="DD307" s="39">
        <f t="shared" si="531"/>
        <v>22.9</v>
      </c>
      <c r="DE307" s="39">
        <f t="shared" si="532"/>
        <v>5</v>
      </c>
      <c r="DF307" s="39">
        <f t="shared" si="533"/>
        <v>41.674999999999997</v>
      </c>
      <c r="DG307" s="39">
        <f t="shared" si="534"/>
        <v>16.649999999999999</v>
      </c>
      <c r="DH307" s="39">
        <f t="shared" si="535"/>
        <v>72.5</v>
      </c>
      <c r="DI307" s="39">
        <f t="shared" si="536"/>
        <v>33.3333333333333</v>
      </c>
      <c r="DJ307" s="39">
        <f t="shared" si="537"/>
        <v>5</v>
      </c>
      <c r="DK307" s="39">
        <f t="shared" si="538"/>
        <v>54.2</v>
      </c>
      <c r="DL307" s="39">
        <f t="shared" si="539"/>
        <v>22.9</v>
      </c>
      <c r="DM307" s="39">
        <f t="shared" si="540"/>
        <v>90</v>
      </c>
      <c r="DN307" s="39">
        <f t="shared" si="541"/>
        <v>41.674999999999997</v>
      </c>
      <c r="DO307" s="39">
        <f t="shared" si="542"/>
        <v>5</v>
      </c>
      <c r="DP307" s="39">
        <f t="shared" si="543"/>
        <v>72.5</v>
      </c>
      <c r="DQ307" s="39">
        <f t="shared" si="544"/>
        <v>22.5</v>
      </c>
      <c r="DR307" s="39">
        <f t="shared" si="545"/>
        <v>47.5</v>
      </c>
      <c r="DS307" s="40" t="e">
        <f t="shared" si="546"/>
        <v>#VALUE!</v>
      </c>
      <c r="DT307" s="40" t="e">
        <f t="shared" si="547"/>
        <v>#VALUE!</v>
      </c>
      <c r="DU307" s="40" t="e">
        <f t="shared" si="548"/>
        <v>#VALUE!</v>
      </c>
      <c r="DV307" s="40" t="e">
        <f t="shared" si="549"/>
        <v>#VALUE!</v>
      </c>
      <c r="DW307" s="40" t="e">
        <f t="shared" si="550"/>
        <v>#VALUE!</v>
      </c>
      <c r="DX307" s="40" t="e">
        <f t="shared" si="551"/>
        <v>#VALUE!</v>
      </c>
      <c r="DY307" s="40" t="e">
        <f t="shared" si="552"/>
        <v>#VALUE!</v>
      </c>
      <c r="DZ307" s="40" t="e">
        <f t="shared" si="553"/>
        <v>#VALUE!</v>
      </c>
      <c r="EA307" s="40" t="e">
        <f t="shared" si="554"/>
        <v>#VALUE!</v>
      </c>
      <c r="EB307" s="40" t="e">
        <f t="shared" si="555"/>
        <v>#VALUE!</v>
      </c>
      <c r="EC307" s="40" t="e">
        <f t="shared" si="556"/>
        <v>#VALUE!</v>
      </c>
      <c r="ED307" s="40" t="e">
        <f t="shared" si="557"/>
        <v>#VALUE!</v>
      </c>
      <c r="EE307" s="40" t="e">
        <f t="shared" si="558"/>
        <v>#VALUE!</v>
      </c>
      <c r="EF307" s="40" t="e">
        <f t="shared" si="559"/>
        <v>#VALUE!</v>
      </c>
      <c r="EG307" s="40" t="e">
        <f t="shared" si="560"/>
        <v>#VALUE!</v>
      </c>
      <c r="EH307" s="40" t="e">
        <f t="shared" si="561"/>
        <v>#VALUE!</v>
      </c>
      <c r="EI307" s="40" t="e">
        <f t="shared" si="562"/>
        <v>#VALUE!</v>
      </c>
      <c r="EJ307" s="40" t="e">
        <f t="shared" si="563"/>
        <v>#VALUE!</v>
      </c>
      <c r="EK307" s="40" t="e">
        <f t="shared" si="564"/>
        <v>#VALUE!</v>
      </c>
      <c r="EL307" s="1" t="e">
        <f t="shared" si="576"/>
        <v>#VALUE!</v>
      </c>
      <c r="EM307" s="2" t="e">
        <f t="shared" si="567"/>
        <v>#VALUE!</v>
      </c>
      <c r="EN307" s="42"/>
      <c r="EO307" s="42"/>
      <c r="EP307" s="43"/>
      <c r="EQ307" s="44"/>
      <c r="ER307" s="45"/>
      <c r="ES307" s="45"/>
      <c r="ET307" s="74"/>
      <c r="EU307" s="75"/>
      <c r="EV307" s="75"/>
      <c r="EW307" s="75"/>
      <c r="EX307" s="75"/>
    </row>
    <row r="308" spans="1:154" s="73" customFormat="1" ht="14">
      <c r="A308" s="96"/>
      <c r="B308" s="97"/>
      <c r="C308" s="98"/>
      <c r="D308" s="110" t="s">
        <v>87</v>
      </c>
      <c r="E308" s="110" t="s">
        <v>87</v>
      </c>
      <c r="F308" s="110" t="s">
        <v>87</v>
      </c>
      <c r="G308" s="107" t="e">
        <f t="shared" si="477"/>
        <v>#VALUE!</v>
      </c>
      <c r="H308" s="107" t="e">
        <f t="shared" si="478"/>
        <v>#VALUE!</v>
      </c>
      <c r="I308" s="107" t="e">
        <f t="shared" si="479"/>
        <v>#VALUE!</v>
      </c>
      <c r="J308" s="183" t="str">
        <f t="shared" si="480"/>
        <v>.</v>
      </c>
      <c r="K308" s="184" t="e">
        <f t="shared" si="481"/>
        <v>#VALUE!</v>
      </c>
      <c r="L308" s="184" t="e">
        <f t="shared" si="482"/>
        <v>#VALUE!</v>
      </c>
      <c r="M308" s="76" t="e">
        <f t="shared" si="577"/>
        <v>#VALUE!</v>
      </c>
      <c r="N308" s="77" t="e">
        <f t="shared" si="578"/>
        <v>#VALUE!</v>
      </c>
      <c r="O308" s="77" t="e">
        <f t="shared" si="579"/>
        <v>#VALUE!</v>
      </c>
      <c r="P308" s="78" t="e">
        <f t="shared" si="580"/>
        <v>#VALUE!</v>
      </c>
      <c r="Q308" s="79" t="e">
        <f t="shared" ca="1" si="565"/>
        <v>#VALUE!</v>
      </c>
      <c r="R308" s="86" t="e">
        <f t="shared" si="568"/>
        <v>#VALUE!</v>
      </c>
      <c r="S308" s="87" t="e">
        <f t="shared" si="569"/>
        <v>#VALUE!</v>
      </c>
      <c r="T308" s="87" t="e">
        <f t="shared" si="570"/>
        <v>#VALUE!</v>
      </c>
      <c r="U308" s="80" t="e">
        <f t="shared" si="571"/>
        <v>#VALUE!</v>
      </c>
      <c r="V308" s="81" t="e">
        <f t="shared" si="572"/>
        <v>#VALUE!</v>
      </c>
      <c r="W308" s="82" t="e">
        <f t="shared" si="573"/>
        <v>#VALUE!</v>
      </c>
      <c r="X308" s="92" t="e">
        <f t="shared" si="581"/>
        <v>#VALUE!</v>
      </c>
      <c r="Y308" s="93"/>
      <c r="Z308" s="72" t="e">
        <f t="shared" si="483"/>
        <v>#VALUE!</v>
      </c>
      <c r="AA308" s="72" t="e">
        <f t="shared" si="484"/>
        <v>#VALUE!</v>
      </c>
      <c r="AB308" s="72" t="e">
        <f t="shared" si="485"/>
        <v>#VALUE!</v>
      </c>
      <c r="AC308" s="72" t="e">
        <f t="shared" si="566"/>
        <v>#VALUE!</v>
      </c>
      <c r="AD308" s="72" t="e">
        <f t="shared" si="582"/>
        <v>#VALUE!</v>
      </c>
      <c r="AE308" s="33" t="e">
        <f t="shared" si="583"/>
        <v>#VALUE!</v>
      </c>
      <c r="AF308" s="33" t="e">
        <f t="shared" si="584"/>
        <v>#VALUE!</v>
      </c>
      <c r="AG308" s="33" t="e">
        <f t="shared" si="585"/>
        <v>#VALUE!</v>
      </c>
      <c r="AH308" s="34" t="e">
        <f t="shared" si="486"/>
        <v>#VALUE!</v>
      </c>
      <c r="AI308" s="35" t="e">
        <f t="shared" si="487"/>
        <v>#VALUE!</v>
      </c>
      <c r="AJ308" s="35" t="e">
        <f t="shared" si="488"/>
        <v>#VALUE!</v>
      </c>
      <c r="AK308" s="35">
        <v>0</v>
      </c>
      <c r="AL308" s="35">
        <v>-0.75645121485307587</v>
      </c>
      <c r="AM308" s="35">
        <v>-11.346768222796136</v>
      </c>
      <c r="AN308" s="35" t="e">
        <f t="shared" si="586"/>
        <v>#VALUE!</v>
      </c>
      <c r="AO308" s="35" t="e">
        <f t="shared" si="586"/>
        <v>#VALUE!</v>
      </c>
      <c r="AP308" s="35" t="e">
        <f t="shared" si="586"/>
        <v>#VALUE!</v>
      </c>
      <c r="AQ308" s="35">
        <v>57.375671196608707</v>
      </c>
      <c r="AR308" s="35">
        <v>5.7915837760921756</v>
      </c>
      <c r="AS308" s="35">
        <v>1.1079551571654598</v>
      </c>
      <c r="AT308" s="35" t="e">
        <f t="shared" si="587"/>
        <v>#VALUE!</v>
      </c>
      <c r="AU308" s="35" t="e">
        <f t="shared" si="587"/>
        <v>#VALUE!</v>
      </c>
      <c r="AV308" s="35" t="e">
        <f t="shared" si="587"/>
        <v>#VALUE!</v>
      </c>
      <c r="AW308" s="36">
        <f t="shared" si="588"/>
        <v>0</v>
      </c>
      <c r="AX308" s="36">
        <f t="shared" si="588"/>
        <v>0.75645121485307587</v>
      </c>
      <c r="AY308" s="36">
        <f t="shared" si="588"/>
        <v>11.346768222796136</v>
      </c>
      <c r="AZ308" s="36" t="e">
        <f t="shared" si="589"/>
        <v>#VALUE!</v>
      </c>
      <c r="BA308" s="36" t="e">
        <f t="shared" si="589"/>
        <v>#VALUE!</v>
      </c>
      <c r="BB308" s="36" t="e">
        <f t="shared" si="589"/>
        <v>#VALUE!</v>
      </c>
      <c r="BC308" s="35">
        <f t="shared" si="590"/>
        <v>57.375671196608707</v>
      </c>
      <c r="BD308" s="35">
        <f t="shared" si="590"/>
        <v>6.5480349909452515</v>
      </c>
      <c r="BE308" s="35">
        <f t="shared" si="590"/>
        <v>12.454723379961596</v>
      </c>
      <c r="BF308" s="36" t="e">
        <f t="shared" si="591"/>
        <v>#VALUE!</v>
      </c>
      <c r="BG308" s="36" t="e">
        <f t="shared" si="591"/>
        <v>#VALUE!</v>
      </c>
      <c r="BH308" s="36" t="e">
        <f t="shared" si="574"/>
        <v>#VALUE!</v>
      </c>
      <c r="BI308" s="35" t="e">
        <f t="shared" si="575"/>
        <v>#VALUE!</v>
      </c>
      <c r="BJ308" s="5"/>
      <c r="BK308" s="5"/>
      <c r="BL308" s="19"/>
      <c r="BM308" s="19"/>
      <c r="BN308" s="37">
        <f t="shared" si="489"/>
        <v>90</v>
      </c>
      <c r="BO308" s="37">
        <f t="shared" si="490"/>
        <v>72.5</v>
      </c>
      <c r="BP308" s="37">
        <f t="shared" si="491"/>
        <v>72.5</v>
      </c>
      <c r="BQ308" s="37">
        <f t="shared" si="492"/>
        <v>47.5</v>
      </c>
      <c r="BR308" s="37">
        <f t="shared" si="493"/>
        <v>54.2</v>
      </c>
      <c r="BS308" s="37">
        <f t="shared" si="494"/>
        <v>47.5</v>
      </c>
      <c r="BT308" s="37">
        <f t="shared" si="495"/>
        <v>41.674999999999997</v>
      </c>
      <c r="BU308" s="37">
        <f t="shared" si="496"/>
        <v>41.674999999999997</v>
      </c>
      <c r="BV308" s="37">
        <f t="shared" si="497"/>
        <v>22.5</v>
      </c>
      <c r="BW308" s="37">
        <f t="shared" si="498"/>
        <v>33.3333333333333</v>
      </c>
      <c r="BX308" s="37">
        <f t="shared" si="499"/>
        <v>22.5</v>
      </c>
      <c r="BY308" s="37">
        <f t="shared" si="500"/>
        <v>22.9</v>
      </c>
      <c r="BZ308" s="37">
        <f t="shared" si="501"/>
        <v>22.9</v>
      </c>
      <c r="CA308" s="37">
        <f t="shared" si="502"/>
        <v>5</v>
      </c>
      <c r="CB308" s="37">
        <f t="shared" si="503"/>
        <v>16.649999999999999</v>
      </c>
      <c r="CC308" s="37">
        <f t="shared" si="504"/>
        <v>5</v>
      </c>
      <c r="CD308" s="37">
        <f t="shared" si="505"/>
        <v>5</v>
      </c>
      <c r="CE308" s="37">
        <f t="shared" si="506"/>
        <v>5</v>
      </c>
      <c r="CF308" s="37">
        <f t="shared" si="507"/>
        <v>5</v>
      </c>
      <c r="CG308" s="38">
        <f t="shared" si="508"/>
        <v>5</v>
      </c>
      <c r="CH308" s="38">
        <f t="shared" si="509"/>
        <v>5</v>
      </c>
      <c r="CI308" s="38">
        <f t="shared" si="510"/>
        <v>22.5</v>
      </c>
      <c r="CJ308" s="38">
        <f t="shared" si="511"/>
        <v>5</v>
      </c>
      <c r="CK308" s="38">
        <f t="shared" si="512"/>
        <v>22.9</v>
      </c>
      <c r="CL308" s="38">
        <f t="shared" si="513"/>
        <v>47.5</v>
      </c>
      <c r="CM308" s="38">
        <f t="shared" si="514"/>
        <v>16.649999999999999</v>
      </c>
      <c r="CN308" s="38">
        <f t="shared" si="515"/>
        <v>41.674999999999997</v>
      </c>
      <c r="CO308" s="38">
        <f t="shared" si="516"/>
        <v>5</v>
      </c>
      <c r="CP308" s="38">
        <f t="shared" si="517"/>
        <v>33.3333333333333</v>
      </c>
      <c r="CQ308" s="38">
        <f t="shared" si="518"/>
        <v>72.5</v>
      </c>
      <c r="CR308" s="38">
        <f t="shared" si="519"/>
        <v>22.9</v>
      </c>
      <c r="CS308" s="38">
        <f t="shared" si="520"/>
        <v>54.2</v>
      </c>
      <c r="CT308" s="38">
        <f t="shared" si="521"/>
        <v>5</v>
      </c>
      <c r="CU308" s="38">
        <f t="shared" si="522"/>
        <v>41.674999999999997</v>
      </c>
      <c r="CV308" s="38">
        <f t="shared" si="523"/>
        <v>90</v>
      </c>
      <c r="CW308" s="38">
        <f t="shared" si="524"/>
        <v>22.5</v>
      </c>
      <c r="CX308" s="38">
        <f t="shared" si="525"/>
        <v>72.5</v>
      </c>
      <c r="CY308" s="38">
        <f t="shared" si="526"/>
        <v>47.5</v>
      </c>
      <c r="CZ308" s="39">
        <f t="shared" si="527"/>
        <v>5</v>
      </c>
      <c r="DA308" s="39">
        <f t="shared" si="528"/>
        <v>22.5</v>
      </c>
      <c r="DB308" s="39">
        <f t="shared" si="529"/>
        <v>5</v>
      </c>
      <c r="DC308" s="39">
        <f t="shared" si="530"/>
        <v>47.5</v>
      </c>
      <c r="DD308" s="39">
        <f t="shared" si="531"/>
        <v>22.9</v>
      </c>
      <c r="DE308" s="39">
        <f t="shared" si="532"/>
        <v>5</v>
      </c>
      <c r="DF308" s="39">
        <f t="shared" si="533"/>
        <v>41.674999999999997</v>
      </c>
      <c r="DG308" s="39">
        <f t="shared" si="534"/>
        <v>16.649999999999999</v>
      </c>
      <c r="DH308" s="39">
        <f t="shared" si="535"/>
        <v>72.5</v>
      </c>
      <c r="DI308" s="39">
        <f t="shared" si="536"/>
        <v>33.3333333333333</v>
      </c>
      <c r="DJ308" s="39">
        <f t="shared" si="537"/>
        <v>5</v>
      </c>
      <c r="DK308" s="39">
        <f t="shared" si="538"/>
        <v>54.2</v>
      </c>
      <c r="DL308" s="39">
        <f t="shared" si="539"/>
        <v>22.9</v>
      </c>
      <c r="DM308" s="39">
        <f t="shared" si="540"/>
        <v>90</v>
      </c>
      <c r="DN308" s="39">
        <f t="shared" si="541"/>
        <v>41.674999999999997</v>
      </c>
      <c r="DO308" s="39">
        <f t="shared" si="542"/>
        <v>5</v>
      </c>
      <c r="DP308" s="39">
        <f t="shared" si="543"/>
        <v>72.5</v>
      </c>
      <c r="DQ308" s="39">
        <f t="shared" si="544"/>
        <v>22.5</v>
      </c>
      <c r="DR308" s="39">
        <f t="shared" si="545"/>
        <v>47.5</v>
      </c>
      <c r="DS308" s="40" t="e">
        <f t="shared" si="546"/>
        <v>#VALUE!</v>
      </c>
      <c r="DT308" s="40" t="e">
        <f t="shared" si="547"/>
        <v>#VALUE!</v>
      </c>
      <c r="DU308" s="40" t="e">
        <f t="shared" si="548"/>
        <v>#VALUE!</v>
      </c>
      <c r="DV308" s="40" t="e">
        <f t="shared" si="549"/>
        <v>#VALUE!</v>
      </c>
      <c r="DW308" s="40" t="e">
        <f t="shared" si="550"/>
        <v>#VALUE!</v>
      </c>
      <c r="DX308" s="40" t="e">
        <f t="shared" si="551"/>
        <v>#VALUE!</v>
      </c>
      <c r="DY308" s="40" t="e">
        <f t="shared" si="552"/>
        <v>#VALUE!</v>
      </c>
      <c r="DZ308" s="40" t="e">
        <f t="shared" si="553"/>
        <v>#VALUE!</v>
      </c>
      <c r="EA308" s="40" t="e">
        <f t="shared" si="554"/>
        <v>#VALUE!</v>
      </c>
      <c r="EB308" s="40" t="e">
        <f t="shared" si="555"/>
        <v>#VALUE!</v>
      </c>
      <c r="EC308" s="40" t="e">
        <f t="shared" si="556"/>
        <v>#VALUE!</v>
      </c>
      <c r="ED308" s="40" t="e">
        <f t="shared" si="557"/>
        <v>#VALUE!</v>
      </c>
      <c r="EE308" s="40" t="e">
        <f t="shared" si="558"/>
        <v>#VALUE!</v>
      </c>
      <c r="EF308" s="40" t="e">
        <f t="shared" si="559"/>
        <v>#VALUE!</v>
      </c>
      <c r="EG308" s="40" t="e">
        <f t="shared" si="560"/>
        <v>#VALUE!</v>
      </c>
      <c r="EH308" s="40" t="e">
        <f t="shared" si="561"/>
        <v>#VALUE!</v>
      </c>
      <c r="EI308" s="40" t="e">
        <f t="shared" si="562"/>
        <v>#VALUE!</v>
      </c>
      <c r="EJ308" s="40" t="e">
        <f t="shared" si="563"/>
        <v>#VALUE!</v>
      </c>
      <c r="EK308" s="40" t="e">
        <f t="shared" si="564"/>
        <v>#VALUE!</v>
      </c>
      <c r="EL308" s="1" t="e">
        <f t="shared" si="576"/>
        <v>#VALUE!</v>
      </c>
      <c r="EM308" s="2" t="e">
        <f t="shared" si="567"/>
        <v>#VALUE!</v>
      </c>
      <c r="EN308" s="42"/>
      <c r="EO308" s="42"/>
      <c r="EP308" s="43"/>
      <c r="EQ308" s="44"/>
      <c r="ER308" s="45"/>
      <c r="ES308" s="45"/>
      <c r="ET308" s="74"/>
      <c r="EU308" s="75"/>
      <c r="EV308" s="75"/>
      <c r="EW308" s="75"/>
      <c r="EX308" s="75"/>
    </row>
    <row r="309" spans="1:154" s="73" customFormat="1" ht="14">
      <c r="A309" s="96"/>
      <c r="B309" s="97"/>
      <c r="C309" s="98"/>
      <c r="D309" s="110" t="s">
        <v>87</v>
      </c>
      <c r="E309" s="110" t="s">
        <v>87</v>
      </c>
      <c r="F309" s="110" t="s">
        <v>87</v>
      </c>
      <c r="G309" s="107" t="e">
        <f t="shared" si="477"/>
        <v>#VALUE!</v>
      </c>
      <c r="H309" s="107" t="e">
        <f t="shared" si="478"/>
        <v>#VALUE!</v>
      </c>
      <c r="I309" s="107" t="e">
        <f t="shared" si="479"/>
        <v>#VALUE!</v>
      </c>
      <c r="J309" s="183" t="str">
        <f t="shared" si="480"/>
        <v>.</v>
      </c>
      <c r="K309" s="184" t="e">
        <f t="shared" si="481"/>
        <v>#VALUE!</v>
      </c>
      <c r="L309" s="184" t="e">
        <f t="shared" si="482"/>
        <v>#VALUE!</v>
      </c>
      <c r="M309" s="76" t="e">
        <f t="shared" si="577"/>
        <v>#VALUE!</v>
      </c>
      <c r="N309" s="77" t="e">
        <f t="shared" si="578"/>
        <v>#VALUE!</v>
      </c>
      <c r="O309" s="77" t="e">
        <f t="shared" si="579"/>
        <v>#VALUE!</v>
      </c>
      <c r="P309" s="78" t="e">
        <f t="shared" si="580"/>
        <v>#VALUE!</v>
      </c>
      <c r="Q309" s="79" t="e">
        <f t="shared" ca="1" si="565"/>
        <v>#VALUE!</v>
      </c>
      <c r="R309" s="86" t="e">
        <f t="shared" si="568"/>
        <v>#VALUE!</v>
      </c>
      <c r="S309" s="87" t="e">
        <f t="shared" si="569"/>
        <v>#VALUE!</v>
      </c>
      <c r="T309" s="87" t="e">
        <f t="shared" si="570"/>
        <v>#VALUE!</v>
      </c>
      <c r="U309" s="80" t="e">
        <f t="shared" si="571"/>
        <v>#VALUE!</v>
      </c>
      <c r="V309" s="81" t="e">
        <f t="shared" si="572"/>
        <v>#VALUE!</v>
      </c>
      <c r="W309" s="82" t="e">
        <f t="shared" si="573"/>
        <v>#VALUE!</v>
      </c>
      <c r="X309" s="92" t="e">
        <f t="shared" si="581"/>
        <v>#VALUE!</v>
      </c>
      <c r="Y309" s="93"/>
      <c r="Z309" s="72" t="e">
        <f t="shared" si="483"/>
        <v>#VALUE!</v>
      </c>
      <c r="AA309" s="72" t="e">
        <f t="shared" si="484"/>
        <v>#VALUE!</v>
      </c>
      <c r="AB309" s="72" t="e">
        <f t="shared" si="485"/>
        <v>#VALUE!</v>
      </c>
      <c r="AC309" s="72" t="e">
        <f t="shared" si="566"/>
        <v>#VALUE!</v>
      </c>
      <c r="AD309" s="72" t="e">
        <f t="shared" si="582"/>
        <v>#VALUE!</v>
      </c>
      <c r="AE309" s="33" t="e">
        <f t="shared" si="583"/>
        <v>#VALUE!</v>
      </c>
      <c r="AF309" s="33" t="e">
        <f t="shared" si="584"/>
        <v>#VALUE!</v>
      </c>
      <c r="AG309" s="33" t="e">
        <f t="shared" si="585"/>
        <v>#VALUE!</v>
      </c>
      <c r="AH309" s="34" t="e">
        <f t="shared" si="486"/>
        <v>#VALUE!</v>
      </c>
      <c r="AI309" s="35" t="e">
        <f t="shared" si="487"/>
        <v>#VALUE!</v>
      </c>
      <c r="AJ309" s="35" t="e">
        <f t="shared" si="488"/>
        <v>#VALUE!</v>
      </c>
      <c r="AK309" s="35">
        <v>0</v>
      </c>
      <c r="AL309" s="35">
        <v>-0.75645121485307587</v>
      </c>
      <c r="AM309" s="35">
        <v>-11.346768222796136</v>
      </c>
      <c r="AN309" s="35" t="e">
        <f t="shared" si="586"/>
        <v>#VALUE!</v>
      </c>
      <c r="AO309" s="35" t="e">
        <f t="shared" si="586"/>
        <v>#VALUE!</v>
      </c>
      <c r="AP309" s="35" t="e">
        <f t="shared" si="586"/>
        <v>#VALUE!</v>
      </c>
      <c r="AQ309" s="35">
        <v>57.375671196608707</v>
      </c>
      <c r="AR309" s="35">
        <v>5.7915837760921756</v>
      </c>
      <c r="AS309" s="35">
        <v>1.1079551571654598</v>
      </c>
      <c r="AT309" s="35" t="e">
        <f t="shared" si="587"/>
        <v>#VALUE!</v>
      </c>
      <c r="AU309" s="35" t="e">
        <f t="shared" si="587"/>
        <v>#VALUE!</v>
      </c>
      <c r="AV309" s="35" t="e">
        <f t="shared" si="587"/>
        <v>#VALUE!</v>
      </c>
      <c r="AW309" s="36">
        <f t="shared" si="588"/>
        <v>0</v>
      </c>
      <c r="AX309" s="36">
        <f t="shared" si="588"/>
        <v>0.75645121485307587</v>
      </c>
      <c r="AY309" s="36">
        <f t="shared" si="588"/>
        <v>11.346768222796136</v>
      </c>
      <c r="AZ309" s="36" t="e">
        <f t="shared" si="589"/>
        <v>#VALUE!</v>
      </c>
      <c r="BA309" s="36" t="e">
        <f t="shared" si="589"/>
        <v>#VALUE!</v>
      </c>
      <c r="BB309" s="36" t="e">
        <f t="shared" si="589"/>
        <v>#VALUE!</v>
      </c>
      <c r="BC309" s="35">
        <f t="shared" si="590"/>
        <v>57.375671196608707</v>
      </c>
      <c r="BD309" s="35">
        <f t="shared" si="590"/>
        <v>6.5480349909452515</v>
      </c>
      <c r="BE309" s="35">
        <f t="shared" si="590"/>
        <v>12.454723379961596</v>
      </c>
      <c r="BF309" s="36" t="e">
        <f t="shared" si="591"/>
        <v>#VALUE!</v>
      </c>
      <c r="BG309" s="36" t="e">
        <f t="shared" si="591"/>
        <v>#VALUE!</v>
      </c>
      <c r="BH309" s="36" t="e">
        <f t="shared" si="574"/>
        <v>#VALUE!</v>
      </c>
      <c r="BI309" s="35" t="e">
        <f t="shared" si="575"/>
        <v>#VALUE!</v>
      </c>
      <c r="BJ309" s="5"/>
      <c r="BK309" s="5"/>
      <c r="BL309" s="19"/>
      <c r="BM309" s="19"/>
      <c r="BN309" s="37">
        <f t="shared" si="489"/>
        <v>90</v>
      </c>
      <c r="BO309" s="37">
        <f t="shared" si="490"/>
        <v>72.5</v>
      </c>
      <c r="BP309" s="37">
        <f t="shared" si="491"/>
        <v>72.5</v>
      </c>
      <c r="BQ309" s="37">
        <f t="shared" si="492"/>
        <v>47.5</v>
      </c>
      <c r="BR309" s="37">
        <f t="shared" si="493"/>
        <v>54.2</v>
      </c>
      <c r="BS309" s="37">
        <f t="shared" si="494"/>
        <v>47.5</v>
      </c>
      <c r="BT309" s="37">
        <f t="shared" si="495"/>
        <v>41.674999999999997</v>
      </c>
      <c r="BU309" s="37">
        <f t="shared" si="496"/>
        <v>41.674999999999997</v>
      </c>
      <c r="BV309" s="37">
        <f t="shared" si="497"/>
        <v>22.5</v>
      </c>
      <c r="BW309" s="37">
        <f t="shared" si="498"/>
        <v>33.3333333333333</v>
      </c>
      <c r="BX309" s="37">
        <f t="shared" si="499"/>
        <v>22.5</v>
      </c>
      <c r="BY309" s="37">
        <f t="shared" si="500"/>
        <v>22.9</v>
      </c>
      <c r="BZ309" s="37">
        <f t="shared" si="501"/>
        <v>22.9</v>
      </c>
      <c r="CA309" s="37">
        <f t="shared" si="502"/>
        <v>5</v>
      </c>
      <c r="CB309" s="37">
        <f t="shared" si="503"/>
        <v>16.649999999999999</v>
      </c>
      <c r="CC309" s="37">
        <f t="shared" si="504"/>
        <v>5</v>
      </c>
      <c r="CD309" s="37">
        <f t="shared" si="505"/>
        <v>5</v>
      </c>
      <c r="CE309" s="37">
        <f t="shared" si="506"/>
        <v>5</v>
      </c>
      <c r="CF309" s="37">
        <f t="shared" si="507"/>
        <v>5</v>
      </c>
      <c r="CG309" s="38">
        <f t="shared" si="508"/>
        <v>5</v>
      </c>
      <c r="CH309" s="38">
        <f t="shared" si="509"/>
        <v>5</v>
      </c>
      <c r="CI309" s="38">
        <f t="shared" si="510"/>
        <v>22.5</v>
      </c>
      <c r="CJ309" s="38">
        <f t="shared" si="511"/>
        <v>5</v>
      </c>
      <c r="CK309" s="38">
        <f t="shared" si="512"/>
        <v>22.9</v>
      </c>
      <c r="CL309" s="38">
        <f t="shared" si="513"/>
        <v>47.5</v>
      </c>
      <c r="CM309" s="38">
        <f t="shared" si="514"/>
        <v>16.649999999999999</v>
      </c>
      <c r="CN309" s="38">
        <f t="shared" si="515"/>
        <v>41.674999999999997</v>
      </c>
      <c r="CO309" s="38">
        <f t="shared" si="516"/>
        <v>5</v>
      </c>
      <c r="CP309" s="38">
        <f t="shared" si="517"/>
        <v>33.3333333333333</v>
      </c>
      <c r="CQ309" s="38">
        <f t="shared" si="518"/>
        <v>72.5</v>
      </c>
      <c r="CR309" s="38">
        <f t="shared" si="519"/>
        <v>22.9</v>
      </c>
      <c r="CS309" s="38">
        <f t="shared" si="520"/>
        <v>54.2</v>
      </c>
      <c r="CT309" s="38">
        <f t="shared" si="521"/>
        <v>5</v>
      </c>
      <c r="CU309" s="38">
        <f t="shared" si="522"/>
        <v>41.674999999999997</v>
      </c>
      <c r="CV309" s="38">
        <f t="shared" si="523"/>
        <v>90</v>
      </c>
      <c r="CW309" s="38">
        <f t="shared" si="524"/>
        <v>22.5</v>
      </c>
      <c r="CX309" s="38">
        <f t="shared" si="525"/>
        <v>72.5</v>
      </c>
      <c r="CY309" s="38">
        <f t="shared" si="526"/>
        <v>47.5</v>
      </c>
      <c r="CZ309" s="39">
        <f t="shared" si="527"/>
        <v>5</v>
      </c>
      <c r="DA309" s="39">
        <f t="shared" si="528"/>
        <v>22.5</v>
      </c>
      <c r="DB309" s="39">
        <f t="shared" si="529"/>
        <v>5</v>
      </c>
      <c r="DC309" s="39">
        <f t="shared" si="530"/>
        <v>47.5</v>
      </c>
      <c r="DD309" s="39">
        <f t="shared" si="531"/>
        <v>22.9</v>
      </c>
      <c r="DE309" s="39">
        <f t="shared" si="532"/>
        <v>5</v>
      </c>
      <c r="DF309" s="39">
        <f t="shared" si="533"/>
        <v>41.674999999999997</v>
      </c>
      <c r="DG309" s="39">
        <f t="shared" si="534"/>
        <v>16.649999999999999</v>
      </c>
      <c r="DH309" s="39">
        <f t="shared" si="535"/>
        <v>72.5</v>
      </c>
      <c r="DI309" s="39">
        <f t="shared" si="536"/>
        <v>33.3333333333333</v>
      </c>
      <c r="DJ309" s="39">
        <f t="shared" si="537"/>
        <v>5</v>
      </c>
      <c r="DK309" s="39">
        <f t="shared" si="538"/>
        <v>54.2</v>
      </c>
      <c r="DL309" s="39">
        <f t="shared" si="539"/>
        <v>22.9</v>
      </c>
      <c r="DM309" s="39">
        <f t="shared" si="540"/>
        <v>90</v>
      </c>
      <c r="DN309" s="39">
        <f t="shared" si="541"/>
        <v>41.674999999999997</v>
      </c>
      <c r="DO309" s="39">
        <f t="shared" si="542"/>
        <v>5</v>
      </c>
      <c r="DP309" s="39">
        <f t="shared" si="543"/>
        <v>72.5</v>
      </c>
      <c r="DQ309" s="39">
        <f t="shared" si="544"/>
        <v>22.5</v>
      </c>
      <c r="DR309" s="39">
        <f t="shared" si="545"/>
        <v>47.5</v>
      </c>
      <c r="DS309" s="40" t="e">
        <f t="shared" si="546"/>
        <v>#VALUE!</v>
      </c>
      <c r="DT309" s="40" t="e">
        <f t="shared" si="547"/>
        <v>#VALUE!</v>
      </c>
      <c r="DU309" s="40" t="e">
        <f t="shared" si="548"/>
        <v>#VALUE!</v>
      </c>
      <c r="DV309" s="40" t="e">
        <f t="shared" si="549"/>
        <v>#VALUE!</v>
      </c>
      <c r="DW309" s="40" t="e">
        <f t="shared" si="550"/>
        <v>#VALUE!</v>
      </c>
      <c r="DX309" s="40" t="e">
        <f t="shared" si="551"/>
        <v>#VALUE!</v>
      </c>
      <c r="DY309" s="40" t="e">
        <f t="shared" si="552"/>
        <v>#VALUE!</v>
      </c>
      <c r="DZ309" s="40" t="e">
        <f t="shared" si="553"/>
        <v>#VALUE!</v>
      </c>
      <c r="EA309" s="40" t="e">
        <f t="shared" si="554"/>
        <v>#VALUE!</v>
      </c>
      <c r="EB309" s="40" t="e">
        <f t="shared" si="555"/>
        <v>#VALUE!</v>
      </c>
      <c r="EC309" s="40" t="e">
        <f t="shared" si="556"/>
        <v>#VALUE!</v>
      </c>
      <c r="ED309" s="40" t="e">
        <f t="shared" si="557"/>
        <v>#VALUE!</v>
      </c>
      <c r="EE309" s="40" t="e">
        <f t="shared" si="558"/>
        <v>#VALUE!</v>
      </c>
      <c r="EF309" s="40" t="e">
        <f t="shared" si="559"/>
        <v>#VALUE!</v>
      </c>
      <c r="EG309" s="40" t="e">
        <f t="shared" si="560"/>
        <v>#VALUE!</v>
      </c>
      <c r="EH309" s="40" t="e">
        <f t="shared" si="561"/>
        <v>#VALUE!</v>
      </c>
      <c r="EI309" s="40" t="e">
        <f t="shared" si="562"/>
        <v>#VALUE!</v>
      </c>
      <c r="EJ309" s="40" t="e">
        <f t="shared" si="563"/>
        <v>#VALUE!</v>
      </c>
      <c r="EK309" s="40" t="e">
        <f t="shared" si="564"/>
        <v>#VALUE!</v>
      </c>
      <c r="EL309" s="1" t="e">
        <f t="shared" si="576"/>
        <v>#VALUE!</v>
      </c>
      <c r="EM309" s="2" t="e">
        <f t="shared" si="567"/>
        <v>#VALUE!</v>
      </c>
      <c r="EN309" s="42"/>
      <c r="EO309" s="42"/>
      <c r="EP309" s="43"/>
      <c r="EQ309" s="44"/>
      <c r="ER309" s="45"/>
      <c r="ES309" s="45"/>
      <c r="ET309" s="74"/>
      <c r="EU309" s="75"/>
      <c r="EV309" s="75"/>
      <c r="EW309" s="75"/>
      <c r="EX309" s="75"/>
    </row>
    <row r="310" spans="1:154" s="73" customFormat="1" ht="14">
      <c r="A310" s="96"/>
      <c r="B310" s="97"/>
      <c r="C310" s="98"/>
      <c r="D310" s="110" t="s">
        <v>87</v>
      </c>
      <c r="E310" s="110" t="s">
        <v>87</v>
      </c>
      <c r="F310" s="110" t="s">
        <v>87</v>
      </c>
      <c r="G310" s="107" t="e">
        <f t="shared" si="477"/>
        <v>#VALUE!</v>
      </c>
      <c r="H310" s="107" t="e">
        <f t="shared" si="478"/>
        <v>#VALUE!</v>
      </c>
      <c r="I310" s="107" t="e">
        <f t="shared" si="479"/>
        <v>#VALUE!</v>
      </c>
      <c r="J310" s="183" t="str">
        <f t="shared" si="480"/>
        <v>.</v>
      </c>
      <c r="K310" s="184" t="e">
        <f t="shared" si="481"/>
        <v>#VALUE!</v>
      </c>
      <c r="L310" s="184" t="e">
        <f t="shared" si="482"/>
        <v>#VALUE!</v>
      </c>
      <c r="M310" s="76" t="e">
        <f t="shared" si="577"/>
        <v>#VALUE!</v>
      </c>
      <c r="N310" s="77" t="e">
        <f t="shared" si="578"/>
        <v>#VALUE!</v>
      </c>
      <c r="O310" s="77" t="e">
        <f t="shared" si="579"/>
        <v>#VALUE!</v>
      </c>
      <c r="P310" s="78" t="e">
        <f t="shared" si="580"/>
        <v>#VALUE!</v>
      </c>
      <c r="Q310" s="79" t="e">
        <f t="shared" ca="1" si="565"/>
        <v>#VALUE!</v>
      </c>
      <c r="R310" s="86" t="e">
        <f t="shared" si="568"/>
        <v>#VALUE!</v>
      </c>
      <c r="S310" s="87" t="e">
        <f t="shared" si="569"/>
        <v>#VALUE!</v>
      </c>
      <c r="T310" s="87" t="e">
        <f t="shared" si="570"/>
        <v>#VALUE!</v>
      </c>
      <c r="U310" s="80" t="e">
        <f t="shared" si="571"/>
        <v>#VALUE!</v>
      </c>
      <c r="V310" s="81" t="e">
        <f t="shared" si="572"/>
        <v>#VALUE!</v>
      </c>
      <c r="W310" s="82" t="e">
        <f t="shared" si="573"/>
        <v>#VALUE!</v>
      </c>
      <c r="X310" s="92" t="e">
        <f t="shared" si="581"/>
        <v>#VALUE!</v>
      </c>
      <c r="Y310" s="93"/>
      <c r="Z310" s="72" t="e">
        <f t="shared" si="483"/>
        <v>#VALUE!</v>
      </c>
      <c r="AA310" s="72" t="e">
        <f t="shared" si="484"/>
        <v>#VALUE!</v>
      </c>
      <c r="AB310" s="72" t="e">
        <f t="shared" si="485"/>
        <v>#VALUE!</v>
      </c>
      <c r="AC310" s="72" t="e">
        <f t="shared" si="566"/>
        <v>#VALUE!</v>
      </c>
      <c r="AD310" s="72" t="e">
        <f t="shared" si="582"/>
        <v>#VALUE!</v>
      </c>
      <c r="AE310" s="33" t="e">
        <f t="shared" si="583"/>
        <v>#VALUE!</v>
      </c>
      <c r="AF310" s="33" t="e">
        <f t="shared" si="584"/>
        <v>#VALUE!</v>
      </c>
      <c r="AG310" s="33" t="e">
        <f t="shared" si="585"/>
        <v>#VALUE!</v>
      </c>
      <c r="AH310" s="34" t="e">
        <f t="shared" si="486"/>
        <v>#VALUE!</v>
      </c>
      <c r="AI310" s="35" t="e">
        <f t="shared" si="487"/>
        <v>#VALUE!</v>
      </c>
      <c r="AJ310" s="35" t="e">
        <f t="shared" si="488"/>
        <v>#VALUE!</v>
      </c>
      <c r="AK310" s="35">
        <v>0</v>
      </c>
      <c r="AL310" s="35">
        <v>-0.75645121485307587</v>
      </c>
      <c r="AM310" s="35">
        <v>-11.346768222796136</v>
      </c>
      <c r="AN310" s="35" t="e">
        <f t="shared" si="586"/>
        <v>#VALUE!</v>
      </c>
      <c r="AO310" s="35" t="e">
        <f t="shared" si="586"/>
        <v>#VALUE!</v>
      </c>
      <c r="AP310" s="35" t="e">
        <f t="shared" si="586"/>
        <v>#VALUE!</v>
      </c>
      <c r="AQ310" s="35">
        <v>57.375671196608707</v>
      </c>
      <c r="AR310" s="35">
        <v>5.7915837760921756</v>
      </c>
      <c r="AS310" s="35">
        <v>1.1079551571654598</v>
      </c>
      <c r="AT310" s="35" t="e">
        <f t="shared" si="587"/>
        <v>#VALUE!</v>
      </c>
      <c r="AU310" s="35" t="e">
        <f t="shared" si="587"/>
        <v>#VALUE!</v>
      </c>
      <c r="AV310" s="35" t="e">
        <f t="shared" si="587"/>
        <v>#VALUE!</v>
      </c>
      <c r="AW310" s="36">
        <f t="shared" si="588"/>
        <v>0</v>
      </c>
      <c r="AX310" s="36">
        <f t="shared" si="588"/>
        <v>0.75645121485307587</v>
      </c>
      <c r="AY310" s="36">
        <f t="shared" si="588"/>
        <v>11.346768222796136</v>
      </c>
      <c r="AZ310" s="36" t="e">
        <f t="shared" si="589"/>
        <v>#VALUE!</v>
      </c>
      <c r="BA310" s="36" t="e">
        <f t="shared" si="589"/>
        <v>#VALUE!</v>
      </c>
      <c r="BB310" s="36" t="e">
        <f t="shared" si="589"/>
        <v>#VALUE!</v>
      </c>
      <c r="BC310" s="35">
        <f t="shared" si="590"/>
        <v>57.375671196608707</v>
      </c>
      <c r="BD310" s="35">
        <f t="shared" si="590"/>
        <v>6.5480349909452515</v>
      </c>
      <c r="BE310" s="35">
        <f t="shared" si="590"/>
        <v>12.454723379961596</v>
      </c>
      <c r="BF310" s="36" t="e">
        <f t="shared" si="591"/>
        <v>#VALUE!</v>
      </c>
      <c r="BG310" s="36" t="e">
        <f t="shared" si="591"/>
        <v>#VALUE!</v>
      </c>
      <c r="BH310" s="36" t="e">
        <f t="shared" si="574"/>
        <v>#VALUE!</v>
      </c>
      <c r="BI310" s="35" t="e">
        <f t="shared" si="575"/>
        <v>#VALUE!</v>
      </c>
      <c r="BJ310" s="5"/>
      <c r="BK310" s="5"/>
      <c r="BL310" s="19"/>
      <c r="BM310" s="19"/>
      <c r="BN310" s="37">
        <f t="shared" si="489"/>
        <v>90</v>
      </c>
      <c r="BO310" s="37">
        <f t="shared" si="490"/>
        <v>72.5</v>
      </c>
      <c r="BP310" s="37">
        <f t="shared" si="491"/>
        <v>72.5</v>
      </c>
      <c r="BQ310" s="37">
        <f t="shared" si="492"/>
        <v>47.5</v>
      </c>
      <c r="BR310" s="37">
        <f t="shared" si="493"/>
        <v>54.2</v>
      </c>
      <c r="BS310" s="37">
        <f t="shared" si="494"/>
        <v>47.5</v>
      </c>
      <c r="BT310" s="37">
        <f t="shared" si="495"/>
        <v>41.674999999999997</v>
      </c>
      <c r="BU310" s="37">
        <f t="shared" si="496"/>
        <v>41.674999999999997</v>
      </c>
      <c r="BV310" s="37">
        <f t="shared" si="497"/>
        <v>22.5</v>
      </c>
      <c r="BW310" s="37">
        <f t="shared" si="498"/>
        <v>33.3333333333333</v>
      </c>
      <c r="BX310" s="37">
        <f t="shared" si="499"/>
        <v>22.5</v>
      </c>
      <c r="BY310" s="37">
        <f t="shared" si="500"/>
        <v>22.9</v>
      </c>
      <c r="BZ310" s="37">
        <f t="shared" si="501"/>
        <v>22.9</v>
      </c>
      <c r="CA310" s="37">
        <f t="shared" si="502"/>
        <v>5</v>
      </c>
      <c r="CB310" s="37">
        <f t="shared" si="503"/>
        <v>16.649999999999999</v>
      </c>
      <c r="CC310" s="37">
        <f t="shared" si="504"/>
        <v>5</v>
      </c>
      <c r="CD310" s="37">
        <f t="shared" si="505"/>
        <v>5</v>
      </c>
      <c r="CE310" s="37">
        <f t="shared" si="506"/>
        <v>5</v>
      </c>
      <c r="CF310" s="37">
        <f t="shared" si="507"/>
        <v>5</v>
      </c>
      <c r="CG310" s="38">
        <f t="shared" si="508"/>
        <v>5</v>
      </c>
      <c r="CH310" s="38">
        <f t="shared" si="509"/>
        <v>5</v>
      </c>
      <c r="CI310" s="38">
        <f t="shared" si="510"/>
        <v>22.5</v>
      </c>
      <c r="CJ310" s="38">
        <f t="shared" si="511"/>
        <v>5</v>
      </c>
      <c r="CK310" s="38">
        <f t="shared" si="512"/>
        <v>22.9</v>
      </c>
      <c r="CL310" s="38">
        <f t="shared" si="513"/>
        <v>47.5</v>
      </c>
      <c r="CM310" s="38">
        <f t="shared" si="514"/>
        <v>16.649999999999999</v>
      </c>
      <c r="CN310" s="38">
        <f t="shared" si="515"/>
        <v>41.674999999999997</v>
      </c>
      <c r="CO310" s="38">
        <f t="shared" si="516"/>
        <v>5</v>
      </c>
      <c r="CP310" s="38">
        <f t="shared" si="517"/>
        <v>33.3333333333333</v>
      </c>
      <c r="CQ310" s="38">
        <f t="shared" si="518"/>
        <v>72.5</v>
      </c>
      <c r="CR310" s="38">
        <f t="shared" si="519"/>
        <v>22.9</v>
      </c>
      <c r="CS310" s="38">
        <f t="shared" si="520"/>
        <v>54.2</v>
      </c>
      <c r="CT310" s="38">
        <f t="shared" si="521"/>
        <v>5</v>
      </c>
      <c r="CU310" s="38">
        <f t="shared" si="522"/>
        <v>41.674999999999997</v>
      </c>
      <c r="CV310" s="38">
        <f t="shared" si="523"/>
        <v>90</v>
      </c>
      <c r="CW310" s="38">
        <f t="shared" si="524"/>
        <v>22.5</v>
      </c>
      <c r="CX310" s="38">
        <f t="shared" si="525"/>
        <v>72.5</v>
      </c>
      <c r="CY310" s="38">
        <f t="shared" si="526"/>
        <v>47.5</v>
      </c>
      <c r="CZ310" s="39">
        <f t="shared" si="527"/>
        <v>5</v>
      </c>
      <c r="DA310" s="39">
        <f t="shared" si="528"/>
        <v>22.5</v>
      </c>
      <c r="DB310" s="39">
        <f t="shared" si="529"/>
        <v>5</v>
      </c>
      <c r="DC310" s="39">
        <f t="shared" si="530"/>
        <v>47.5</v>
      </c>
      <c r="DD310" s="39">
        <f t="shared" si="531"/>
        <v>22.9</v>
      </c>
      <c r="DE310" s="39">
        <f t="shared" si="532"/>
        <v>5</v>
      </c>
      <c r="DF310" s="39">
        <f t="shared" si="533"/>
        <v>41.674999999999997</v>
      </c>
      <c r="DG310" s="39">
        <f t="shared" si="534"/>
        <v>16.649999999999999</v>
      </c>
      <c r="DH310" s="39">
        <f t="shared" si="535"/>
        <v>72.5</v>
      </c>
      <c r="DI310" s="39">
        <f t="shared" si="536"/>
        <v>33.3333333333333</v>
      </c>
      <c r="DJ310" s="39">
        <f t="shared" si="537"/>
        <v>5</v>
      </c>
      <c r="DK310" s="39">
        <f t="shared" si="538"/>
        <v>54.2</v>
      </c>
      <c r="DL310" s="39">
        <f t="shared" si="539"/>
        <v>22.9</v>
      </c>
      <c r="DM310" s="39">
        <f t="shared" si="540"/>
        <v>90</v>
      </c>
      <c r="DN310" s="39">
        <f t="shared" si="541"/>
        <v>41.674999999999997</v>
      </c>
      <c r="DO310" s="39">
        <f t="shared" si="542"/>
        <v>5</v>
      </c>
      <c r="DP310" s="39">
        <f t="shared" si="543"/>
        <v>72.5</v>
      </c>
      <c r="DQ310" s="39">
        <f t="shared" si="544"/>
        <v>22.5</v>
      </c>
      <c r="DR310" s="39">
        <f t="shared" si="545"/>
        <v>47.5</v>
      </c>
      <c r="DS310" s="40" t="e">
        <f t="shared" si="546"/>
        <v>#VALUE!</v>
      </c>
      <c r="DT310" s="40" t="e">
        <f t="shared" si="547"/>
        <v>#VALUE!</v>
      </c>
      <c r="DU310" s="40" t="e">
        <f t="shared" si="548"/>
        <v>#VALUE!</v>
      </c>
      <c r="DV310" s="40" t="e">
        <f t="shared" si="549"/>
        <v>#VALUE!</v>
      </c>
      <c r="DW310" s="40" t="e">
        <f t="shared" si="550"/>
        <v>#VALUE!</v>
      </c>
      <c r="DX310" s="40" t="e">
        <f t="shared" si="551"/>
        <v>#VALUE!</v>
      </c>
      <c r="DY310" s="40" t="e">
        <f t="shared" si="552"/>
        <v>#VALUE!</v>
      </c>
      <c r="DZ310" s="40" t="e">
        <f t="shared" si="553"/>
        <v>#VALUE!</v>
      </c>
      <c r="EA310" s="40" t="e">
        <f t="shared" si="554"/>
        <v>#VALUE!</v>
      </c>
      <c r="EB310" s="40" t="e">
        <f t="shared" si="555"/>
        <v>#VALUE!</v>
      </c>
      <c r="EC310" s="40" t="e">
        <f t="shared" si="556"/>
        <v>#VALUE!</v>
      </c>
      <c r="ED310" s="40" t="e">
        <f t="shared" si="557"/>
        <v>#VALUE!</v>
      </c>
      <c r="EE310" s="40" t="e">
        <f t="shared" si="558"/>
        <v>#VALUE!</v>
      </c>
      <c r="EF310" s="40" t="e">
        <f t="shared" si="559"/>
        <v>#VALUE!</v>
      </c>
      <c r="EG310" s="40" t="e">
        <f t="shared" si="560"/>
        <v>#VALUE!</v>
      </c>
      <c r="EH310" s="40" t="e">
        <f t="shared" si="561"/>
        <v>#VALUE!</v>
      </c>
      <c r="EI310" s="40" t="e">
        <f t="shared" si="562"/>
        <v>#VALUE!</v>
      </c>
      <c r="EJ310" s="40" t="e">
        <f t="shared" si="563"/>
        <v>#VALUE!</v>
      </c>
      <c r="EK310" s="40" t="e">
        <f t="shared" si="564"/>
        <v>#VALUE!</v>
      </c>
      <c r="EL310" s="1" t="e">
        <f t="shared" si="576"/>
        <v>#VALUE!</v>
      </c>
      <c r="EM310" s="2" t="e">
        <f t="shared" si="567"/>
        <v>#VALUE!</v>
      </c>
      <c r="EN310" s="42"/>
      <c r="EO310" s="42"/>
      <c r="EP310" s="43"/>
      <c r="EQ310" s="44"/>
      <c r="ER310" s="45"/>
      <c r="ES310" s="45"/>
      <c r="ET310" s="74"/>
      <c r="EU310" s="75"/>
      <c r="EV310" s="75"/>
      <c r="EW310" s="75"/>
      <c r="EX310" s="75"/>
    </row>
    <row r="311" spans="1:154" s="73" customFormat="1" ht="14">
      <c r="A311" s="96"/>
      <c r="B311" s="97"/>
      <c r="C311" s="98"/>
      <c r="D311" s="110" t="s">
        <v>87</v>
      </c>
      <c r="E311" s="110" t="s">
        <v>87</v>
      </c>
      <c r="F311" s="110" t="s">
        <v>87</v>
      </c>
      <c r="G311" s="107" t="e">
        <f t="shared" si="477"/>
        <v>#VALUE!</v>
      </c>
      <c r="H311" s="107" t="e">
        <f t="shared" si="478"/>
        <v>#VALUE!</v>
      </c>
      <c r="I311" s="107" t="e">
        <f t="shared" si="479"/>
        <v>#VALUE!</v>
      </c>
      <c r="J311" s="183" t="str">
        <f t="shared" si="480"/>
        <v>.</v>
      </c>
      <c r="K311" s="184" t="e">
        <f t="shared" si="481"/>
        <v>#VALUE!</v>
      </c>
      <c r="L311" s="184" t="e">
        <f t="shared" si="482"/>
        <v>#VALUE!</v>
      </c>
      <c r="M311" s="76" t="e">
        <f t="shared" si="577"/>
        <v>#VALUE!</v>
      </c>
      <c r="N311" s="77" t="e">
        <f t="shared" si="578"/>
        <v>#VALUE!</v>
      </c>
      <c r="O311" s="77" t="e">
        <f t="shared" si="579"/>
        <v>#VALUE!</v>
      </c>
      <c r="P311" s="78" t="e">
        <f t="shared" si="580"/>
        <v>#VALUE!</v>
      </c>
      <c r="Q311" s="79" t="e">
        <f t="shared" ca="1" si="565"/>
        <v>#VALUE!</v>
      </c>
      <c r="R311" s="86" t="e">
        <f t="shared" si="568"/>
        <v>#VALUE!</v>
      </c>
      <c r="S311" s="87" t="e">
        <f t="shared" si="569"/>
        <v>#VALUE!</v>
      </c>
      <c r="T311" s="87" t="e">
        <f t="shared" si="570"/>
        <v>#VALUE!</v>
      </c>
      <c r="U311" s="80" t="e">
        <f t="shared" si="571"/>
        <v>#VALUE!</v>
      </c>
      <c r="V311" s="81" t="e">
        <f t="shared" si="572"/>
        <v>#VALUE!</v>
      </c>
      <c r="W311" s="82" t="e">
        <f t="shared" si="573"/>
        <v>#VALUE!</v>
      </c>
      <c r="X311" s="92" t="e">
        <f t="shared" si="581"/>
        <v>#VALUE!</v>
      </c>
      <c r="Y311" s="93"/>
      <c r="Z311" s="72" t="e">
        <f t="shared" si="483"/>
        <v>#VALUE!</v>
      </c>
      <c r="AA311" s="72" t="e">
        <f t="shared" si="484"/>
        <v>#VALUE!</v>
      </c>
      <c r="AB311" s="72" t="e">
        <f t="shared" si="485"/>
        <v>#VALUE!</v>
      </c>
      <c r="AC311" s="72" t="e">
        <f t="shared" si="566"/>
        <v>#VALUE!</v>
      </c>
      <c r="AD311" s="72" t="e">
        <f t="shared" si="582"/>
        <v>#VALUE!</v>
      </c>
      <c r="AE311" s="33" t="e">
        <f t="shared" si="583"/>
        <v>#VALUE!</v>
      </c>
      <c r="AF311" s="33" t="e">
        <f t="shared" si="584"/>
        <v>#VALUE!</v>
      </c>
      <c r="AG311" s="33" t="e">
        <f t="shared" si="585"/>
        <v>#VALUE!</v>
      </c>
      <c r="AH311" s="34" t="e">
        <f t="shared" si="486"/>
        <v>#VALUE!</v>
      </c>
      <c r="AI311" s="35" t="e">
        <f t="shared" si="487"/>
        <v>#VALUE!</v>
      </c>
      <c r="AJ311" s="35" t="e">
        <f t="shared" si="488"/>
        <v>#VALUE!</v>
      </c>
      <c r="AK311" s="35">
        <v>0</v>
      </c>
      <c r="AL311" s="35">
        <v>-0.75645121485307587</v>
      </c>
      <c r="AM311" s="35">
        <v>-11.346768222796136</v>
      </c>
      <c r="AN311" s="35" t="e">
        <f t="shared" si="586"/>
        <v>#VALUE!</v>
      </c>
      <c r="AO311" s="35" t="e">
        <f t="shared" si="586"/>
        <v>#VALUE!</v>
      </c>
      <c r="AP311" s="35" t="e">
        <f t="shared" si="586"/>
        <v>#VALUE!</v>
      </c>
      <c r="AQ311" s="35">
        <v>57.375671196608707</v>
      </c>
      <c r="AR311" s="35">
        <v>5.7915837760921756</v>
      </c>
      <c r="AS311" s="35">
        <v>1.1079551571654598</v>
      </c>
      <c r="AT311" s="35" t="e">
        <f t="shared" si="587"/>
        <v>#VALUE!</v>
      </c>
      <c r="AU311" s="35" t="e">
        <f t="shared" si="587"/>
        <v>#VALUE!</v>
      </c>
      <c r="AV311" s="35" t="e">
        <f t="shared" si="587"/>
        <v>#VALUE!</v>
      </c>
      <c r="AW311" s="36">
        <f t="shared" si="588"/>
        <v>0</v>
      </c>
      <c r="AX311" s="36">
        <f t="shared" si="588"/>
        <v>0.75645121485307587</v>
      </c>
      <c r="AY311" s="36">
        <f t="shared" si="588"/>
        <v>11.346768222796136</v>
      </c>
      <c r="AZ311" s="36" t="e">
        <f t="shared" si="589"/>
        <v>#VALUE!</v>
      </c>
      <c r="BA311" s="36" t="e">
        <f t="shared" si="589"/>
        <v>#VALUE!</v>
      </c>
      <c r="BB311" s="36" t="e">
        <f t="shared" si="589"/>
        <v>#VALUE!</v>
      </c>
      <c r="BC311" s="35">
        <f t="shared" si="590"/>
        <v>57.375671196608707</v>
      </c>
      <c r="BD311" s="35">
        <f t="shared" si="590"/>
        <v>6.5480349909452515</v>
      </c>
      <c r="BE311" s="35">
        <f t="shared" si="590"/>
        <v>12.454723379961596</v>
      </c>
      <c r="BF311" s="36" t="e">
        <f t="shared" si="591"/>
        <v>#VALUE!</v>
      </c>
      <c r="BG311" s="36" t="e">
        <f t="shared" si="591"/>
        <v>#VALUE!</v>
      </c>
      <c r="BH311" s="36" t="e">
        <f t="shared" si="574"/>
        <v>#VALUE!</v>
      </c>
      <c r="BI311" s="35" t="e">
        <f t="shared" si="575"/>
        <v>#VALUE!</v>
      </c>
      <c r="BJ311" s="5"/>
      <c r="BK311" s="5"/>
      <c r="BL311" s="19"/>
      <c r="BM311" s="19"/>
      <c r="BN311" s="37">
        <f t="shared" si="489"/>
        <v>90</v>
      </c>
      <c r="BO311" s="37">
        <f t="shared" si="490"/>
        <v>72.5</v>
      </c>
      <c r="BP311" s="37">
        <f t="shared" si="491"/>
        <v>72.5</v>
      </c>
      <c r="BQ311" s="37">
        <f t="shared" si="492"/>
        <v>47.5</v>
      </c>
      <c r="BR311" s="37">
        <f t="shared" si="493"/>
        <v>54.2</v>
      </c>
      <c r="BS311" s="37">
        <f t="shared" si="494"/>
        <v>47.5</v>
      </c>
      <c r="BT311" s="37">
        <f t="shared" si="495"/>
        <v>41.674999999999997</v>
      </c>
      <c r="BU311" s="37">
        <f t="shared" si="496"/>
        <v>41.674999999999997</v>
      </c>
      <c r="BV311" s="37">
        <f t="shared" si="497"/>
        <v>22.5</v>
      </c>
      <c r="BW311" s="37">
        <f t="shared" si="498"/>
        <v>33.3333333333333</v>
      </c>
      <c r="BX311" s="37">
        <f t="shared" si="499"/>
        <v>22.5</v>
      </c>
      <c r="BY311" s="37">
        <f t="shared" si="500"/>
        <v>22.9</v>
      </c>
      <c r="BZ311" s="37">
        <f t="shared" si="501"/>
        <v>22.9</v>
      </c>
      <c r="CA311" s="37">
        <f t="shared" si="502"/>
        <v>5</v>
      </c>
      <c r="CB311" s="37">
        <f t="shared" si="503"/>
        <v>16.649999999999999</v>
      </c>
      <c r="CC311" s="37">
        <f t="shared" si="504"/>
        <v>5</v>
      </c>
      <c r="CD311" s="37">
        <f t="shared" si="505"/>
        <v>5</v>
      </c>
      <c r="CE311" s="37">
        <f t="shared" si="506"/>
        <v>5</v>
      </c>
      <c r="CF311" s="37">
        <f t="shared" si="507"/>
        <v>5</v>
      </c>
      <c r="CG311" s="38">
        <f t="shared" si="508"/>
        <v>5</v>
      </c>
      <c r="CH311" s="38">
        <f t="shared" si="509"/>
        <v>5</v>
      </c>
      <c r="CI311" s="38">
        <f t="shared" si="510"/>
        <v>22.5</v>
      </c>
      <c r="CJ311" s="38">
        <f t="shared" si="511"/>
        <v>5</v>
      </c>
      <c r="CK311" s="38">
        <f t="shared" si="512"/>
        <v>22.9</v>
      </c>
      <c r="CL311" s="38">
        <f t="shared" si="513"/>
        <v>47.5</v>
      </c>
      <c r="CM311" s="38">
        <f t="shared" si="514"/>
        <v>16.649999999999999</v>
      </c>
      <c r="CN311" s="38">
        <f t="shared" si="515"/>
        <v>41.674999999999997</v>
      </c>
      <c r="CO311" s="38">
        <f t="shared" si="516"/>
        <v>5</v>
      </c>
      <c r="CP311" s="38">
        <f t="shared" si="517"/>
        <v>33.3333333333333</v>
      </c>
      <c r="CQ311" s="38">
        <f t="shared" si="518"/>
        <v>72.5</v>
      </c>
      <c r="CR311" s="38">
        <f t="shared" si="519"/>
        <v>22.9</v>
      </c>
      <c r="CS311" s="38">
        <f t="shared" si="520"/>
        <v>54.2</v>
      </c>
      <c r="CT311" s="38">
        <f t="shared" si="521"/>
        <v>5</v>
      </c>
      <c r="CU311" s="38">
        <f t="shared" si="522"/>
        <v>41.674999999999997</v>
      </c>
      <c r="CV311" s="38">
        <f t="shared" si="523"/>
        <v>90</v>
      </c>
      <c r="CW311" s="38">
        <f t="shared" si="524"/>
        <v>22.5</v>
      </c>
      <c r="CX311" s="38">
        <f t="shared" si="525"/>
        <v>72.5</v>
      </c>
      <c r="CY311" s="38">
        <f t="shared" si="526"/>
        <v>47.5</v>
      </c>
      <c r="CZ311" s="39">
        <f t="shared" si="527"/>
        <v>5</v>
      </c>
      <c r="DA311" s="39">
        <f t="shared" si="528"/>
        <v>22.5</v>
      </c>
      <c r="DB311" s="39">
        <f t="shared" si="529"/>
        <v>5</v>
      </c>
      <c r="DC311" s="39">
        <f t="shared" si="530"/>
        <v>47.5</v>
      </c>
      <c r="DD311" s="39">
        <f t="shared" si="531"/>
        <v>22.9</v>
      </c>
      <c r="DE311" s="39">
        <f t="shared" si="532"/>
        <v>5</v>
      </c>
      <c r="DF311" s="39">
        <f t="shared" si="533"/>
        <v>41.674999999999997</v>
      </c>
      <c r="DG311" s="39">
        <f t="shared" si="534"/>
        <v>16.649999999999999</v>
      </c>
      <c r="DH311" s="39">
        <f t="shared" si="535"/>
        <v>72.5</v>
      </c>
      <c r="DI311" s="39">
        <f t="shared" si="536"/>
        <v>33.3333333333333</v>
      </c>
      <c r="DJ311" s="39">
        <f t="shared" si="537"/>
        <v>5</v>
      </c>
      <c r="DK311" s="39">
        <f t="shared" si="538"/>
        <v>54.2</v>
      </c>
      <c r="DL311" s="39">
        <f t="shared" si="539"/>
        <v>22.9</v>
      </c>
      <c r="DM311" s="39">
        <f t="shared" si="540"/>
        <v>90</v>
      </c>
      <c r="DN311" s="39">
        <f t="shared" si="541"/>
        <v>41.674999999999997</v>
      </c>
      <c r="DO311" s="39">
        <f t="shared" si="542"/>
        <v>5</v>
      </c>
      <c r="DP311" s="39">
        <f t="shared" si="543"/>
        <v>72.5</v>
      </c>
      <c r="DQ311" s="39">
        <f t="shared" si="544"/>
        <v>22.5</v>
      </c>
      <c r="DR311" s="39">
        <f t="shared" si="545"/>
        <v>47.5</v>
      </c>
      <c r="DS311" s="40" t="e">
        <f t="shared" si="546"/>
        <v>#VALUE!</v>
      </c>
      <c r="DT311" s="40" t="e">
        <f t="shared" si="547"/>
        <v>#VALUE!</v>
      </c>
      <c r="DU311" s="40" t="e">
        <f t="shared" si="548"/>
        <v>#VALUE!</v>
      </c>
      <c r="DV311" s="40" t="e">
        <f t="shared" si="549"/>
        <v>#VALUE!</v>
      </c>
      <c r="DW311" s="40" t="e">
        <f t="shared" si="550"/>
        <v>#VALUE!</v>
      </c>
      <c r="DX311" s="40" t="e">
        <f t="shared" si="551"/>
        <v>#VALUE!</v>
      </c>
      <c r="DY311" s="40" t="e">
        <f t="shared" si="552"/>
        <v>#VALUE!</v>
      </c>
      <c r="DZ311" s="40" t="e">
        <f t="shared" si="553"/>
        <v>#VALUE!</v>
      </c>
      <c r="EA311" s="40" t="e">
        <f t="shared" si="554"/>
        <v>#VALUE!</v>
      </c>
      <c r="EB311" s="40" t="e">
        <f t="shared" si="555"/>
        <v>#VALUE!</v>
      </c>
      <c r="EC311" s="40" t="e">
        <f t="shared" si="556"/>
        <v>#VALUE!</v>
      </c>
      <c r="ED311" s="40" t="e">
        <f t="shared" si="557"/>
        <v>#VALUE!</v>
      </c>
      <c r="EE311" s="40" t="e">
        <f t="shared" si="558"/>
        <v>#VALUE!</v>
      </c>
      <c r="EF311" s="40" t="e">
        <f t="shared" si="559"/>
        <v>#VALUE!</v>
      </c>
      <c r="EG311" s="40" t="e">
        <f t="shared" si="560"/>
        <v>#VALUE!</v>
      </c>
      <c r="EH311" s="40" t="e">
        <f t="shared" si="561"/>
        <v>#VALUE!</v>
      </c>
      <c r="EI311" s="40" t="e">
        <f t="shared" si="562"/>
        <v>#VALUE!</v>
      </c>
      <c r="EJ311" s="40" t="e">
        <f t="shared" si="563"/>
        <v>#VALUE!</v>
      </c>
      <c r="EK311" s="40" t="e">
        <f t="shared" si="564"/>
        <v>#VALUE!</v>
      </c>
      <c r="EL311" s="1" t="e">
        <f t="shared" si="576"/>
        <v>#VALUE!</v>
      </c>
      <c r="EM311" s="2" t="e">
        <f t="shared" si="567"/>
        <v>#VALUE!</v>
      </c>
      <c r="EN311" s="42"/>
      <c r="EO311" s="42"/>
      <c r="EP311" s="43"/>
      <c r="EQ311" s="44"/>
      <c r="ER311" s="45"/>
      <c r="ES311" s="45"/>
      <c r="ET311" s="74"/>
      <c r="EU311" s="75"/>
      <c r="EV311" s="75"/>
      <c r="EW311" s="75"/>
      <c r="EX311" s="75"/>
    </row>
    <row r="312" spans="1:154" s="73" customFormat="1" ht="14">
      <c r="A312" s="96"/>
      <c r="B312" s="97"/>
      <c r="C312" s="98"/>
      <c r="D312" s="110" t="s">
        <v>87</v>
      </c>
      <c r="E312" s="110" t="s">
        <v>87</v>
      </c>
      <c r="F312" s="110" t="s">
        <v>87</v>
      </c>
      <c r="G312" s="107" t="e">
        <f t="shared" si="477"/>
        <v>#VALUE!</v>
      </c>
      <c r="H312" s="107" t="e">
        <f t="shared" si="478"/>
        <v>#VALUE!</v>
      </c>
      <c r="I312" s="107" t="e">
        <f t="shared" si="479"/>
        <v>#VALUE!</v>
      </c>
      <c r="J312" s="183" t="str">
        <f t="shared" si="480"/>
        <v>.</v>
      </c>
      <c r="K312" s="184" t="e">
        <f t="shared" si="481"/>
        <v>#VALUE!</v>
      </c>
      <c r="L312" s="184" t="e">
        <f t="shared" si="482"/>
        <v>#VALUE!</v>
      </c>
      <c r="M312" s="76" t="e">
        <f t="shared" si="577"/>
        <v>#VALUE!</v>
      </c>
      <c r="N312" s="77" t="e">
        <f t="shared" si="578"/>
        <v>#VALUE!</v>
      </c>
      <c r="O312" s="77" t="e">
        <f t="shared" si="579"/>
        <v>#VALUE!</v>
      </c>
      <c r="P312" s="78" t="e">
        <f t="shared" si="580"/>
        <v>#VALUE!</v>
      </c>
      <c r="Q312" s="79" t="e">
        <f t="shared" ca="1" si="565"/>
        <v>#VALUE!</v>
      </c>
      <c r="R312" s="86" t="e">
        <f t="shared" si="568"/>
        <v>#VALUE!</v>
      </c>
      <c r="S312" s="87" t="e">
        <f t="shared" si="569"/>
        <v>#VALUE!</v>
      </c>
      <c r="T312" s="87" t="e">
        <f t="shared" si="570"/>
        <v>#VALUE!</v>
      </c>
      <c r="U312" s="80" t="e">
        <f t="shared" si="571"/>
        <v>#VALUE!</v>
      </c>
      <c r="V312" s="81" t="e">
        <f t="shared" si="572"/>
        <v>#VALUE!</v>
      </c>
      <c r="W312" s="82" t="e">
        <f t="shared" si="573"/>
        <v>#VALUE!</v>
      </c>
      <c r="X312" s="92" t="e">
        <f t="shared" si="581"/>
        <v>#VALUE!</v>
      </c>
      <c r="Y312" s="93"/>
      <c r="Z312" s="72" t="e">
        <f t="shared" si="483"/>
        <v>#VALUE!</v>
      </c>
      <c r="AA312" s="72" t="e">
        <f t="shared" si="484"/>
        <v>#VALUE!</v>
      </c>
      <c r="AB312" s="72" t="e">
        <f t="shared" si="485"/>
        <v>#VALUE!</v>
      </c>
      <c r="AC312" s="72" t="e">
        <f t="shared" si="566"/>
        <v>#VALUE!</v>
      </c>
      <c r="AD312" s="72" t="e">
        <f t="shared" si="582"/>
        <v>#VALUE!</v>
      </c>
      <c r="AE312" s="33" t="e">
        <f t="shared" si="583"/>
        <v>#VALUE!</v>
      </c>
      <c r="AF312" s="33" t="e">
        <f t="shared" si="584"/>
        <v>#VALUE!</v>
      </c>
      <c r="AG312" s="33" t="e">
        <f t="shared" si="585"/>
        <v>#VALUE!</v>
      </c>
      <c r="AH312" s="34" t="e">
        <f t="shared" si="486"/>
        <v>#VALUE!</v>
      </c>
      <c r="AI312" s="35" t="e">
        <f t="shared" si="487"/>
        <v>#VALUE!</v>
      </c>
      <c r="AJ312" s="35" t="e">
        <f t="shared" si="488"/>
        <v>#VALUE!</v>
      </c>
      <c r="AK312" s="35">
        <v>0</v>
      </c>
      <c r="AL312" s="35">
        <v>-0.75645121485307587</v>
      </c>
      <c r="AM312" s="35">
        <v>-11.346768222796136</v>
      </c>
      <c r="AN312" s="35" t="e">
        <f t="shared" si="586"/>
        <v>#VALUE!</v>
      </c>
      <c r="AO312" s="35" t="e">
        <f t="shared" si="586"/>
        <v>#VALUE!</v>
      </c>
      <c r="AP312" s="35" t="e">
        <f t="shared" si="586"/>
        <v>#VALUE!</v>
      </c>
      <c r="AQ312" s="35">
        <v>57.375671196608707</v>
      </c>
      <c r="AR312" s="35">
        <v>5.7915837760921756</v>
      </c>
      <c r="AS312" s="35">
        <v>1.1079551571654598</v>
      </c>
      <c r="AT312" s="35" t="e">
        <f t="shared" si="587"/>
        <v>#VALUE!</v>
      </c>
      <c r="AU312" s="35" t="e">
        <f t="shared" si="587"/>
        <v>#VALUE!</v>
      </c>
      <c r="AV312" s="35" t="e">
        <f t="shared" si="587"/>
        <v>#VALUE!</v>
      </c>
      <c r="AW312" s="36">
        <f t="shared" si="588"/>
        <v>0</v>
      </c>
      <c r="AX312" s="36">
        <f t="shared" si="588"/>
        <v>0.75645121485307587</v>
      </c>
      <c r="AY312" s="36">
        <f t="shared" si="588"/>
        <v>11.346768222796136</v>
      </c>
      <c r="AZ312" s="36" t="e">
        <f t="shared" si="589"/>
        <v>#VALUE!</v>
      </c>
      <c r="BA312" s="36" t="e">
        <f t="shared" si="589"/>
        <v>#VALUE!</v>
      </c>
      <c r="BB312" s="36" t="e">
        <f t="shared" si="589"/>
        <v>#VALUE!</v>
      </c>
      <c r="BC312" s="35">
        <f t="shared" si="590"/>
        <v>57.375671196608707</v>
      </c>
      <c r="BD312" s="35">
        <f t="shared" si="590"/>
        <v>6.5480349909452515</v>
      </c>
      <c r="BE312" s="35">
        <f t="shared" si="590"/>
        <v>12.454723379961596</v>
      </c>
      <c r="BF312" s="36" t="e">
        <f t="shared" si="591"/>
        <v>#VALUE!</v>
      </c>
      <c r="BG312" s="36" t="e">
        <f t="shared" si="591"/>
        <v>#VALUE!</v>
      </c>
      <c r="BH312" s="36" t="e">
        <f t="shared" si="574"/>
        <v>#VALUE!</v>
      </c>
      <c r="BI312" s="35" t="e">
        <f t="shared" si="575"/>
        <v>#VALUE!</v>
      </c>
      <c r="BJ312" s="5"/>
      <c r="BK312" s="5"/>
      <c r="BL312" s="19"/>
      <c r="BM312" s="19"/>
      <c r="BN312" s="37">
        <f t="shared" si="489"/>
        <v>90</v>
      </c>
      <c r="BO312" s="37">
        <f t="shared" si="490"/>
        <v>72.5</v>
      </c>
      <c r="BP312" s="37">
        <f t="shared" si="491"/>
        <v>72.5</v>
      </c>
      <c r="BQ312" s="37">
        <f t="shared" si="492"/>
        <v>47.5</v>
      </c>
      <c r="BR312" s="37">
        <f t="shared" si="493"/>
        <v>54.2</v>
      </c>
      <c r="BS312" s="37">
        <f t="shared" si="494"/>
        <v>47.5</v>
      </c>
      <c r="BT312" s="37">
        <f t="shared" si="495"/>
        <v>41.674999999999997</v>
      </c>
      <c r="BU312" s="37">
        <f t="shared" si="496"/>
        <v>41.674999999999997</v>
      </c>
      <c r="BV312" s="37">
        <f t="shared" si="497"/>
        <v>22.5</v>
      </c>
      <c r="BW312" s="37">
        <f t="shared" si="498"/>
        <v>33.3333333333333</v>
      </c>
      <c r="BX312" s="37">
        <f t="shared" si="499"/>
        <v>22.5</v>
      </c>
      <c r="BY312" s="37">
        <f t="shared" si="500"/>
        <v>22.9</v>
      </c>
      <c r="BZ312" s="37">
        <f t="shared" si="501"/>
        <v>22.9</v>
      </c>
      <c r="CA312" s="37">
        <f t="shared" si="502"/>
        <v>5</v>
      </c>
      <c r="CB312" s="37">
        <f t="shared" si="503"/>
        <v>16.649999999999999</v>
      </c>
      <c r="CC312" s="37">
        <f t="shared" si="504"/>
        <v>5</v>
      </c>
      <c r="CD312" s="37">
        <f t="shared" si="505"/>
        <v>5</v>
      </c>
      <c r="CE312" s="37">
        <f t="shared" si="506"/>
        <v>5</v>
      </c>
      <c r="CF312" s="37">
        <f t="shared" si="507"/>
        <v>5</v>
      </c>
      <c r="CG312" s="38">
        <f t="shared" si="508"/>
        <v>5</v>
      </c>
      <c r="CH312" s="38">
        <f t="shared" si="509"/>
        <v>5</v>
      </c>
      <c r="CI312" s="38">
        <f t="shared" si="510"/>
        <v>22.5</v>
      </c>
      <c r="CJ312" s="38">
        <f t="shared" si="511"/>
        <v>5</v>
      </c>
      <c r="CK312" s="38">
        <f t="shared" si="512"/>
        <v>22.9</v>
      </c>
      <c r="CL312" s="38">
        <f t="shared" si="513"/>
        <v>47.5</v>
      </c>
      <c r="CM312" s="38">
        <f t="shared" si="514"/>
        <v>16.649999999999999</v>
      </c>
      <c r="CN312" s="38">
        <f t="shared" si="515"/>
        <v>41.674999999999997</v>
      </c>
      <c r="CO312" s="38">
        <f t="shared" si="516"/>
        <v>5</v>
      </c>
      <c r="CP312" s="38">
        <f t="shared" si="517"/>
        <v>33.3333333333333</v>
      </c>
      <c r="CQ312" s="38">
        <f t="shared" si="518"/>
        <v>72.5</v>
      </c>
      <c r="CR312" s="38">
        <f t="shared" si="519"/>
        <v>22.9</v>
      </c>
      <c r="CS312" s="38">
        <f t="shared" si="520"/>
        <v>54.2</v>
      </c>
      <c r="CT312" s="38">
        <f t="shared" si="521"/>
        <v>5</v>
      </c>
      <c r="CU312" s="38">
        <f t="shared" si="522"/>
        <v>41.674999999999997</v>
      </c>
      <c r="CV312" s="38">
        <f t="shared" si="523"/>
        <v>90</v>
      </c>
      <c r="CW312" s="38">
        <f t="shared" si="524"/>
        <v>22.5</v>
      </c>
      <c r="CX312" s="38">
        <f t="shared" si="525"/>
        <v>72.5</v>
      </c>
      <c r="CY312" s="38">
        <f t="shared" si="526"/>
        <v>47.5</v>
      </c>
      <c r="CZ312" s="39">
        <f t="shared" si="527"/>
        <v>5</v>
      </c>
      <c r="DA312" s="39">
        <f t="shared" si="528"/>
        <v>22.5</v>
      </c>
      <c r="DB312" s="39">
        <f t="shared" si="529"/>
        <v>5</v>
      </c>
      <c r="DC312" s="39">
        <f t="shared" si="530"/>
        <v>47.5</v>
      </c>
      <c r="DD312" s="39">
        <f t="shared" si="531"/>
        <v>22.9</v>
      </c>
      <c r="DE312" s="39">
        <f t="shared" si="532"/>
        <v>5</v>
      </c>
      <c r="DF312" s="39">
        <f t="shared" si="533"/>
        <v>41.674999999999997</v>
      </c>
      <c r="DG312" s="39">
        <f t="shared" si="534"/>
        <v>16.649999999999999</v>
      </c>
      <c r="DH312" s="39">
        <f t="shared" si="535"/>
        <v>72.5</v>
      </c>
      <c r="DI312" s="39">
        <f t="shared" si="536"/>
        <v>33.3333333333333</v>
      </c>
      <c r="DJ312" s="39">
        <f t="shared" si="537"/>
        <v>5</v>
      </c>
      <c r="DK312" s="39">
        <f t="shared" si="538"/>
        <v>54.2</v>
      </c>
      <c r="DL312" s="39">
        <f t="shared" si="539"/>
        <v>22.9</v>
      </c>
      <c r="DM312" s="39">
        <f t="shared" si="540"/>
        <v>90</v>
      </c>
      <c r="DN312" s="39">
        <f t="shared" si="541"/>
        <v>41.674999999999997</v>
      </c>
      <c r="DO312" s="39">
        <f t="shared" si="542"/>
        <v>5</v>
      </c>
      <c r="DP312" s="39">
        <f t="shared" si="543"/>
        <v>72.5</v>
      </c>
      <c r="DQ312" s="39">
        <f t="shared" si="544"/>
        <v>22.5</v>
      </c>
      <c r="DR312" s="39">
        <f t="shared" si="545"/>
        <v>47.5</v>
      </c>
      <c r="DS312" s="40" t="e">
        <f t="shared" si="546"/>
        <v>#VALUE!</v>
      </c>
      <c r="DT312" s="40" t="e">
        <f t="shared" si="547"/>
        <v>#VALUE!</v>
      </c>
      <c r="DU312" s="40" t="e">
        <f t="shared" si="548"/>
        <v>#VALUE!</v>
      </c>
      <c r="DV312" s="40" t="e">
        <f t="shared" si="549"/>
        <v>#VALUE!</v>
      </c>
      <c r="DW312" s="40" t="e">
        <f t="shared" si="550"/>
        <v>#VALUE!</v>
      </c>
      <c r="DX312" s="40" t="e">
        <f t="shared" si="551"/>
        <v>#VALUE!</v>
      </c>
      <c r="DY312" s="40" t="e">
        <f t="shared" si="552"/>
        <v>#VALUE!</v>
      </c>
      <c r="DZ312" s="40" t="e">
        <f t="shared" si="553"/>
        <v>#VALUE!</v>
      </c>
      <c r="EA312" s="40" t="e">
        <f t="shared" si="554"/>
        <v>#VALUE!</v>
      </c>
      <c r="EB312" s="40" t="e">
        <f t="shared" si="555"/>
        <v>#VALUE!</v>
      </c>
      <c r="EC312" s="40" t="e">
        <f t="shared" si="556"/>
        <v>#VALUE!</v>
      </c>
      <c r="ED312" s="40" t="e">
        <f t="shared" si="557"/>
        <v>#VALUE!</v>
      </c>
      <c r="EE312" s="40" t="e">
        <f t="shared" si="558"/>
        <v>#VALUE!</v>
      </c>
      <c r="EF312" s="40" t="e">
        <f t="shared" si="559"/>
        <v>#VALUE!</v>
      </c>
      <c r="EG312" s="40" t="e">
        <f t="shared" si="560"/>
        <v>#VALUE!</v>
      </c>
      <c r="EH312" s="40" t="e">
        <f t="shared" si="561"/>
        <v>#VALUE!</v>
      </c>
      <c r="EI312" s="40" t="e">
        <f t="shared" si="562"/>
        <v>#VALUE!</v>
      </c>
      <c r="EJ312" s="40" t="e">
        <f t="shared" si="563"/>
        <v>#VALUE!</v>
      </c>
      <c r="EK312" s="40" t="e">
        <f t="shared" si="564"/>
        <v>#VALUE!</v>
      </c>
      <c r="EL312" s="1" t="e">
        <f t="shared" si="576"/>
        <v>#VALUE!</v>
      </c>
      <c r="EM312" s="2" t="e">
        <f t="shared" si="567"/>
        <v>#VALUE!</v>
      </c>
      <c r="EN312" s="42"/>
      <c r="EO312" s="42"/>
      <c r="EP312" s="43"/>
      <c r="EQ312" s="44"/>
      <c r="ER312" s="45"/>
      <c r="ES312" s="45"/>
      <c r="ET312" s="74"/>
      <c r="EU312" s="75"/>
      <c r="EV312" s="75"/>
      <c r="EW312" s="75"/>
      <c r="EX312" s="75"/>
    </row>
    <row r="313" spans="1:154" s="73" customFormat="1" ht="14">
      <c r="A313" s="96"/>
      <c r="B313" s="97"/>
      <c r="C313" s="98"/>
      <c r="D313" s="110" t="s">
        <v>87</v>
      </c>
      <c r="E313" s="110" t="s">
        <v>87</v>
      </c>
      <c r="F313" s="110" t="s">
        <v>87</v>
      </c>
      <c r="G313" s="107" t="e">
        <f t="shared" si="477"/>
        <v>#VALUE!</v>
      </c>
      <c r="H313" s="107" t="e">
        <f t="shared" si="478"/>
        <v>#VALUE!</v>
      </c>
      <c r="I313" s="107" t="e">
        <f t="shared" si="479"/>
        <v>#VALUE!</v>
      </c>
      <c r="J313" s="183" t="str">
        <f t="shared" si="480"/>
        <v>.</v>
      </c>
      <c r="K313" s="184" t="e">
        <f t="shared" si="481"/>
        <v>#VALUE!</v>
      </c>
      <c r="L313" s="184" t="e">
        <f t="shared" si="482"/>
        <v>#VALUE!</v>
      </c>
      <c r="M313" s="76" t="e">
        <f t="shared" si="577"/>
        <v>#VALUE!</v>
      </c>
      <c r="N313" s="77" t="e">
        <f t="shared" si="578"/>
        <v>#VALUE!</v>
      </c>
      <c r="O313" s="77" t="e">
        <f t="shared" si="579"/>
        <v>#VALUE!</v>
      </c>
      <c r="P313" s="78" t="e">
        <f t="shared" si="580"/>
        <v>#VALUE!</v>
      </c>
      <c r="Q313" s="79" t="e">
        <f t="shared" ca="1" si="565"/>
        <v>#VALUE!</v>
      </c>
      <c r="R313" s="86" t="e">
        <f t="shared" si="568"/>
        <v>#VALUE!</v>
      </c>
      <c r="S313" s="87" t="e">
        <f t="shared" si="569"/>
        <v>#VALUE!</v>
      </c>
      <c r="T313" s="87" t="e">
        <f t="shared" si="570"/>
        <v>#VALUE!</v>
      </c>
      <c r="U313" s="80" t="e">
        <f t="shared" si="571"/>
        <v>#VALUE!</v>
      </c>
      <c r="V313" s="81" t="e">
        <f t="shared" si="572"/>
        <v>#VALUE!</v>
      </c>
      <c r="W313" s="82" t="e">
        <f t="shared" si="573"/>
        <v>#VALUE!</v>
      </c>
      <c r="X313" s="92" t="e">
        <f t="shared" si="581"/>
        <v>#VALUE!</v>
      </c>
      <c r="Y313" s="93"/>
      <c r="Z313" s="72" t="e">
        <f t="shared" si="483"/>
        <v>#VALUE!</v>
      </c>
      <c r="AA313" s="72" t="e">
        <f t="shared" si="484"/>
        <v>#VALUE!</v>
      </c>
      <c r="AB313" s="72" t="e">
        <f t="shared" si="485"/>
        <v>#VALUE!</v>
      </c>
      <c r="AC313" s="72" t="e">
        <f t="shared" si="566"/>
        <v>#VALUE!</v>
      </c>
      <c r="AD313" s="72" t="e">
        <f t="shared" si="582"/>
        <v>#VALUE!</v>
      </c>
      <c r="AE313" s="33" t="e">
        <f t="shared" si="583"/>
        <v>#VALUE!</v>
      </c>
      <c r="AF313" s="33" t="e">
        <f t="shared" si="584"/>
        <v>#VALUE!</v>
      </c>
      <c r="AG313" s="33" t="e">
        <f t="shared" si="585"/>
        <v>#VALUE!</v>
      </c>
      <c r="AH313" s="34" t="e">
        <f t="shared" si="486"/>
        <v>#VALUE!</v>
      </c>
      <c r="AI313" s="35" t="e">
        <f t="shared" si="487"/>
        <v>#VALUE!</v>
      </c>
      <c r="AJ313" s="35" t="e">
        <f t="shared" si="488"/>
        <v>#VALUE!</v>
      </c>
      <c r="AK313" s="35">
        <v>0</v>
      </c>
      <c r="AL313" s="35">
        <v>-0.75645121485307587</v>
      </c>
      <c r="AM313" s="35">
        <v>-11.346768222796136</v>
      </c>
      <c r="AN313" s="35" t="e">
        <f t="shared" si="586"/>
        <v>#VALUE!</v>
      </c>
      <c r="AO313" s="35" t="e">
        <f t="shared" si="586"/>
        <v>#VALUE!</v>
      </c>
      <c r="AP313" s="35" t="e">
        <f t="shared" si="586"/>
        <v>#VALUE!</v>
      </c>
      <c r="AQ313" s="35">
        <v>57.375671196608707</v>
      </c>
      <c r="AR313" s="35">
        <v>5.7915837760921756</v>
      </c>
      <c r="AS313" s="35">
        <v>1.1079551571654598</v>
      </c>
      <c r="AT313" s="35" t="e">
        <f t="shared" si="587"/>
        <v>#VALUE!</v>
      </c>
      <c r="AU313" s="35" t="e">
        <f t="shared" si="587"/>
        <v>#VALUE!</v>
      </c>
      <c r="AV313" s="35" t="e">
        <f t="shared" si="587"/>
        <v>#VALUE!</v>
      </c>
      <c r="AW313" s="36">
        <f t="shared" si="588"/>
        <v>0</v>
      </c>
      <c r="AX313" s="36">
        <f t="shared" si="588"/>
        <v>0.75645121485307587</v>
      </c>
      <c r="AY313" s="36">
        <f t="shared" si="588"/>
        <v>11.346768222796136</v>
      </c>
      <c r="AZ313" s="36" t="e">
        <f t="shared" si="589"/>
        <v>#VALUE!</v>
      </c>
      <c r="BA313" s="36" t="e">
        <f t="shared" si="589"/>
        <v>#VALUE!</v>
      </c>
      <c r="BB313" s="36" t="e">
        <f t="shared" si="589"/>
        <v>#VALUE!</v>
      </c>
      <c r="BC313" s="35">
        <f t="shared" si="590"/>
        <v>57.375671196608707</v>
      </c>
      <c r="BD313" s="35">
        <f t="shared" si="590"/>
        <v>6.5480349909452515</v>
      </c>
      <c r="BE313" s="35">
        <f t="shared" si="590"/>
        <v>12.454723379961596</v>
      </c>
      <c r="BF313" s="36" t="e">
        <f t="shared" si="591"/>
        <v>#VALUE!</v>
      </c>
      <c r="BG313" s="36" t="e">
        <f t="shared" si="591"/>
        <v>#VALUE!</v>
      </c>
      <c r="BH313" s="36" t="e">
        <f t="shared" si="574"/>
        <v>#VALUE!</v>
      </c>
      <c r="BI313" s="35" t="e">
        <f t="shared" si="575"/>
        <v>#VALUE!</v>
      </c>
      <c r="BJ313" s="5"/>
      <c r="BK313" s="5"/>
      <c r="BL313" s="19"/>
      <c r="BM313" s="19"/>
      <c r="BN313" s="37">
        <f t="shared" si="489"/>
        <v>90</v>
      </c>
      <c r="BO313" s="37">
        <f t="shared" si="490"/>
        <v>72.5</v>
      </c>
      <c r="BP313" s="37">
        <f t="shared" si="491"/>
        <v>72.5</v>
      </c>
      <c r="BQ313" s="37">
        <f t="shared" si="492"/>
        <v>47.5</v>
      </c>
      <c r="BR313" s="37">
        <f t="shared" si="493"/>
        <v>54.2</v>
      </c>
      <c r="BS313" s="37">
        <f t="shared" si="494"/>
        <v>47.5</v>
      </c>
      <c r="BT313" s="37">
        <f t="shared" si="495"/>
        <v>41.674999999999997</v>
      </c>
      <c r="BU313" s="37">
        <f t="shared" si="496"/>
        <v>41.674999999999997</v>
      </c>
      <c r="BV313" s="37">
        <f t="shared" si="497"/>
        <v>22.5</v>
      </c>
      <c r="BW313" s="37">
        <f t="shared" si="498"/>
        <v>33.3333333333333</v>
      </c>
      <c r="BX313" s="37">
        <f t="shared" si="499"/>
        <v>22.5</v>
      </c>
      <c r="BY313" s="37">
        <f t="shared" si="500"/>
        <v>22.9</v>
      </c>
      <c r="BZ313" s="37">
        <f t="shared" si="501"/>
        <v>22.9</v>
      </c>
      <c r="CA313" s="37">
        <f t="shared" si="502"/>
        <v>5</v>
      </c>
      <c r="CB313" s="37">
        <f t="shared" si="503"/>
        <v>16.649999999999999</v>
      </c>
      <c r="CC313" s="37">
        <f t="shared" si="504"/>
        <v>5</v>
      </c>
      <c r="CD313" s="37">
        <f t="shared" si="505"/>
        <v>5</v>
      </c>
      <c r="CE313" s="37">
        <f t="shared" si="506"/>
        <v>5</v>
      </c>
      <c r="CF313" s="37">
        <f t="shared" si="507"/>
        <v>5</v>
      </c>
      <c r="CG313" s="38">
        <f t="shared" si="508"/>
        <v>5</v>
      </c>
      <c r="CH313" s="38">
        <f t="shared" si="509"/>
        <v>5</v>
      </c>
      <c r="CI313" s="38">
        <f t="shared" si="510"/>
        <v>22.5</v>
      </c>
      <c r="CJ313" s="38">
        <f t="shared" si="511"/>
        <v>5</v>
      </c>
      <c r="CK313" s="38">
        <f t="shared" si="512"/>
        <v>22.9</v>
      </c>
      <c r="CL313" s="38">
        <f t="shared" si="513"/>
        <v>47.5</v>
      </c>
      <c r="CM313" s="38">
        <f t="shared" si="514"/>
        <v>16.649999999999999</v>
      </c>
      <c r="CN313" s="38">
        <f t="shared" si="515"/>
        <v>41.674999999999997</v>
      </c>
      <c r="CO313" s="38">
        <f t="shared" si="516"/>
        <v>5</v>
      </c>
      <c r="CP313" s="38">
        <f t="shared" si="517"/>
        <v>33.3333333333333</v>
      </c>
      <c r="CQ313" s="38">
        <f t="shared" si="518"/>
        <v>72.5</v>
      </c>
      <c r="CR313" s="38">
        <f t="shared" si="519"/>
        <v>22.9</v>
      </c>
      <c r="CS313" s="38">
        <f t="shared" si="520"/>
        <v>54.2</v>
      </c>
      <c r="CT313" s="38">
        <f t="shared" si="521"/>
        <v>5</v>
      </c>
      <c r="CU313" s="38">
        <f t="shared" si="522"/>
        <v>41.674999999999997</v>
      </c>
      <c r="CV313" s="38">
        <f t="shared" si="523"/>
        <v>90</v>
      </c>
      <c r="CW313" s="38">
        <f t="shared" si="524"/>
        <v>22.5</v>
      </c>
      <c r="CX313" s="38">
        <f t="shared" si="525"/>
        <v>72.5</v>
      </c>
      <c r="CY313" s="38">
        <f t="shared" si="526"/>
        <v>47.5</v>
      </c>
      <c r="CZ313" s="39">
        <f t="shared" si="527"/>
        <v>5</v>
      </c>
      <c r="DA313" s="39">
        <f t="shared" si="528"/>
        <v>22.5</v>
      </c>
      <c r="DB313" s="39">
        <f t="shared" si="529"/>
        <v>5</v>
      </c>
      <c r="DC313" s="39">
        <f t="shared" si="530"/>
        <v>47.5</v>
      </c>
      <c r="DD313" s="39">
        <f t="shared" si="531"/>
        <v>22.9</v>
      </c>
      <c r="DE313" s="39">
        <f t="shared" si="532"/>
        <v>5</v>
      </c>
      <c r="DF313" s="39">
        <f t="shared" si="533"/>
        <v>41.674999999999997</v>
      </c>
      <c r="DG313" s="39">
        <f t="shared" si="534"/>
        <v>16.649999999999999</v>
      </c>
      <c r="DH313" s="39">
        <f t="shared" si="535"/>
        <v>72.5</v>
      </c>
      <c r="DI313" s="39">
        <f t="shared" si="536"/>
        <v>33.3333333333333</v>
      </c>
      <c r="DJ313" s="39">
        <f t="shared" si="537"/>
        <v>5</v>
      </c>
      <c r="DK313" s="39">
        <f t="shared" si="538"/>
        <v>54.2</v>
      </c>
      <c r="DL313" s="39">
        <f t="shared" si="539"/>
        <v>22.9</v>
      </c>
      <c r="DM313" s="39">
        <f t="shared" si="540"/>
        <v>90</v>
      </c>
      <c r="DN313" s="39">
        <f t="shared" si="541"/>
        <v>41.674999999999997</v>
      </c>
      <c r="DO313" s="39">
        <f t="shared" si="542"/>
        <v>5</v>
      </c>
      <c r="DP313" s="39">
        <f t="shared" si="543"/>
        <v>72.5</v>
      </c>
      <c r="DQ313" s="39">
        <f t="shared" si="544"/>
        <v>22.5</v>
      </c>
      <c r="DR313" s="39">
        <f t="shared" si="545"/>
        <v>47.5</v>
      </c>
      <c r="DS313" s="40" t="e">
        <f t="shared" si="546"/>
        <v>#VALUE!</v>
      </c>
      <c r="DT313" s="40" t="e">
        <f t="shared" si="547"/>
        <v>#VALUE!</v>
      </c>
      <c r="DU313" s="40" t="e">
        <f t="shared" si="548"/>
        <v>#VALUE!</v>
      </c>
      <c r="DV313" s="40" t="e">
        <f t="shared" si="549"/>
        <v>#VALUE!</v>
      </c>
      <c r="DW313" s="40" t="e">
        <f t="shared" si="550"/>
        <v>#VALUE!</v>
      </c>
      <c r="DX313" s="40" t="e">
        <f t="shared" si="551"/>
        <v>#VALUE!</v>
      </c>
      <c r="DY313" s="40" t="e">
        <f t="shared" si="552"/>
        <v>#VALUE!</v>
      </c>
      <c r="DZ313" s="40" t="e">
        <f t="shared" si="553"/>
        <v>#VALUE!</v>
      </c>
      <c r="EA313" s="40" t="e">
        <f t="shared" si="554"/>
        <v>#VALUE!</v>
      </c>
      <c r="EB313" s="40" t="e">
        <f t="shared" si="555"/>
        <v>#VALUE!</v>
      </c>
      <c r="EC313" s="40" t="e">
        <f t="shared" si="556"/>
        <v>#VALUE!</v>
      </c>
      <c r="ED313" s="40" t="e">
        <f t="shared" si="557"/>
        <v>#VALUE!</v>
      </c>
      <c r="EE313" s="40" t="e">
        <f t="shared" si="558"/>
        <v>#VALUE!</v>
      </c>
      <c r="EF313" s="40" t="e">
        <f t="shared" si="559"/>
        <v>#VALUE!</v>
      </c>
      <c r="EG313" s="40" t="e">
        <f t="shared" si="560"/>
        <v>#VALUE!</v>
      </c>
      <c r="EH313" s="40" t="e">
        <f t="shared" si="561"/>
        <v>#VALUE!</v>
      </c>
      <c r="EI313" s="40" t="e">
        <f t="shared" si="562"/>
        <v>#VALUE!</v>
      </c>
      <c r="EJ313" s="40" t="e">
        <f t="shared" si="563"/>
        <v>#VALUE!</v>
      </c>
      <c r="EK313" s="40" t="e">
        <f t="shared" si="564"/>
        <v>#VALUE!</v>
      </c>
      <c r="EL313" s="1" t="e">
        <f t="shared" si="576"/>
        <v>#VALUE!</v>
      </c>
      <c r="EM313" s="2" t="e">
        <f t="shared" si="567"/>
        <v>#VALUE!</v>
      </c>
      <c r="EN313" s="42"/>
      <c r="EO313" s="42"/>
      <c r="EP313" s="43"/>
      <c r="EQ313" s="44"/>
      <c r="ER313" s="45"/>
      <c r="ES313" s="45"/>
      <c r="ET313" s="74"/>
      <c r="EU313" s="75"/>
      <c r="EV313" s="75"/>
      <c r="EW313" s="75"/>
      <c r="EX313" s="75"/>
    </row>
    <row r="314" spans="1:154" s="73" customFormat="1" ht="14">
      <c r="A314" s="96"/>
      <c r="B314" s="97"/>
      <c r="C314" s="98"/>
      <c r="D314" s="110" t="s">
        <v>87</v>
      </c>
      <c r="E314" s="110" t="s">
        <v>87</v>
      </c>
      <c r="F314" s="110" t="s">
        <v>87</v>
      </c>
      <c r="G314" s="107" t="e">
        <f t="shared" si="477"/>
        <v>#VALUE!</v>
      </c>
      <c r="H314" s="107" t="e">
        <f t="shared" si="478"/>
        <v>#VALUE!</v>
      </c>
      <c r="I314" s="107" t="e">
        <f t="shared" si="479"/>
        <v>#VALUE!</v>
      </c>
      <c r="J314" s="183" t="str">
        <f t="shared" si="480"/>
        <v>.</v>
      </c>
      <c r="K314" s="184" t="e">
        <f t="shared" si="481"/>
        <v>#VALUE!</v>
      </c>
      <c r="L314" s="184" t="e">
        <f t="shared" si="482"/>
        <v>#VALUE!</v>
      </c>
      <c r="M314" s="76" t="e">
        <f t="shared" si="577"/>
        <v>#VALUE!</v>
      </c>
      <c r="N314" s="77" t="e">
        <f t="shared" si="578"/>
        <v>#VALUE!</v>
      </c>
      <c r="O314" s="77" t="e">
        <f t="shared" si="579"/>
        <v>#VALUE!</v>
      </c>
      <c r="P314" s="78" t="e">
        <f t="shared" si="580"/>
        <v>#VALUE!</v>
      </c>
      <c r="Q314" s="79" t="e">
        <f t="shared" ca="1" si="565"/>
        <v>#VALUE!</v>
      </c>
      <c r="R314" s="86" t="e">
        <f t="shared" si="568"/>
        <v>#VALUE!</v>
      </c>
      <c r="S314" s="87" t="e">
        <f t="shared" si="569"/>
        <v>#VALUE!</v>
      </c>
      <c r="T314" s="87" t="e">
        <f t="shared" si="570"/>
        <v>#VALUE!</v>
      </c>
      <c r="U314" s="80" t="e">
        <f t="shared" si="571"/>
        <v>#VALUE!</v>
      </c>
      <c r="V314" s="81" t="e">
        <f t="shared" si="572"/>
        <v>#VALUE!</v>
      </c>
      <c r="W314" s="82" t="e">
        <f t="shared" si="573"/>
        <v>#VALUE!</v>
      </c>
      <c r="X314" s="92" t="e">
        <f t="shared" si="581"/>
        <v>#VALUE!</v>
      </c>
      <c r="Y314" s="93"/>
      <c r="Z314" s="72" t="e">
        <f t="shared" si="483"/>
        <v>#VALUE!</v>
      </c>
      <c r="AA314" s="72" t="e">
        <f t="shared" si="484"/>
        <v>#VALUE!</v>
      </c>
      <c r="AB314" s="72" t="e">
        <f t="shared" si="485"/>
        <v>#VALUE!</v>
      </c>
      <c r="AC314" s="72" t="e">
        <f t="shared" si="566"/>
        <v>#VALUE!</v>
      </c>
      <c r="AD314" s="72" t="e">
        <f t="shared" si="582"/>
        <v>#VALUE!</v>
      </c>
      <c r="AE314" s="33" t="e">
        <f t="shared" si="583"/>
        <v>#VALUE!</v>
      </c>
      <c r="AF314" s="33" t="e">
        <f t="shared" si="584"/>
        <v>#VALUE!</v>
      </c>
      <c r="AG314" s="33" t="e">
        <f t="shared" si="585"/>
        <v>#VALUE!</v>
      </c>
      <c r="AH314" s="34" t="e">
        <f t="shared" si="486"/>
        <v>#VALUE!</v>
      </c>
      <c r="AI314" s="35" t="e">
        <f t="shared" si="487"/>
        <v>#VALUE!</v>
      </c>
      <c r="AJ314" s="35" t="e">
        <f t="shared" si="488"/>
        <v>#VALUE!</v>
      </c>
      <c r="AK314" s="35">
        <v>0</v>
      </c>
      <c r="AL314" s="35">
        <v>-0.75645121485307587</v>
      </c>
      <c r="AM314" s="35">
        <v>-11.346768222796136</v>
      </c>
      <c r="AN314" s="35" t="e">
        <f t="shared" si="586"/>
        <v>#VALUE!</v>
      </c>
      <c r="AO314" s="35" t="e">
        <f t="shared" si="586"/>
        <v>#VALUE!</v>
      </c>
      <c r="AP314" s="35" t="e">
        <f t="shared" si="586"/>
        <v>#VALUE!</v>
      </c>
      <c r="AQ314" s="35">
        <v>57.375671196608707</v>
      </c>
      <c r="AR314" s="35">
        <v>5.7915837760921756</v>
      </c>
      <c r="AS314" s="35">
        <v>1.1079551571654598</v>
      </c>
      <c r="AT314" s="35" t="e">
        <f t="shared" si="587"/>
        <v>#VALUE!</v>
      </c>
      <c r="AU314" s="35" t="e">
        <f t="shared" si="587"/>
        <v>#VALUE!</v>
      </c>
      <c r="AV314" s="35" t="e">
        <f t="shared" si="587"/>
        <v>#VALUE!</v>
      </c>
      <c r="AW314" s="36">
        <f t="shared" si="588"/>
        <v>0</v>
      </c>
      <c r="AX314" s="36">
        <f t="shared" si="588"/>
        <v>0.75645121485307587</v>
      </c>
      <c r="AY314" s="36">
        <f t="shared" si="588"/>
        <v>11.346768222796136</v>
      </c>
      <c r="AZ314" s="36" t="e">
        <f t="shared" si="589"/>
        <v>#VALUE!</v>
      </c>
      <c r="BA314" s="36" t="e">
        <f t="shared" si="589"/>
        <v>#VALUE!</v>
      </c>
      <c r="BB314" s="36" t="e">
        <f t="shared" si="589"/>
        <v>#VALUE!</v>
      </c>
      <c r="BC314" s="35">
        <f t="shared" si="590"/>
        <v>57.375671196608707</v>
      </c>
      <c r="BD314" s="35">
        <f t="shared" si="590"/>
        <v>6.5480349909452515</v>
      </c>
      <c r="BE314" s="35">
        <f t="shared" si="590"/>
        <v>12.454723379961596</v>
      </c>
      <c r="BF314" s="36" t="e">
        <f t="shared" si="591"/>
        <v>#VALUE!</v>
      </c>
      <c r="BG314" s="36" t="e">
        <f t="shared" si="591"/>
        <v>#VALUE!</v>
      </c>
      <c r="BH314" s="36" t="e">
        <f t="shared" si="574"/>
        <v>#VALUE!</v>
      </c>
      <c r="BI314" s="35" t="e">
        <f t="shared" si="575"/>
        <v>#VALUE!</v>
      </c>
      <c r="BJ314" s="5"/>
      <c r="BK314" s="5"/>
      <c r="BL314" s="19"/>
      <c r="BM314" s="19"/>
      <c r="BN314" s="37">
        <f t="shared" si="489"/>
        <v>90</v>
      </c>
      <c r="BO314" s="37">
        <f t="shared" si="490"/>
        <v>72.5</v>
      </c>
      <c r="BP314" s="37">
        <f t="shared" si="491"/>
        <v>72.5</v>
      </c>
      <c r="BQ314" s="37">
        <f t="shared" si="492"/>
        <v>47.5</v>
      </c>
      <c r="BR314" s="37">
        <f t="shared" si="493"/>
        <v>54.2</v>
      </c>
      <c r="BS314" s="37">
        <f t="shared" si="494"/>
        <v>47.5</v>
      </c>
      <c r="BT314" s="37">
        <f t="shared" si="495"/>
        <v>41.674999999999997</v>
      </c>
      <c r="BU314" s="37">
        <f t="shared" si="496"/>
        <v>41.674999999999997</v>
      </c>
      <c r="BV314" s="37">
        <f t="shared" si="497"/>
        <v>22.5</v>
      </c>
      <c r="BW314" s="37">
        <f t="shared" si="498"/>
        <v>33.3333333333333</v>
      </c>
      <c r="BX314" s="37">
        <f t="shared" si="499"/>
        <v>22.5</v>
      </c>
      <c r="BY314" s="37">
        <f t="shared" si="500"/>
        <v>22.9</v>
      </c>
      <c r="BZ314" s="37">
        <f t="shared" si="501"/>
        <v>22.9</v>
      </c>
      <c r="CA314" s="37">
        <f t="shared" si="502"/>
        <v>5</v>
      </c>
      <c r="CB314" s="37">
        <f t="shared" si="503"/>
        <v>16.649999999999999</v>
      </c>
      <c r="CC314" s="37">
        <f t="shared" si="504"/>
        <v>5</v>
      </c>
      <c r="CD314" s="37">
        <f t="shared" si="505"/>
        <v>5</v>
      </c>
      <c r="CE314" s="37">
        <f t="shared" si="506"/>
        <v>5</v>
      </c>
      <c r="CF314" s="37">
        <f t="shared" si="507"/>
        <v>5</v>
      </c>
      <c r="CG314" s="38">
        <f t="shared" si="508"/>
        <v>5</v>
      </c>
      <c r="CH314" s="38">
        <f t="shared" si="509"/>
        <v>5</v>
      </c>
      <c r="CI314" s="38">
        <f t="shared" si="510"/>
        <v>22.5</v>
      </c>
      <c r="CJ314" s="38">
        <f t="shared" si="511"/>
        <v>5</v>
      </c>
      <c r="CK314" s="38">
        <f t="shared" si="512"/>
        <v>22.9</v>
      </c>
      <c r="CL314" s="38">
        <f t="shared" si="513"/>
        <v>47.5</v>
      </c>
      <c r="CM314" s="38">
        <f t="shared" si="514"/>
        <v>16.649999999999999</v>
      </c>
      <c r="CN314" s="38">
        <f t="shared" si="515"/>
        <v>41.674999999999997</v>
      </c>
      <c r="CO314" s="38">
        <f t="shared" si="516"/>
        <v>5</v>
      </c>
      <c r="CP314" s="38">
        <f t="shared" si="517"/>
        <v>33.3333333333333</v>
      </c>
      <c r="CQ314" s="38">
        <f t="shared" si="518"/>
        <v>72.5</v>
      </c>
      <c r="CR314" s="38">
        <f t="shared" si="519"/>
        <v>22.9</v>
      </c>
      <c r="CS314" s="38">
        <f t="shared" si="520"/>
        <v>54.2</v>
      </c>
      <c r="CT314" s="38">
        <f t="shared" si="521"/>
        <v>5</v>
      </c>
      <c r="CU314" s="38">
        <f t="shared" si="522"/>
        <v>41.674999999999997</v>
      </c>
      <c r="CV314" s="38">
        <f t="shared" si="523"/>
        <v>90</v>
      </c>
      <c r="CW314" s="38">
        <f t="shared" si="524"/>
        <v>22.5</v>
      </c>
      <c r="CX314" s="38">
        <f t="shared" si="525"/>
        <v>72.5</v>
      </c>
      <c r="CY314" s="38">
        <f t="shared" si="526"/>
        <v>47.5</v>
      </c>
      <c r="CZ314" s="39">
        <f t="shared" si="527"/>
        <v>5</v>
      </c>
      <c r="DA314" s="39">
        <f t="shared" si="528"/>
        <v>22.5</v>
      </c>
      <c r="DB314" s="39">
        <f t="shared" si="529"/>
        <v>5</v>
      </c>
      <c r="DC314" s="39">
        <f t="shared" si="530"/>
        <v>47.5</v>
      </c>
      <c r="DD314" s="39">
        <f t="shared" si="531"/>
        <v>22.9</v>
      </c>
      <c r="DE314" s="39">
        <f t="shared" si="532"/>
        <v>5</v>
      </c>
      <c r="DF314" s="39">
        <f t="shared" si="533"/>
        <v>41.674999999999997</v>
      </c>
      <c r="DG314" s="39">
        <f t="shared" si="534"/>
        <v>16.649999999999999</v>
      </c>
      <c r="DH314" s="39">
        <f t="shared" si="535"/>
        <v>72.5</v>
      </c>
      <c r="DI314" s="39">
        <f t="shared" si="536"/>
        <v>33.3333333333333</v>
      </c>
      <c r="DJ314" s="39">
        <f t="shared" si="537"/>
        <v>5</v>
      </c>
      <c r="DK314" s="39">
        <f t="shared" si="538"/>
        <v>54.2</v>
      </c>
      <c r="DL314" s="39">
        <f t="shared" si="539"/>
        <v>22.9</v>
      </c>
      <c r="DM314" s="39">
        <f t="shared" si="540"/>
        <v>90</v>
      </c>
      <c r="DN314" s="39">
        <f t="shared" si="541"/>
        <v>41.674999999999997</v>
      </c>
      <c r="DO314" s="39">
        <f t="shared" si="542"/>
        <v>5</v>
      </c>
      <c r="DP314" s="39">
        <f t="shared" si="543"/>
        <v>72.5</v>
      </c>
      <c r="DQ314" s="39">
        <f t="shared" si="544"/>
        <v>22.5</v>
      </c>
      <c r="DR314" s="39">
        <f t="shared" si="545"/>
        <v>47.5</v>
      </c>
      <c r="DS314" s="40" t="e">
        <f t="shared" si="546"/>
        <v>#VALUE!</v>
      </c>
      <c r="DT314" s="40" t="e">
        <f t="shared" si="547"/>
        <v>#VALUE!</v>
      </c>
      <c r="DU314" s="40" t="e">
        <f t="shared" si="548"/>
        <v>#VALUE!</v>
      </c>
      <c r="DV314" s="40" t="e">
        <f t="shared" si="549"/>
        <v>#VALUE!</v>
      </c>
      <c r="DW314" s="40" t="e">
        <f t="shared" si="550"/>
        <v>#VALUE!</v>
      </c>
      <c r="DX314" s="40" t="e">
        <f t="shared" si="551"/>
        <v>#VALUE!</v>
      </c>
      <c r="DY314" s="40" t="e">
        <f t="shared" si="552"/>
        <v>#VALUE!</v>
      </c>
      <c r="DZ314" s="40" t="e">
        <f t="shared" si="553"/>
        <v>#VALUE!</v>
      </c>
      <c r="EA314" s="40" t="e">
        <f t="shared" si="554"/>
        <v>#VALUE!</v>
      </c>
      <c r="EB314" s="40" t="e">
        <f t="shared" si="555"/>
        <v>#VALUE!</v>
      </c>
      <c r="EC314" s="40" t="e">
        <f t="shared" si="556"/>
        <v>#VALUE!</v>
      </c>
      <c r="ED314" s="40" t="e">
        <f t="shared" si="557"/>
        <v>#VALUE!</v>
      </c>
      <c r="EE314" s="40" t="e">
        <f t="shared" si="558"/>
        <v>#VALUE!</v>
      </c>
      <c r="EF314" s="40" t="e">
        <f t="shared" si="559"/>
        <v>#VALUE!</v>
      </c>
      <c r="EG314" s="40" t="e">
        <f t="shared" si="560"/>
        <v>#VALUE!</v>
      </c>
      <c r="EH314" s="40" t="e">
        <f t="shared" si="561"/>
        <v>#VALUE!</v>
      </c>
      <c r="EI314" s="40" t="e">
        <f t="shared" si="562"/>
        <v>#VALUE!</v>
      </c>
      <c r="EJ314" s="40" t="e">
        <f t="shared" si="563"/>
        <v>#VALUE!</v>
      </c>
      <c r="EK314" s="40" t="e">
        <f t="shared" si="564"/>
        <v>#VALUE!</v>
      </c>
      <c r="EL314" s="1" t="e">
        <f t="shared" si="576"/>
        <v>#VALUE!</v>
      </c>
      <c r="EM314" s="2" t="e">
        <f t="shared" si="567"/>
        <v>#VALUE!</v>
      </c>
      <c r="EN314" s="42"/>
      <c r="EO314" s="42"/>
      <c r="EP314" s="43"/>
      <c r="EQ314" s="44"/>
      <c r="ER314" s="45"/>
      <c r="ES314" s="45"/>
      <c r="ET314" s="74"/>
      <c r="EU314" s="75"/>
      <c r="EV314" s="75"/>
      <c r="EW314" s="75"/>
      <c r="EX314" s="75"/>
    </row>
    <row r="315" spans="1:154" s="73" customFormat="1" ht="14">
      <c r="A315" s="96"/>
      <c r="B315" s="97"/>
      <c r="C315" s="98"/>
      <c r="D315" s="110" t="s">
        <v>87</v>
      </c>
      <c r="E315" s="110" t="s">
        <v>87</v>
      </c>
      <c r="F315" s="110" t="s">
        <v>87</v>
      </c>
      <c r="G315" s="107" t="e">
        <f t="shared" si="477"/>
        <v>#VALUE!</v>
      </c>
      <c r="H315" s="107" t="e">
        <f t="shared" si="478"/>
        <v>#VALUE!</v>
      </c>
      <c r="I315" s="107" t="e">
        <f t="shared" si="479"/>
        <v>#VALUE!</v>
      </c>
      <c r="J315" s="183" t="str">
        <f t="shared" si="480"/>
        <v>.</v>
      </c>
      <c r="K315" s="184" t="e">
        <f t="shared" si="481"/>
        <v>#VALUE!</v>
      </c>
      <c r="L315" s="184" t="e">
        <f t="shared" si="482"/>
        <v>#VALUE!</v>
      </c>
      <c r="M315" s="76" t="e">
        <f t="shared" si="577"/>
        <v>#VALUE!</v>
      </c>
      <c r="N315" s="77" t="e">
        <f t="shared" si="578"/>
        <v>#VALUE!</v>
      </c>
      <c r="O315" s="77" t="e">
        <f t="shared" si="579"/>
        <v>#VALUE!</v>
      </c>
      <c r="P315" s="78" t="e">
        <f t="shared" si="580"/>
        <v>#VALUE!</v>
      </c>
      <c r="Q315" s="79" t="e">
        <f t="shared" ca="1" si="565"/>
        <v>#VALUE!</v>
      </c>
      <c r="R315" s="86" t="e">
        <f t="shared" si="568"/>
        <v>#VALUE!</v>
      </c>
      <c r="S315" s="87" t="e">
        <f t="shared" si="569"/>
        <v>#VALUE!</v>
      </c>
      <c r="T315" s="87" t="e">
        <f t="shared" si="570"/>
        <v>#VALUE!</v>
      </c>
      <c r="U315" s="80" t="e">
        <f t="shared" si="571"/>
        <v>#VALUE!</v>
      </c>
      <c r="V315" s="81" t="e">
        <f t="shared" si="572"/>
        <v>#VALUE!</v>
      </c>
      <c r="W315" s="82" t="e">
        <f t="shared" si="573"/>
        <v>#VALUE!</v>
      </c>
      <c r="X315" s="92" t="e">
        <f t="shared" si="581"/>
        <v>#VALUE!</v>
      </c>
      <c r="Y315" s="93"/>
      <c r="Z315" s="72" t="e">
        <f t="shared" si="483"/>
        <v>#VALUE!</v>
      </c>
      <c r="AA315" s="72" t="e">
        <f t="shared" si="484"/>
        <v>#VALUE!</v>
      </c>
      <c r="AB315" s="72" t="e">
        <f t="shared" si="485"/>
        <v>#VALUE!</v>
      </c>
      <c r="AC315" s="72" t="e">
        <f t="shared" si="566"/>
        <v>#VALUE!</v>
      </c>
      <c r="AD315" s="72" t="e">
        <f t="shared" si="582"/>
        <v>#VALUE!</v>
      </c>
      <c r="AE315" s="33" t="e">
        <f t="shared" si="583"/>
        <v>#VALUE!</v>
      </c>
      <c r="AF315" s="33" t="e">
        <f t="shared" si="584"/>
        <v>#VALUE!</v>
      </c>
      <c r="AG315" s="33" t="e">
        <f t="shared" si="585"/>
        <v>#VALUE!</v>
      </c>
      <c r="AH315" s="34" t="e">
        <f t="shared" si="486"/>
        <v>#VALUE!</v>
      </c>
      <c r="AI315" s="35" t="e">
        <f t="shared" si="487"/>
        <v>#VALUE!</v>
      </c>
      <c r="AJ315" s="35" t="e">
        <f t="shared" si="488"/>
        <v>#VALUE!</v>
      </c>
      <c r="AK315" s="35">
        <v>0</v>
      </c>
      <c r="AL315" s="35">
        <v>-0.75645121485307587</v>
      </c>
      <c r="AM315" s="35">
        <v>-11.346768222796136</v>
      </c>
      <c r="AN315" s="35" t="e">
        <f t="shared" si="586"/>
        <v>#VALUE!</v>
      </c>
      <c r="AO315" s="35" t="e">
        <f t="shared" si="586"/>
        <v>#VALUE!</v>
      </c>
      <c r="AP315" s="35" t="e">
        <f t="shared" si="586"/>
        <v>#VALUE!</v>
      </c>
      <c r="AQ315" s="35">
        <v>57.375671196608707</v>
      </c>
      <c r="AR315" s="35">
        <v>5.7915837760921756</v>
      </c>
      <c r="AS315" s="35">
        <v>1.1079551571654598</v>
      </c>
      <c r="AT315" s="35" t="e">
        <f t="shared" si="587"/>
        <v>#VALUE!</v>
      </c>
      <c r="AU315" s="35" t="e">
        <f t="shared" si="587"/>
        <v>#VALUE!</v>
      </c>
      <c r="AV315" s="35" t="e">
        <f t="shared" si="587"/>
        <v>#VALUE!</v>
      </c>
      <c r="AW315" s="36">
        <f t="shared" si="588"/>
        <v>0</v>
      </c>
      <c r="AX315" s="36">
        <f t="shared" si="588"/>
        <v>0.75645121485307587</v>
      </c>
      <c r="AY315" s="36">
        <f t="shared" si="588"/>
        <v>11.346768222796136</v>
      </c>
      <c r="AZ315" s="36" t="e">
        <f t="shared" si="589"/>
        <v>#VALUE!</v>
      </c>
      <c r="BA315" s="36" t="e">
        <f t="shared" si="589"/>
        <v>#VALUE!</v>
      </c>
      <c r="BB315" s="36" t="e">
        <f t="shared" si="589"/>
        <v>#VALUE!</v>
      </c>
      <c r="BC315" s="35">
        <f t="shared" si="590"/>
        <v>57.375671196608707</v>
      </c>
      <c r="BD315" s="35">
        <f t="shared" si="590"/>
        <v>6.5480349909452515</v>
      </c>
      <c r="BE315" s="35">
        <f t="shared" si="590"/>
        <v>12.454723379961596</v>
      </c>
      <c r="BF315" s="36" t="e">
        <f t="shared" si="591"/>
        <v>#VALUE!</v>
      </c>
      <c r="BG315" s="36" t="e">
        <f t="shared" si="591"/>
        <v>#VALUE!</v>
      </c>
      <c r="BH315" s="36" t="e">
        <f t="shared" si="574"/>
        <v>#VALUE!</v>
      </c>
      <c r="BI315" s="35" t="e">
        <f t="shared" si="575"/>
        <v>#VALUE!</v>
      </c>
      <c r="BJ315" s="5"/>
      <c r="BK315" s="5"/>
      <c r="BL315" s="19"/>
      <c r="BM315" s="19"/>
      <c r="BN315" s="37">
        <f t="shared" si="489"/>
        <v>90</v>
      </c>
      <c r="BO315" s="37">
        <f t="shared" si="490"/>
        <v>72.5</v>
      </c>
      <c r="BP315" s="37">
        <f t="shared" si="491"/>
        <v>72.5</v>
      </c>
      <c r="BQ315" s="37">
        <f t="shared" si="492"/>
        <v>47.5</v>
      </c>
      <c r="BR315" s="37">
        <f t="shared" si="493"/>
        <v>54.2</v>
      </c>
      <c r="BS315" s="37">
        <f t="shared" si="494"/>
        <v>47.5</v>
      </c>
      <c r="BT315" s="37">
        <f t="shared" si="495"/>
        <v>41.674999999999997</v>
      </c>
      <c r="BU315" s="37">
        <f t="shared" si="496"/>
        <v>41.674999999999997</v>
      </c>
      <c r="BV315" s="37">
        <f t="shared" si="497"/>
        <v>22.5</v>
      </c>
      <c r="BW315" s="37">
        <f t="shared" si="498"/>
        <v>33.3333333333333</v>
      </c>
      <c r="BX315" s="37">
        <f t="shared" si="499"/>
        <v>22.5</v>
      </c>
      <c r="BY315" s="37">
        <f t="shared" si="500"/>
        <v>22.9</v>
      </c>
      <c r="BZ315" s="37">
        <f t="shared" si="501"/>
        <v>22.9</v>
      </c>
      <c r="CA315" s="37">
        <f t="shared" si="502"/>
        <v>5</v>
      </c>
      <c r="CB315" s="37">
        <f t="shared" si="503"/>
        <v>16.649999999999999</v>
      </c>
      <c r="CC315" s="37">
        <f t="shared" si="504"/>
        <v>5</v>
      </c>
      <c r="CD315" s="37">
        <f t="shared" si="505"/>
        <v>5</v>
      </c>
      <c r="CE315" s="37">
        <f t="shared" si="506"/>
        <v>5</v>
      </c>
      <c r="CF315" s="37">
        <f t="shared" si="507"/>
        <v>5</v>
      </c>
      <c r="CG315" s="38">
        <f t="shared" si="508"/>
        <v>5</v>
      </c>
      <c r="CH315" s="38">
        <f t="shared" si="509"/>
        <v>5</v>
      </c>
      <c r="CI315" s="38">
        <f t="shared" si="510"/>
        <v>22.5</v>
      </c>
      <c r="CJ315" s="38">
        <f t="shared" si="511"/>
        <v>5</v>
      </c>
      <c r="CK315" s="38">
        <f t="shared" si="512"/>
        <v>22.9</v>
      </c>
      <c r="CL315" s="38">
        <f t="shared" si="513"/>
        <v>47.5</v>
      </c>
      <c r="CM315" s="38">
        <f t="shared" si="514"/>
        <v>16.649999999999999</v>
      </c>
      <c r="CN315" s="38">
        <f t="shared" si="515"/>
        <v>41.674999999999997</v>
      </c>
      <c r="CO315" s="38">
        <f t="shared" si="516"/>
        <v>5</v>
      </c>
      <c r="CP315" s="38">
        <f t="shared" si="517"/>
        <v>33.3333333333333</v>
      </c>
      <c r="CQ315" s="38">
        <f t="shared" si="518"/>
        <v>72.5</v>
      </c>
      <c r="CR315" s="38">
        <f t="shared" si="519"/>
        <v>22.9</v>
      </c>
      <c r="CS315" s="38">
        <f t="shared" si="520"/>
        <v>54.2</v>
      </c>
      <c r="CT315" s="38">
        <f t="shared" si="521"/>
        <v>5</v>
      </c>
      <c r="CU315" s="38">
        <f t="shared" si="522"/>
        <v>41.674999999999997</v>
      </c>
      <c r="CV315" s="38">
        <f t="shared" si="523"/>
        <v>90</v>
      </c>
      <c r="CW315" s="38">
        <f t="shared" si="524"/>
        <v>22.5</v>
      </c>
      <c r="CX315" s="38">
        <f t="shared" si="525"/>
        <v>72.5</v>
      </c>
      <c r="CY315" s="38">
        <f t="shared" si="526"/>
        <v>47.5</v>
      </c>
      <c r="CZ315" s="39">
        <f t="shared" si="527"/>
        <v>5</v>
      </c>
      <c r="DA315" s="39">
        <f t="shared" si="528"/>
        <v>22.5</v>
      </c>
      <c r="DB315" s="39">
        <f t="shared" si="529"/>
        <v>5</v>
      </c>
      <c r="DC315" s="39">
        <f t="shared" si="530"/>
        <v>47.5</v>
      </c>
      <c r="DD315" s="39">
        <f t="shared" si="531"/>
        <v>22.9</v>
      </c>
      <c r="DE315" s="39">
        <f t="shared" si="532"/>
        <v>5</v>
      </c>
      <c r="DF315" s="39">
        <f t="shared" si="533"/>
        <v>41.674999999999997</v>
      </c>
      <c r="DG315" s="39">
        <f t="shared" si="534"/>
        <v>16.649999999999999</v>
      </c>
      <c r="DH315" s="39">
        <f t="shared" si="535"/>
        <v>72.5</v>
      </c>
      <c r="DI315" s="39">
        <f t="shared" si="536"/>
        <v>33.3333333333333</v>
      </c>
      <c r="DJ315" s="39">
        <f t="shared" si="537"/>
        <v>5</v>
      </c>
      <c r="DK315" s="39">
        <f t="shared" si="538"/>
        <v>54.2</v>
      </c>
      <c r="DL315" s="39">
        <f t="shared" si="539"/>
        <v>22.9</v>
      </c>
      <c r="DM315" s="39">
        <f t="shared" si="540"/>
        <v>90</v>
      </c>
      <c r="DN315" s="39">
        <f t="shared" si="541"/>
        <v>41.674999999999997</v>
      </c>
      <c r="DO315" s="39">
        <f t="shared" si="542"/>
        <v>5</v>
      </c>
      <c r="DP315" s="39">
        <f t="shared" si="543"/>
        <v>72.5</v>
      </c>
      <c r="DQ315" s="39">
        <f t="shared" si="544"/>
        <v>22.5</v>
      </c>
      <c r="DR315" s="39">
        <f t="shared" si="545"/>
        <v>47.5</v>
      </c>
      <c r="DS315" s="40" t="e">
        <f t="shared" si="546"/>
        <v>#VALUE!</v>
      </c>
      <c r="DT315" s="40" t="e">
        <f t="shared" si="547"/>
        <v>#VALUE!</v>
      </c>
      <c r="DU315" s="40" t="e">
        <f t="shared" si="548"/>
        <v>#VALUE!</v>
      </c>
      <c r="DV315" s="40" t="e">
        <f t="shared" si="549"/>
        <v>#VALUE!</v>
      </c>
      <c r="DW315" s="40" t="e">
        <f t="shared" si="550"/>
        <v>#VALUE!</v>
      </c>
      <c r="DX315" s="40" t="e">
        <f t="shared" si="551"/>
        <v>#VALUE!</v>
      </c>
      <c r="DY315" s="40" t="e">
        <f t="shared" si="552"/>
        <v>#VALUE!</v>
      </c>
      <c r="DZ315" s="40" t="e">
        <f t="shared" si="553"/>
        <v>#VALUE!</v>
      </c>
      <c r="EA315" s="40" t="e">
        <f t="shared" si="554"/>
        <v>#VALUE!</v>
      </c>
      <c r="EB315" s="40" t="e">
        <f t="shared" si="555"/>
        <v>#VALUE!</v>
      </c>
      <c r="EC315" s="40" t="e">
        <f t="shared" si="556"/>
        <v>#VALUE!</v>
      </c>
      <c r="ED315" s="40" t="e">
        <f t="shared" si="557"/>
        <v>#VALUE!</v>
      </c>
      <c r="EE315" s="40" t="e">
        <f t="shared" si="558"/>
        <v>#VALUE!</v>
      </c>
      <c r="EF315" s="40" t="e">
        <f t="shared" si="559"/>
        <v>#VALUE!</v>
      </c>
      <c r="EG315" s="40" t="e">
        <f t="shared" si="560"/>
        <v>#VALUE!</v>
      </c>
      <c r="EH315" s="40" t="e">
        <f t="shared" si="561"/>
        <v>#VALUE!</v>
      </c>
      <c r="EI315" s="40" t="e">
        <f t="shared" si="562"/>
        <v>#VALUE!</v>
      </c>
      <c r="EJ315" s="40" t="e">
        <f t="shared" si="563"/>
        <v>#VALUE!</v>
      </c>
      <c r="EK315" s="40" t="e">
        <f t="shared" si="564"/>
        <v>#VALUE!</v>
      </c>
      <c r="EL315" s="1" t="e">
        <f t="shared" si="576"/>
        <v>#VALUE!</v>
      </c>
      <c r="EM315" s="2" t="e">
        <f t="shared" si="567"/>
        <v>#VALUE!</v>
      </c>
      <c r="EN315" s="42"/>
      <c r="EO315" s="42"/>
      <c r="EP315" s="43"/>
      <c r="EQ315" s="44"/>
      <c r="ER315" s="45"/>
      <c r="ES315" s="45"/>
      <c r="ET315" s="74"/>
      <c r="EU315" s="75"/>
      <c r="EV315" s="75"/>
      <c r="EW315" s="75"/>
      <c r="EX315" s="75"/>
    </row>
    <row r="316" spans="1:154" s="73" customFormat="1" ht="14">
      <c r="A316" s="96"/>
      <c r="B316" s="97"/>
      <c r="C316" s="98"/>
      <c r="D316" s="110" t="s">
        <v>87</v>
      </c>
      <c r="E316" s="110" t="s">
        <v>87</v>
      </c>
      <c r="F316" s="110" t="s">
        <v>87</v>
      </c>
      <c r="G316" s="107" t="e">
        <f t="shared" si="477"/>
        <v>#VALUE!</v>
      </c>
      <c r="H316" s="107" t="e">
        <f t="shared" si="478"/>
        <v>#VALUE!</v>
      </c>
      <c r="I316" s="107" t="e">
        <f t="shared" si="479"/>
        <v>#VALUE!</v>
      </c>
      <c r="J316" s="183" t="str">
        <f t="shared" si="480"/>
        <v>.</v>
      </c>
      <c r="K316" s="184" t="e">
        <f t="shared" si="481"/>
        <v>#VALUE!</v>
      </c>
      <c r="L316" s="184" t="e">
        <f t="shared" si="482"/>
        <v>#VALUE!</v>
      </c>
      <c r="M316" s="76" t="e">
        <f t="shared" si="577"/>
        <v>#VALUE!</v>
      </c>
      <c r="N316" s="77" t="e">
        <f t="shared" si="578"/>
        <v>#VALUE!</v>
      </c>
      <c r="O316" s="77" t="e">
        <f t="shared" si="579"/>
        <v>#VALUE!</v>
      </c>
      <c r="P316" s="78" t="e">
        <f t="shared" si="580"/>
        <v>#VALUE!</v>
      </c>
      <c r="Q316" s="79" t="e">
        <f t="shared" ca="1" si="565"/>
        <v>#VALUE!</v>
      </c>
      <c r="R316" s="86" t="e">
        <f t="shared" si="568"/>
        <v>#VALUE!</v>
      </c>
      <c r="S316" s="87" t="e">
        <f t="shared" si="569"/>
        <v>#VALUE!</v>
      </c>
      <c r="T316" s="87" t="e">
        <f t="shared" si="570"/>
        <v>#VALUE!</v>
      </c>
      <c r="U316" s="80" t="e">
        <f t="shared" si="571"/>
        <v>#VALUE!</v>
      </c>
      <c r="V316" s="81" t="e">
        <f t="shared" si="572"/>
        <v>#VALUE!</v>
      </c>
      <c r="W316" s="82" t="e">
        <f t="shared" si="573"/>
        <v>#VALUE!</v>
      </c>
      <c r="X316" s="92" t="e">
        <f t="shared" si="581"/>
        <v>#VALUE!</v>
      </c>
      <c r="Y316" s="93"/>
      <c r="Z316" s="72" t="e">
        <f t="shared" si="483"/>
        <v>#VALUE!</v>
      </c>
      <c r="AA316" s="72" t="e">
        <f t="shared" si="484"/>
        <v>#VALUE!</v>
      </c>
      <c r="AB316" s="72" t="e">
        <f t="shared" si="485"/>
        <v>#VALUE!</v>
      </c>
      <c r="AC316" s="72" t="e">
        <f t="shared" si="566"/>
        <v>#VALUE!</v>
      </c>
      <c r="AD316" s="72" t="e">
        <f t="shared" si="582"/>
        <v>#VALUE!</v>
      </c>
      <c r="AE316" s="33" t="e">
        <f t="shared" si="583"/>
        <v>#VALUE!</v>
      </c>
      <c r="AF316" s="33" t="e">
        <f t="shared" si="584"/>
        <v>#VALUE!</v>
      </c>
      <c r="AG316" s="33" t="e">
        <f t="shared" si="585"/>
        <v>#VALUE!</v>
      </c>
      <c r="AH316" s="34" t="e">
        <f t="shared" si="486"/>
        <v>#VALUE!</v>
      </c>
      <c r="AI316" s="35" t="e">
        <f t="shared" si="487"/>
        <v>#VALUE!</v>
      </c>
      <c r="AJ316" s="35" t="e">
        <f t="shared" si="488"/>
        <v>#VALUE!</v>
      </c>
      <c r="AK316" s="35">
        <v>0</v>
      </c>
      <c r="AL316" s="35">
        <v>-0.75645121485307587</v>
      </c>
      <c r="AM316" s="35">
        <v>-11.346768222796136</v>
      </c>
      <c r="AN316" s="35" t="e">
        <f t="shared" si="586"/>
        <v>#VALUE!</v>
      </c>
      <c r="AO316" s="35" t="e">
        <f t="shared" si="586"/>
        <v>#VALUE!</v>
      </c>
      <c r="AP316" s="35" t="e">
        <f t="shared" si="586"/>
        <v>#VALUE!</v>
      </c>
      <c r="AQ316" s="35">
        <v>57.375671196608707</v>
      </c>
      <c r="AR316" s="35">
        <v>5.7915837760921756</v>
      </c>
      <c r="AS316" s="35">
        <v>1.1079551571654598</v>
      </c>
      <c r="AT316" s="35" t="e">
        <f t="shared" si="587"/>
        <v>#VALUE!</v>
      </c>
      <c r="AU316" s="35" t="e">
        <f t="shared" si="587"/>
        <v>#VALUE!</v>
      </c>
      <c r="AV316" s="35" t="e">
        <f t="shared" si="587"/>
        <v>#VALUE!</v>
      </c>
      <c r="AW316" s="36">
        <f t="shared" si="588"/>
        <v>0</v>
      </c>
      <c r="AX316" s="36">
        <f t="shared" si="588"/>
        <v>0.75645121485307587</v>
      </c>
      <c r="AY316" s="36">
        <f t="shared" si="588"/>
        <v>11.346768222796136</v>
      </c>
      <c r="AZ316" s="36" t="e">
        <f t="shared" si="589"/>
        <v>#VALUE!</v>
      </c>
      <c r="BA316" s="36" t="e">
        <f t="shared" si="589"/>
        <v>#VALUE!</v>
      </c>
      <c r="BB316" s="36" t="e">
        <f t="shared" si="589"/>
        <v>#VALUE!</v>
      </c>
      <c r="BC316" s="35">
        <f t="shared" si="590"/>
        <v>57.375671196608707</v>
      </c>
      <c r="BD316" s="35">
        <f t="shared" si="590"/>
        <v>6.5480349909452515</v>
      </c>
      <c r="BE316" s="35">
        <f t="shared" si="590"/>
        <v>12.454723379961596</v>
      </c>
      <c r="BF316" s="36" t="e">
        <f t="shared" si="591"/>
        <v>#VALUE!</v>
      </c>
      <c r="BG316" s="36" t="e">
        <f t="shared" si="591"/>
        <v>#VALUE!</v>
      </c>
      <c r="BH316" s="36" t="e">
        <f t="shared" si="574"/>
        <v>#VALUE!</v>
      </c>
      <c r="BI316" s="35" t="e">
        <f t="shared" si="575"/>
        <v>#VALUE!</v>
      </c>
      <c r="BJ316" s="5"/>
      <c r="BK316" s="5"/>
      <c r="BL316" s="19"/>
      <c r="BM316" s="19"/>
      <c r="BN316" s="37">
        <f t="shared" si="489"/>
        <v>90</v>
      </c>
      <c r="BO316" s="37">
        <f t="shared" si="490"/>
        <v>72.5</v>
      </c>
      <c r="BP316" s="37">
        <f t="shared" si="491"/>
        <v>72.5</v>
      </c>
      <c r="BQ316" s="37">
        <f t="shared" si="492"/>
        <v>47.5</v>
      </c>
      <c r="BR316" s="37">
        <f t="shared" si="493"/>
        <v>54.2</v>
      </c>
      <c r="BS316" s="37">
        <f t="shared" si="494"/>
        <v>47.5</v>
      </c>
      <c r="BT316" s="37">
        <f t="shared" si="495"/>
        <v>41.674999999999997</v>
      </c>
      <c r="BU316" s="37">
        <f t="shared" si="496"/>
        <v>41.674999999999997</v>
      </c>
      <c r="BV316" s="37">
        <f t="shared" si="497"/>
        <v>22.5</v>
      </c>
      <c r="BW316" s="37">
        <f t="shared" si="498"/>
        <v>33.3333333333333</v>
      </c>
      <c r="BX316" s="37">
        <f t="shared" si="499"/>
        <v>22.5</v>
      </c>
      <c r="BY316" s="37">
        <f t="shared" si="500"/>
        <v>22.9</v>
      </c>
      <c r="BZ316" s="37">
        <f t="shared" si="501"/>
        <v>22.9</v>
      </c>
      <c r="CA316" s="37">
        <f t="shared" si="502"/>
        <v>5</v>
      </c>
      <c r="CB316" s="37">
        <f t="shared" si="503"/>
        <v>16.649999999999999</v>
      </c>
      <c r="CC316" s="37">
        <f t="shared" si="504"/>
        <v>5</v>
      </c>
      <c r="CD316" s="37">
        <f t="shared" si="505"/>
        <v>5</v>
      </c>
      <c r="CE316" s="37">
        <f t="shared" si="506"/>
        <v>5</v>
      </c>
      <c r="CF316" s="37">
        <f t="shared" si="507"/>
        <v>5</v>
      </c>
      <c r="CG316" s="38">
        <f t="shared" si="508"/>
        <v>5</v>
      </c>
      <c r="CH316" s="38">
        <f t="shared" si="509"/>
        <v>5</v>
      </c>
      <c r="CI316" s="38">
        <f t="shared" si="510"/>
        <v>22.5</v>
      </c>
      <c r="CJ316" s="38">
        <f t="shared" si="511"/>
        <v>5</v>
      </c>
      <c r="CK316" s="38">
        <f t="shared" si="512"/>
        <v>22.9</v>
      </c>
      <c r="CL316" s="38">
        <f t="shared" si="513"/>
        <v>47.5</v>
      </c>
      <c r="CM316" s="38">
        <f t="shared" si="514"/>
        <v>16.649999999999999</v>
      </c>
      <c r="CN316" s="38">
        <f t="shared" si="515"/>
        <v>41.674999999999997</v>
      </c>
      <c r="CO316" s="38">
        <f t="shared" si="516"/>
        <v>5</v>
      </c>
      <c r="CP316" s="38">
        <f t="shared" si="517"/>
        <v>33.3333333333333</v>
      </c>
      <c r="CQ316" s="38">
        <f t="shared" si="518"/>
        <v>72.5</v>
      </c>
      <c r="CR316" s="38">
        <f t="shared" si="519"/>
        <v>22.9</v>
      </c>
      <c r="CS316" s="38">
        <f t="shared" si="520"/>
        <v>54.2</v>
      </c>
      <c r="CT316" s="38">
        <f t="shared" si="521"/>
        <v>5</v>
      </c>
      <c r="CU316" s="38">
        <f t="shared" si="522"/>
        <v>41.674999999999997</v>
      </c>
      <c r="CV316" s="38">
        <f t="shared" si="523"/>
        <v>90</v>
      </c>
      <c r="CW316" s="38">
        <f t="shared" si="524"/>
        <v>22.5</v>
      </c>
      <c r="CX316" s="38">
        <f t="shared" si="525"/>
        <v>72.5</v>
      </c>
      <c r="CY316" s="38">
        <f t="shared" si="526"/>
        <v>47.5</v>
      </c>
      <c r="CZ316" s="39">
        <f t="shared" si="527"/>
        <v>5</v>
      </c>
      <c r="DA316" s="39">
        <f t="shared" si="528"/>
        <v>22.5</v>
      </c>
      <c r="DB316" s="39">
        <f t="shared" si="529"/>
        <v>5</v>
      </c>
      <c r="DC316" s="39">
        <f t="shared" si="530"/>
        <v>47.5</v>
      </c>
      <c r="DD316" s="39">
        <f t="shared" si="531"/>
        <v>22.9</v>
      </c>
      <c r="DE316" s="39">
        <f t="shared" si="532"/>
        <v>5</v>
      </c>
      <c r="DF316" s="39">
        <f t="shared" si="533"/>
        <v>41.674999999999997</v>
      </c>
      <c r="DG316" s="39">
        <f t="shared" si="534"/>
        <v>16.649999999999999</v>
      </c>
      <c r="DH316" s="39">
        <f t="shared" si="535"/>
        <v>72.5</v>
      </c>
      <c r="DI316" s="39">
        <f t="shared" si="536"/>
        <v>33.3333333333333</v>
      </c>
      <c r="DJ316" s="39">
        <f t="shared" si="537"/>
        <v>5</v>
      </c>
      <c r="DK316" s="39">
        <f t="shared" si="538"/>
        <v>54.2</v>
      </c>
      <c r="DL316" s="39">
        <f t="shared" si="539"/>
        <v>22.9</v>
      </c>
      <c r="DM316" s="39">
        <f t="shared" si="540"/>
        <v>90</v>
      </c>
      <c r="DN316" s="39">
        <f t="shared" si="541"/>
        <v>41.674999999999997</v>
      </c>
      <c r="DO316" s="39">
        <f t="shared" si="542"/>
        <v>5</v>
      </c>
      <c r="DP316" s="39">
        <f t="shared" si="543"/>
        <v>72.5</v>
      </c>
      <c r="DQ316" s="39">
        <f t="shared" si="544"/>
        <v>22.5</v>
      </c>
      <c r="DR316" s="39">
        <f t="shared" si="545"/>
        <v>47.5</v>
      </c>
      <c r="DS316" s="40" t="e">
        <f t="shared" si="546"/>
        <v>#VALUE!</v>
      </c>
      <c r="DT316" s="40" t="e">
        <f t="shared" si="547"/>
        <v>#VALUE!</v>
      </c>
      <c r="DU316" s="40" t="e">
        <f t="shared" si="548"/>
        <v>#VALUE!</v>
      </c>
      <c r="DV316" s="40" t="e">
        <f t="shared" si="549"/>
        <v>#VALUE!</v>
      </c>
      <c r="DW316" s="40" t="e">
        <f t="shared" si="550"/>
        <v>#VALUE!</v>
      </c>
      <c r="DX316" s="40" t="e">
        <f t="shared" si="551"/>
        <v>#VALUE!</v>
      </c>
      <c r="DY316" s="40" t="e">
        <f t="shared" si="552"/>
        <v>#VALUE!</v>
      </c>
      <c r="DZ316" s="40" t="e">
        <f t="shared" si="553"/>
        <v>#VALUE!</v>
      </c>
      <c r="EA316" s="40" t="e">
        <f t="shared" si="554"/>
        <v>#VALUE!</v>
      </c>
      <c r="EB316" s="40" t="e">
        <f t="shared" si="555"/>
        <v>#VALUE!</v>
      </c>
      <c r="EC316" s="40" t="e">
        <f t="shared" si="556"/>
        <v>#VALUE!</v>
      </c>
      <c r="ED316" s="40" t="e">
        <f t="shared" si="557"/>
        <v>#VALUE!</v>
      </c>
      <c r="EE316" s="40" t="e">
        <f t="shared" si="558"/>
        <v>#VALUE!</v>
      </c>
      <c r="EF316" s="40" t="e">
        <f t="shared" si="559"/>
        <v>#VALUE!</v>
      </c>
      <c r="EG316" s="40" t="e">
        <f t="shared" si="560"/>
        <v>#VALUE!</v>
      </c>
      <c r="EH316" s="40" t="e">
        <f t="shared" si="561"/>
        <v>#VALUE!</v>
      </c>
      <c r="EI316" s="40" t="e">
        <f t="shared" si="562"/>
        <v>#VALUE!</v>
      </c>
      <c r="EJ316" s="40" t="e">
        <f t="shared" si="563"/>
        <v>#VALUE!</v>
      </c>
      <c r="EK316" s="40" t="e">
        <f t="shared" si="564"/>
        <v>#VALUE!</v>
      </c>
      <c r="EL316" s="1" t="e">
        <f t="shared" si="576"/>
        <v>#VALUE!</v>
      </c>
      <c r="EM316" s="2" t="e">
        <f t="shared" si="567"/>
        <v>#VALUE!</v>
      </c>
      <c r="EN316" s="42"/>
      <c r="EO316" s="42"/>
      <c r="EP316" s="43"/>
      <c r="EQ316" s="44"/>
      <c r="ER316" s="45"/>
      <c r="ES316" s="45"/>
      <c r="ET316" s="74"/>
      <c r="EU316" s="75"/>
      <c r="EV316" s="75"/>
      <c r="EW316" s="75"/>
      <c r="EX316" s="75"/>
    </row>
    <row r="317" spans="1:154" s="73" customFormat="1" ht="14">
      <c r="A317" s="96"/>
      <c r="B317" s="97"/>
      <c r="C317" s="98"/>
      <c r="D317" s="110" t="s">
        <v>87</v>
      </c>
      <c r="E317" s="110" t="s">
        <v>87</v>
      </c>
      <c r="F317" s="110" t="s">
        <v>87</v>
      </c>
      <c r="G317" s="107" t="e">
        <f t="shared" si="477"/>
        <v>#VALUE!</v>
      </c>
      <c r="H317" s="107" t="e">
        <f t="shared" si="478"/>
        <v>#VALUE!</v>
      </c>
      <c r="I317" s="107" t="e">
        <f t="shared" si="479"/>
        <v>#VALUE!</v>
      </c>
      <c r="J317" s="183" t="str">
        <f t="shared" si="480"/>
        <v>.</v>
      </c>
      <c r="K317" s="184" t="e">
        <f t="shared" si="481"/>
        <v>#VALUE!</v>
      </c>
      <c r="L317" s="184" t="e">
        <f t="shared" si="482"/>
        <v>#VALUE!</v>
      </c>
      <c r="M317" s="76" t="e">
        <f t="shared" si="577"/>
        <v>#VALUE!</v>
      </c>
      <c r="N317" s="77" t="e">
        <f t="shared" si="578"/>
        <v>#VALUE!</v>
      </c>
      <c r="O317" s="77" t="e">
        <f t="shared" si="579"/>
        <v>#VALUE!</v>
      </c>
      <c r="P317" s="78" t="e">
        <f t="shared" si="580"/>
        <v>#VALUE!</v>
      </c>
      <c r="Q317" s="79" t="e">
        <f t="shared" ca="1" si="565"/>
        <v>#VALUE!</v>
      </c>
      <c r="R317" s="86" t="e">
        <f t="shared" si="568"/>
        <v>#VALUE!</v>
      </c>
      <c r="S317" s="87" t="e">
        <f t="shared" si="569"/>
        <v>#VALUE!</v>
      </c>
      <c r="T317" s="87" t="e">
        <f t="shared" si="570"/>
        <v>#VALUE!</v>
      </c>
      <c r="U317" s="80" t="e">
        <f t="shared" si="571"/>
        <v>#VALUE!</v>
      </c>
      <c r="V317" s="81" t="e">
        <f t="shared" si="572"/>
        <v>#VALUE!</v>
      </c>
      <c r="W317" s="82" t="e">
        <f t="shared" si="573"/>
        <v>#VALUE!</v>
      </c>
      <c r="X317" s="92" t="e">
        <f t="shared" si="581"/>
        <v>#VALUE!</v>
      </c>
      <c r="Y317" s="93"/>
      <c r="Z317" s="72" t="e">
        <f t="shared" si="483"/>
        <v>#VALUE!</v>
      </c>
      <c r="AA317" s="72" t="e">
        <f t="shared" si="484"/>
        <v>#VALUE!</v>
      </c>
      <c r="AB317" s="72" t="e">
        <f t="shared" si="485"/>
        <v>#VALUE!</v>
      </c>
      <c r="AC317" s="72" t="e">
        <f t="shared" si="566"/>
        <v>#VALUE!</v>
      </c>
      <c r="AD317" s="72" t="e">
        <f t="shared" si="582"/>
        <v>#VALUE!</v>
      </c>
      <c r="AE317" s="33" t="e">
        <f t="shared" si="583"/>
        <v>#VALUE!</v>
      </c>
      <c r="AF317" s="33" t="e">
        <f t="shared" si="584"/>
        <v>#VALUE!</v>
      </c>
      <c r="AG317" s="33" t="e">
        <f t="shared" si="585"/>
        <v>#VALUE!</v>
      </c>
      <c r="AH317" s="34" t="e">
        <f t="shared" si="486"/>
        <v>#VALUE!</v>
      </c>
      <c r="AI317" s="35" t="e">
        <f t="shared" si="487"/>
        <v>#VALUE!</v>
      </c>
      <c r="AJ317" s="35" t="e">
        <f t="shared" si="488"/>
        <v>#VALUE!</v>
      </c>
      <c r="AK317" s="35">
        <v>0</v>
      </c>
      <c r="AL317" s="35">
        <v>-0.75645121485307587</v>
      </c>
      <c r="AM317" s="35">
        <v>-11.346768222796136</v>
      </c>
      <c r="AN317" s="35" t="e">
        <f t="shared" si="586"/>
        <v>#VALUE!</v>
      </c>
      <c r="AO317" s="35" t="e">
        <f t="shared" si="586"/>
        <v>#VALUE!</v>
      </c>
      <c r="AP317" s="35" t="e">
        <f t="shared" si="586"/>
        <v>#VALUE!</v>
      </c>
      <c r="AQ317" s="35">
        <v>57.375671196608707</v>
      </c>
      <c r="AR317" s="35">
        <v>5.7915837760921756</v>
      </c>
      <c r="AS317" s="35">
        <v>1.1079551571654598</v>
      </c>
      <c r="AT317" s="35" t="e">
        <f t="shared" si="587"/>
        <v>#VALUE!</v>
      </c>
      <c r="AU317" s="35" t="e">
        <f t="shared" si="587"/>
        <v>#VALUE!</v>
      </c>
      <c r="AV317" s="35" t="e">
        <f t="shared" si="587"/>
        <v>#VALUE!</v>
      </c>
      <c r="AW317" s="36">
        <f t="shared" si="588"/>
        <v>0</v>
      </c>
      <c r="AX317" s="36">
        <f t="shared" si="588"/>
        <v>0.75645121485307587</v>
      </c>
      <c r="AY317" s="36">
        <f t="shared" si="588"/>
        <v>11.346768222796136</v>
      </c>
      <c r="AZ317" s="36" t="e">
        <f t="shared" si="589"/>
        <v>#VALUE!</v>
      </c>
      <c r="BA317" s="36" t="e">
        <f t="shared" si="589"/>
        <v>#VALUE!</v>
      </c>
      <c r="BB317" s="36" t="e">
        <f t="shared" si="589"/>
        <v>#VALUE!</v>
      </c>
      <c r="BC317" s="35">
        <f t="shared" si="590"/>
        <v>57.375671196608707</v>
      </c>
      <c r="BD317" s="35">
        <f t="shared" si="590"/>
        <v>6.5480349909452515</v>
      </c>
      <c r="BE317" s="35">
        <f t="shared" si="590"/>
        <v>12.454723379961596</v>
      </c>
      <c r="BF317" s="36" t="e">
        <f t="shared" si="591"/>
        <v>#VALUE!</v>
      </c>
      <c r="BG317" s="36" t="e">
        <f t="shared" si="591"/>
        <v>#VALUE!</v>
      </c>
      <c r="BH317" s="36" t="e">
        <f t="shared" si="574"/>
        <v>#VALUE!</v>
      </c>
      <c r="BI317" s="35" t="e">
        <f t="shared" si="575"/>
        <v>#VALUE!</v>
      </c>
      <c r="BJ317" s="5"/>
      <c r="BK317" s="5"/>
      <c r="BL317" s="19"/>
      <c r="BM317" s="19"/>
      <c r="BN317" s="37">
        <f t="shared" si="489"/>
        <v>90</v>
      </c>
      <c r="BO317" s="37">
        <f t="shared" si="490"/>
        <v>72.5</v>
      </c>
      <c r="BP317" s="37">
        <f t="shared" si="491"/>
        <v>72.5</v>
      </c>
      <c r="BQ317" s="37">
        <f t="shared" si="492"/>
        <v>47.5</v>
      </c>
      <c r="BR317" s="37">
        <f t="shared" si="493"/>
        <v>54.2</v>
      </c>
      <c r="BS317" s="37">
        <f t="shared" si="494"/>
        <v>47.5</v>
      </c>
      <c r="BT317" s="37">
        <f t="shared" si="495"/>
        <v>41.674999999999997</v>
      </c>
      <c r="BU317" s="37">
        <f t="shared" si="496"/>
        <v>41.674999999999997</v>
      </c>
      <c r="BV317" s="37">
        <f t="shared" si="497"/>
        <v>22.5</v>
      </c>
      <c r="BW317" s="37">
        <f t="shared" si="498"/>
        <v>33.3333333333333</v>
      </c>
      <c r="BX317" s="37">
        <f t="shared" si="499"/>
        <v>22.5</v>
      </c>
      <c r="BY317" s="37">
        <f t="shared" si="500"/>
        <v>22.9</v>
      </c>
      <c r="BZ317" s="37">
        <f t="shared" si="501"/>
        <v>22.9</v>
      </c>
      <c r="CA317" s="37">
        <f t="shared" si="502"/>
        <v>5</v>
      </c>
      <c r="CB317" s="37">
        <f t="shared" si="503"/>
        <v>16.649999999999999</v>
      </c>
      <c r="CC317" s="37">
        <f t="shared" si="504"/>
        <v>5</v>
      </c>
      <c r="CD317" s="37">
        <f t="shared" si="505"/>
        <v>5</v>
      </c>
      <c r="CE317" s="37">
        <f t="shared" si="506"/>
        <v>5</v>
      </c>
      <c r="CF317" s="37">
        <f t="shared" si="507"/>
        <v>5</v>
      </c>
      <c r="CG317" s="38">
        <f t="shared" si="508"/>
        <v>5</v>
      </c>
      <c r="CH317" s="38">
        <f t="shared" si="509"/>
        <v>5</v>
      </c>
      <c r="CI317" s="38">
        <f t="shared" si="510"/>
        <v>22.5</v>
      </c>
      <c r="CJ317" s="38">
        <f t="shared" si="511"/>
        <v>5</v>
      </c>
      <c r="CK317" s="38">
        <f t="shared" si="512"/>
        <v>22.9</v>
      </c>
      <c r="CL317" s="38">
        <f t="shared" si="513"/>
        <v>47.5</v>
      </c>
      <c r="CM317" s="38">
        <f t="shared" si="514"/>
        <v>16.649999999999999</v>
      </c>
      <c r="CN317" s="38">
        <f t="shared" si="515"/>
        <v>41.674999999999997</v>
      </c>
      <c r="CO317" s="38">
        <f t="shared" si="516"/>
        <v>5</v>
      </c>
      <c r="CP317" s="38">
        <f t="shared" si="517"/>
        <v>33.3333333333333</v>
      </c>
      <c r="CQ317" s="38">
        <f t="shared" si="518"/>
        <v>72.5</v>
      </c>
      <c r="CR317" s="38">
        <f t="shared" si="519"/>
        <v>22.9</v>
      </c>
      <c r="CS317" s="38">
        <f t="shared" si="520"/>
        <v>54.2</v>
      </c>
      <c r="CT317" s="38">
        <f t="shared" si="521"/>
        <v>5</v>
      </c>
      <c r="CU317" s="38">
        <f t="shared" si="522"/>
        <v>41.674999999999997</v>
      </c>
      <c r="CV317" s="38">
        <f t="shared" si="523"/>
        <v>90</v>
      </c>
      <c r="CW317" s="38">
        <f t="shared" si="524"/>
        <v>22.5</v>
      </c>
      <c r="CX317" s="38">
        <f t="shared" si="525"/>
        <v>72.5</v>
      </c>
      <c r="CY317" s="38">
        <f t="shared" si="526"/>
        <v>47.5</v>
      </c>
      <c r="CZ317" s="39">
        <f t="shared" si="527"/>
        <v>5</v>
      </c>
      <c r="DA317" s="39">
        <f t="shared" si="528"/>
        <v>22.5</v>
      </c>
      <c r="DB317" s="39">
        <f t="shared" si="529"/>
        <v>5</v>
      </c>
      <c r="DC317" s="39">
        <f t="shared" si="530"/>
        <v>47.5</v>
      </c>
      <c r="DD317" s="39">
        <f t="shared" si="531"/>
        <v>22.9</v>
      </c>
      <c r="DE317" s="39">
        <f t="shared" si="532"/>
        <v>5</v>
      </c>
      <c r="DF317" s="39">
        <f t="shared" si="533"/>
        <v>41.674999999999997</v>
      </c>
      <c r="DG317" s="39">
        <f t="shared" si="534"/>
        <v>16.649999999999999</v>
      </c>
      <c r="DH317" s="39">
        <f t="shared" si="535"/>
        <v>72.5</v>
      </c>
      <c r="DI317" s="39">
        <f t="shared" si="536"/>
        <v>33.3333333333333</v>
      </c>
      <c r="DJ317" s="39">
        <f t="shared" si="537"/>
        <v>5</v>
      </c>
      <c r="DK317" s="39">
        <f t="shared" si="538"/>
        <v>54.2</v>
      </c>
      <c r="DL317" s="39">
        <f t="shared" si="539"/>
        <v>22.9</v>
      </c>
      <c r="DM317" s="39">
        <f t="shared" si="540"/>
        <v>90</v>
      </c>
      <c r="DN317" s="39">
        <f t="shared" si="541"/>
        <v>41.674999999999997</v>
      </c>
      <c r="DO317" s="39">
        <f t="shared" si="542"/>
        <v>5</v>
      </c>
      <c r="DP317" s="39">
        <f t="shared" si="543"/>
        <v>72.5</v>
      </c>
      <c r="DQ317" s="39">
        <f t="shared" si="544"/>
        <v>22.5</v>
      </c>
      <c r="DR317" s="39">
        <f t="shared" si="545"/>
        <v>47.5</v>
      </c>
      <c r="DS317" s="40" t="e">
        <f t="shared" si="546"/>
        <v>#VALUE!</v>
      </c>
      <c r="DT317" s="40" t="e">
        <f t="shared" si="547"/>
        <v>#VALUE!</v>
      </c>
      <c r="DU317" s="40" t="e">
        <f t="shared" si="548"/>
        <v>#VALUE!</v>
      </c>
      <c r="DV317" s="40" t="e">
        <f t="shared" si="549"/>
        <v>#VALUE!</v>
      </c>
      <c r="DW317" s="40" t="e">
        <f t="shared" si="550"/>
        <v>#VALUE!</v>
      </c>
      <c r="DX317" s="40" t="e">
        <f t="shared" si="551"/>
        <v>#VALUE!</v>
      </c>
      <c r="DY317" s="40" t="e">
        <f t="shared" si="552"/>
        <v>#VALUE!</v>
      </c>
      <c r="DZ317" s="40" t="e">
        <f t="shared" si="553"/>
        <v>#VALUE!</v>
      </c>
      <c r="EA317" s="40" t="e">
        <f t="shared" si="554"/>
        <v>#VALUE!</v>
      </c>
      <c r="EB317" s="40" t="e">
        <f t="shared" si="555"/>
        <v>#VALUE!</v>
      </c>
      <c r="EC317" s="40" t="e">
        <f t="shared" si="556"/>
        <v>#VALUE!</v>
      </c>
      <c r="ED317" s="40" t="e">
        <f t="shared" si="557"/>
        <v>#VALUE!</v>
      </c>
      <c r="EE317" s="40" t="e">
        <f t="shared" si="558"/>
        <v>#VALUE!</v>
      </c>
      <c r="EF317" s="40" t="e">
        <f t="shared" si="559"/>
        <v>#VALUE!</v>
      </c>
      <c r="EG317" s="40" t="e">
        <f t="shared" si="560"/>
        <v>#VALUE!</v>
      </c>
      <c r="EH317" s="40" t="e">
        <f t="shared" si="561"/>
        <v>#VALUE!</v>
      </c>
      <c r="EI317" s="40" t="e">
        <f t="shared" si="562"/>
        <v>#VALUE!</v>
      </c>
      <c r="EJ317" s="40" t="e">
        <f t="shared" si="563"/>
        <v>#VALUE!</v>
      </c>
      <c r="EK317" s="40" t="e">
        <f t="shared" si="564"/>
        <v>#VALUE!</v>
      </c>
      <c r="EL317" s="1" t="e">
        <f t="shared" si="576"/>
        <v>#VALUE!</v>
      </c>
      <c r="EM317" s="2" t="e">
        <f t="shared" si="567"/>
        <v>#VALUE!</v>
      </c>
      <c r="EN317" s="42"/>
      <c r="EO317" s="42"/>
      <c r="EP317" s="43"/>
      <c r="EQ317" s="44"/>
      <c r="ER317" s="45"/>
      <c r="ES317" s="45"/>
      <c r="ET317" s="74"/>
      <c r="EU317" s="75"/>
      <c r="EV317" s="75"/>
      <c r="EW317" s="75"/>
      <c r="EX317" s="75"/>
    </row>
    <row r="318" spans="1:154" s="73" customFormat="1" ht="14">
      <c r="A318" s="96"/>
      <c r="B318" s="97"/>
      <c r="C318" s="98"/>
      <c r="D318" s="110" t="s">
        <v>87</v>
      </c>
      <c r="E318" s="110" t="s">
        <v>87</v>
      </c>
      <c r="F318" s="110" t="s">
        <v>87</v>
      </c>
      <c r="G318" s="107" t="e">
        <f t="shared" si="477"/>
        <v>#VALUE!</v>
      </c>
      <c r="H318" s="107" t="e">
        <f t="shared" si="478"/>
        <v>#VALUE!</v>
      </c>
      <c r="I318" s="107" t="e">
        <f t="shared" si="479"/>
        <v>#VALUE!</v>
      </c>
      <c r="J318" s="183" t="str">
        <f t="shared" si="480"/>
        <v>.</v>
      </c>
      <c r="K318" s="184" t="e">
        <f t="shared" si="481"/>
        <v>#VALUE!</v>
      </c>
      <c r="L318" s="184" t="e">
        <f t="shared" si="482"/>
        <v>#VALUE!</v>
      </c>
      <c r="M318" s="76" t="e">
        <f t="shared" si="577"/>
        <v>#VALUE!</v>
      </c>
      <c r="N318" s="77" t="e">
        <f t="shared" si="578"/>
        <v>#VALUE!</v>
      </c>
      <c r="O318" s="77" t="e">
        <f t="shared" si="579"/>
        <v>#VALUE!</v>
      </c>
      <c r="P318" s="78" t="e">
        <f t="shared" si="580"/>
        <v>#VALUE!</v>
      </c>
      <c r="Q318" s="79" t="e">
        <f t="shared" ca="1" si="565"/>
        <v>#VALUE!</v>
      </c>
      <c r="R318" s="86" t="e">
        <f t="shared" si="568"/>
        <v>#VALUE!</v>
      </c>
      <c r="S318" s="87" t="e">
        <f t="shared" si="569"/>
        <v>#VALUE!</v>
      </c>
      <c r="T318" s="87" t="e">
        <f t="shared" si="570"/>
        <v>#VALUE!</v>
      </c>
      <c r="U318" s="80" t="e">
        <f t="shared" si="571"/>
        <v>#VALUE!</v>
      </c>
      <c r="V318" s="81" t="e">
        <f t="shared" si="572"/>
        <v>#VALUE!</v>
      </c>
      <c r="W318" s="82" t="e">
        <f t="shared" si="573"/>
        <v>#VALUE!</v>
      </c>
      <c r="X318" s="92" t="e">
        <f t="shared" si="581"/>
        <v>#VALUE!</v>
      </c>
      <c r="Y318" s="93"/>
      <c r="Z318" s="72" t="e">
        <f t="shared" si="483"/>
        <v>#VALUE!</v>
      </c>
      <c r="AA318" s="72" t="e">
        <f t="shared" si="484"/>
        <v>#VALUE!</v>
      </c>
      <c r="AB318" s="72" t="e">
        <f t="shared" si="485"/>
        <v>#VALUE!</v>
      </c>
      <c r="AC318" s="72" t="e">
        <f t="shared" si="566"/>
        <v>#VALUE!</v>
      </c>
      <c r="AD318" s="72" t="e">
        <f t="shared" si="582"/>
        <v>#VALUE!</v>
      </c>
      <c r="AE318" s="33" t="e">
        <f t="shared" si="583"/>
        <v>#VALUE!</v>
      </c>
      <c r="AF318" s="33" t="e">
        <f t="shared" si="584"/>
        <v>#VALUE!</v>
      </c>
      <c r="AG318" s="33" t="e">
        <f t="shared" si="585"/>
        <v>#VALUE!</v>
      </c>
      <c r="AH318" s="34" t="e">
        <f t="shared" si="486"/>
        <v>#VALUE!</v>
      </c>
      <c r="AI318" s="35" t="e">
        <f t="shared" si="487"/>
        <v>#VALUE!</v>
      </c>
      <c r="AJ318" s="35" t="e">
        <f t="shared" si="488"/>
        <v>#VALUE!</v>
      </c>
      <c r="AK318" s="35">
        <v>0</v>
      </c>
      <c r="AL318" s="35">
        <v>-0.75645121485307587</v>
      </c>
      <c r="AM318" s="35">
        <v>-11.346768222796136</v>
      </c>
      <c r="AN318" s="35" t="e">
        <f t="shared" si="586"/>
        <v>#VALUE!</v>
      </c>
      <c r="AO318" s="35" t="e">
        <f t="shared" si="586"/>
        <v>#VALUE!</v>
      </c>
      <c r="AP318" s="35" t="e">
        <f t="shared" si="586"/>
        <v>#VALUE!</v>
      </c>
      <c r="AQ318" s="35">
        <v>57.375671196608707</v>
      </c>
      <c r="AR318" s="35">
        <v>5.7915837760921756</v>
      </c>
      <c r="AS318" s="35">
        <v>1.1079551571654598</v>
      </c>
      <c r="AT318" s="35" t="e">
        <f t="shared" si="587"/>
        <v>#VALUE!</v>
      </c>
      <c r="AU318" s="35" t="e">
        <f t="shared" si="587"/>
        <v>#VALUE!</v>
      </c>
      <c r="AV318" s="35" t="e">
        <f t="shared" si="587"/>
        <v>#VALUE!</v>
      </c>
      <c r="AW318" s="36">
        <f t="shared" si="588"/>
        <v>0</v>
      </c>
      <c r="AX318" s="36">
        <f t="shared" si="588"/>
        <v>0.75645121485307587</v>
      </c>
      <c r="AY318" s="36">
        <f t="shared" si="588"/>
        <v>11.346768222796136</v>
      </c>
      <c r="AZ318" s="36" t="e">
        <f t="shared" si="589"/>
        <v>#VALUE!</v>
      </c>
      <c r="BA318" s="36" t="e">
        <f t="shared" si="589"/>
        <v>#VALUE!</v>
      </c>
      <c r="BB318" s="36" t="e">
        <f t="shared" si="589"/>
        <v>#VALUE!</v>
      </c>
      <c r="BC318" s="35">
        <f t="shared" si="590"/>
        <v>57.375671196608707</v>
      </c>
      <c r="BD318" s="35">
        <f t="shared" si="590"/>
        <v>6.5480349909452515</v>
      </c>
      <c r="BE318" s="35">
        <f t="shared" si="590"/>
        <v>12.454723379961596</v>
      </c>
      <c r="BF318" s="36" t="e">
        <f t="shared" si="591"/>
        <v>#VALUE!</v>
      </c>
      <c r="BG318" s="36" t="e">
        <f t="shared" si="591"/>
        <v>#VALUE!</v>
      </c>
      <c r="BH318" s="36" t="e">
        <f t="shared" si="574"/>
        <v>#VALUE!</v>
      </c>
      <c r="BI318" s="35" t="e">
        <f t="shared" si="575"/>
        <v>#VALUE!</v>
      </c>
      <c r="BJ318" s="5"/>
      <c r="BK318" s="5"/>
      <c r="BL318" s="19"/>
      <c r="BM318" s="19"/>
      <c r="BN318" s="37">
        <f t="shared" si="489"/>
        <v>90</v>
      </c>
      <c r="BO318" s="37">
        <f t="shared" si="490"/>
        <v>72.5</v>
      </c>
      <c r="BP318" s="37">
        <f t="shared" si="491"/>
        <v>72.5</v>
      </c>
      <c r="BQ318" s="37">
        <f t="shared" si="492"/>
        <v>47.5</v>
      </c>
      <c r="BR318" s="37">
        <f t="shared" si="493"/>
        <v>54.2</v>
      </c>
      <c r="BS318" s="37">
        <f t="shared" si="494"/>
        <v>47.5</v>
      </c>
      <c r="BT318" s="37">
        <f t="shared" si="495"/>
        <v>41.674999999999997</v>
      </c>
      <c r="BU318" s="37">
        <f t="shared" si="496"/>
        <v>41.674999999999997</v>
      </c>
      <c r="BV318" s="37">
        <f t="shared" si="497"/>
        <v>22.5</v>
      </c>
      <c r="BW318" s="37">
        <f t="shared" si="498"/>
        <v>33.3333333333333</v>
      </c>
      <c r="BX318" s="37">
        <f t="shared" si="499"/>
        <v>22.5</v>
      </c>
      <c r="BY318" s="37">
        <f t="shared" si="500"/>
        <v>22.9</v>
      </c>
      <c r="BZ318" s="37">
        <f t="shared" si="501"/>
        <v>22.9</v>
      </c>
      <c r="CA318" s="37">
        <f t="shared" si="502"/>
        <v>5</v>
      </c>
      <c r="CB318" s="37">
        <f t="shared" si="503"/>
        <v>16.649999999999999</v>
      </c>
      <c r="CC318" s="37">
        <f t="shared" si="504"/>
        <v>5</v>
      </c>
      <c r="CD318" s="37">
        <f t="shared" si="505"/>
        <v>5</v>
      </c>
      <c r="CE318" s="37">
        <f t="shared" si="506"/>
        <v>5</v>
      </c>
      <c r="CF318" s="37">
        <f t="shared" si="507"/>
        <v>5</v>
      </c>
      <c r="CG318" s="38">
        <f t="shared" si="508"/>
        <v>5</v>
      </c>
      <c r="CH318" s="38">
        <f t="shared" si="509"/>
        <v>5</v>
      </c>
      <c r="CI318" s="38">
        <f t="shared" si="510"/>
        <v>22.5</v>
      </c>
      <c r="CJ318" s="38">
        <f t="shared" si="511"/>
        <v>5</v>
      </c>
      <c r="CK318" s="38">
        <f t="shared" si="512"/>
        <v>22.9</v>
      </c>
      <c r="CL318" s="38">
        <f t="shared" si="513"/>
        <v>47.5</v>
      </c>
      <c r="CM318" s="38">
        <f t="shared" si="514"/>
        <v>16.649999999999999</v>
      </c>
      <c r="CN318" s="38">
        <f t="shared" si="515"/>
        <v>41.674999999999997</v>
      </c>
      <c r="CO318" s="38">
        <f t="shared" si="516"/>
        <v>5</v>
      </c>
      <c r="CP318" s="38">
        <f t="shared" si="517"/>
        <v>33.3333333333333</v>
      </c>
      <c r="CQ318" s="38">
        <f t="shared" si="518"/>
        <v>72.5</v>
      </c>
      <c r="CR318" s="38">
        <f t="shared" si="519"/>
        <v>22.9</v>
      </c>
      <c r="CS318" s="38">
        <f t="shared" si="520"/>
        <v>54.2</v>
      </c>
      <c r="CT318" s="38">
        <f t="shared" si="521"/>
        <v>5</v>
      </c>
      <c r="CU318" s="38">
        <f t="shared" si="522"/>
        <v>41.674999999999997</v>
      </c>
      <c r="CV318" s="38">
        <f t="shared" si="523"/>
        <v>90</v>
      </c>
      <c r="CW318" s="38">
        <f t="shared" si="524"/>
        <v>22.5</v>
      </c>
      <c r="CX318" s="38">
        <f t="shared" si="525"/>
        <v>72.5</v>
      </c>
      <c r="CY318" s="38">
        <f t="shared" si="526"/>
        <v>47.5</v>
      </c>
      <c r="CZ318" s="39">
        <f t="shared" si="527"/>
        <v>5</v>
      </c>
      <c r="DA318" s="39">
        <f t="shared" si="528"/>
        <v>22.5</v>
      </c>
      <c r="DB318" s="39">
        <f t="shared" si="529"/>
        <v>5</v>
      </c>
      <c r="DC318" s="39">
        <f t="shared" si="530"/>
        <v>47.5</v>
      </c>
      <c r="DD318" s="39">
        <f t="shared" si="531"/>
        <v>22.9</v>
      </c>
      <c r="DE318" s="39">
        <f t="shared" si="532"/>
        <v>5</v>
      </c>
      <c r="DF318" s="39">
        <f t="shared" si="533"/>
        <v>41.674999999999997</v>
      </c>
      <c r="DG318" s="39">
        <f t="shared" si="534"/>
        <v>16.649999999999999</v>
      </c>
      <c r="DH318" s="39">
        <f t="shared" si="535"/>
        <v>72.5</v>
      </c>
      <c r="DI318" s="39">
        <f t="shared" si="536"/>
        <v>33.3333333333333</v>
      </c>
      <c r="DJ318" s="39">
        <f t="shared" si="537"/>
        <v>5</v>
      </c>
      <c r="DK318" s="39">
        <f t="shared" si="538"/>
        <v>54.2</v>
      </c>
      <c r="DL318" s="39">
        <f t="shared" si="539"/>
        <v>22.9</v>
      </c>
      <c r="DM318" s="39">
        <f t="shared" si="540"/>
        <v>90</v>
      </c>
      <c r="DN318" s="39">
        <f t="shared" si="541"/>
        <v>41.674999999999997</v>
      </c>
      <c r="DO318" s="39">
        <f t="shared" si="542"/>
        <v>5</v>
      </c>
      <c r="DP318" s="39">
        <f t="shared" si="543"/>
        <v>72.5</v>
      </c>
      <c r="DQ318" s="39">
        <f t="shared" si="544"/>
        <v>22.5</v>
      </c>
      <c r="DR318" s="39">
        <f t="shared" si="545"/>
        <v>47.5</v>
      </c>
      <c r="DS318" s="40" t="e">
        <f t="shared" si="546"/>
        <v>#VALUE!</v>
      </c>
      <c r="DT318" s="40" t="e">
        <f t="shared" si="547"/>
        <v>#VALUE!</v>
      </c>
      <c r="DU318" s="40" t="e">
        <f t="shared" si="548"/>
        <v>#VALUE!</v>
      </c>
      <c r="DV318" s="40" t="e">
        <f t="shared" si="549"/>
        <v>#VALUE!</v>
      </c>
      <c r="DW318" s="40" t="e">
        <f t="shared" si="550"/>
        <v>#VALUE!</v>
      </c>
      <c r="DX318" s="40" t="e">
        <f t="shared" si="551"/>
        <v>#VALUE!</v>
      </c>
      <c r="DY318" s="40" t="e">
        <f t="shared" si="552"/>
        <v>#VALUE!</v>
      </c>
      <c r="DZ318" s="40" t="e">
        <f t="shared" si="553"/>
        <v>#VALUE!</v>
      </c>
      <c r="EA318" s="40" t="e">
        <f t="shared" si="554"/>
        <v>#VALUE!</v>
      </c>
      <c r="EB318" s="40" t="e">
        <f t="shared" si="555"/>
        <v>#VALUE!</v>
      </c>
      <c r="EC318" s="40" t="e">
        <f t="shared" si="556"/>
        <v>#VALUE!</v>
      </c>
      <c r="ED318" s="40" t="e">
        <f t="shared" si="557"/>
        <v>#VALUE!</v>
      </c>
      <c r="EE318" s="40" t="e">
        <f t="shared" si="558"/>
        <v>#VALUE!</v>
      </c>
      <c r="EF318" s="40" t="e">
        <f t="shared" si="559"/>
        <v>#VALUE!</v>
      </c>
      <c r="EG318" s="40" t="e">
        <f t="shared" si="560"/>
        <v>#VALUE!</v>
      </c>
      <c r="EH318" s="40" t="e">
        <f t="shared" si="561"/>
        <v>#VALUE!</v>
      </c>
      <c r="EI318" s="40" t="e">
        <f t="shared" si="562"/>
        <v>#VALUE!</v>
      </c>
      <c r="EJ318" s="40" t="e">
        <f t="shared" si="563"/>
        <v>#VALUE!</v>
      </c>
      <c r="EK318" s="40" t="e">
        <f t="shared" si="564"/>
        <v>#VALUE!</v>
      </c>
      <c r="EL318" s="1" t="e">
        <f t="shared" si="576"/>
        <v>#VALUE!</v>
      </c>
      <c r="EM318" s="2" t="e">
        <f t="shared" si="567"/>
        <v>#VALUE!</v>
      </c>
      <c r="EN318" s="42"/>
      <c r="EO318" s="42"/>
      <c r="EP318" s="43"/>
      <c r="EQ318" s="44"/>
      <c r="ER318" s="45"/>
      <c r="ES318" s="45"/>
      <c r="ET318" s="74"/>
      <c r="EU318" s="75"/>
      <c r="EV318" s="75"/>
      <c r="EW318" s="75"/>
      <c r="EX318" s="75"/>
    </row>
    <row r="319" spans="1:154" s="73" customFormat="1" ht="14">
      <c r="A319" s="96"/>
      <c r="B319" s="97"/>
      <c r="C319" s="98"/>
      <c r="D319" s="110" t="s">
        <v>87</v>
      </c>
      <c r="E319" s="110" t="s">
        <v>87</v>
      </c>
      <c r="F319" s="110" t="s">
        <v>87</v>
      </c>
      <c r="G319" s="107" t="e">
        <f t="shared" si="477"/>
        <v>#VALUE!</v>
      </c>
      <c r="H319" s="107" t="e">
        <f t="shared" si="478"/>
        <v>#VALUE!</v>
      </c>
      <c r="I319" s="107" t="e">
        <f t="shared" si="479"/>
        <v>#VALUE!</v>
      </c>
      <c r="J319" s="183" t="str">
        <f t="shared" si="480"/>
        <v>.</v>
      </c>
      <c r="K319" s="184" t="e">
        <f t="shared" si="481"/>
        <v>#VALUE!</v>
      </c>
      <c r="L319" s="184" t="e">
        <f t="shared" si="482"/>
        <v>#VALUE!</v>
      </c>
      <c r="M319" s="76" t="e">
        <f t="shared" si="577"/>
        <v>#VALUE!</v>
      </c>
      <c r="N319" s="77" t="e">
        <f t="shared" si="578"/>
        <v>#VALUE!</v>
      </c>
      <c r="O319" s="77" t="e">
        <f t="shared" si="579"/>
        <v>#VALUE!</v>
      </c>
      <c r="P319" s="78" t="e">
        <f t="shared" si="580"/>
        <v>#VALUE!</v>
      </c>
      <c r="Q319" s="79" t="e">
        <f t="shared" ca="1" si="565"/>
        <v>#VALUE!</v>
      </c>
      <c r="R319" s="86" t="e">
        <f t="shared" si="568"/>
        <v>#VALUE!</v>
      </c>
      <c r="S319" s="87" t="e">
        <f t="shared" si="569"/>
        <v>#VALUE!</v>
      </c>
      <c r="T319" s="87" t="e">
        <f t="shared" si="570"/>
        <v>#VALUE!</v>
      </c>
      <c r="U319" s="80" t="e">
        <f t="shared" si="571"/>
        <v>#VALUE!</v>
      </c>
      <c r="V319" s="81" t="e">
        <f t="shared" si="572"/>
        <v>#VALUE!</v>
      </c>
      <c r="W319" s="82" t="e">
        <f t="shared" si="573"/>
        <v>#VALUE!</v>
      </c>
      <c r="X319" s="92" t="e">
        <f t="shared" si="581"/>
        <v>#VALUE!</v>
      </c>
      <c r="Y319" s="93"/>
      <c r="Z319" s="72" t="e">
        <f t="shared" si="483"/>
        <v>#VALUE!</v>
      </c>
      <c r="AA319" s="72" t="e">
        <f t="shared" si="484"/>
        <v>#VALUE!</v>
      </c>
      <c r="AB319" s="72" t="e">
        <f t="shared" si="485"/>
        <v>#VALUE!</v>
      </c>
      <c r="AC319" s="72" t="e">
        <f t="shared" si="566"/>
        <v>#VALUE!</v>
      </c>
      <c r="AD319" s="72" t="e">
        <f t="shared" si="582"/>
        <v>#VALUE!</v>
      </c>
      <c r="AE319" s="33" t="e">
        <f t="shared" si="583"/>
        <v>#VALUE!</v>
      </c>
      <c r="AF319" s="33" t="e">
        <f t="shared" si="584"/>
        <v>#VALUE!</v>
      </c>
      <c r="AG319" s="33" t="e">
        <f t="shared" si="585"/>
        <v>#VALUE!</v>
      </c>
      <c r="AH319" s="34" t="e">
        <f t="shared" si="486"/>
        <v>#VALUE!</v>
      </c>
      <c r="AI319" s="35" t="e">
        <f t="shared" si="487"/>
        <v>#VALUE!</v>
      </c>
      <c r="AJ319" s="35" t="e">
        <f t="shared" si="488"/>
        <v>#VALUE!</v>
      </c>
      <c r="AK319" s="35">
        <v>0</v>
      </c>
      <c r="AL319" s="35">
        <v>-0.75645121485307587</v>
      </c>
      <c r="AM319" s="35">
        <v>-11.346768222796136</v>
      </c>
      <c r="AN319" s="35" t="e">
        <f t="shared" si="586"/>
        <v>#VALUE!</v>
      </c>
      <c r="AO319" s="35" t="e">
        <f t="shared" si="586"/>
        <v>#VALUE!</v>
      </c>
      <c r="AP319" s="35" t="e">
        <f t="shared" si="586"/>
        <v>#VALUE!</v>
      </c>
      <c r="AQ319" s="35">
        <v>57.375671196608707</v>
      </c>
      <c r="AR319" s="35">
        <v>5.7915837760921756</v>
      </c>
      <c r="AS319" s="35">
        <v>1.1079551571654598</v>
      </c>
      <c r="AT319" s="35" t="e">
        <f t="shared" si="587"/>
        <v>#VALUE!</v>
      </c>
      <c r="AU319" s="35" t="e">
        <f t="shared" si="587"/>
        <v>#VALUE!</v>
      </c>
      <c r="AV319" s="35" t="e">
        <f t="shared" si="587"/>
        <v>#VALUE!</v>
      </c>
      <c r="AW319" s="36">
        <f t="shared" si="588"/>
        <v>0</v>
      </c>
      <c r="AX319" s="36">
        <f t="shared" si="588"/>
        <v>0.75645121485307587</v>
      </c>
      <c r="AY319" s="36">
        <f t="shared" si="588"/>
        <v>11.346768222796136</v>
      </c>
      <c r="AZ319" s="36" t="e">
        <f t="shared" si="589"/>
        <v>#VALUE!</v>
      </c>
      <c r="BA319" s="36" t="e">
        <f t="shared" si="589"/>
        <v>#VALUE!</v>
      </c>
      <c r="BB319" s="36" t="e">
        <f t="shared" si="589"/>
        <v>#VALUE!</v>
      </c>
      <c r="BC319" s="35">
        <f t="shared" si="590"/>
        <v>57.375671196608707</v>
      </c>
      <c r="BD319" s="35">
        <f t="shared" si="590"/>
        <v>6.5480349909452515</v>
      </c>
      <c r="BE319" s="35">
        <f t="shared" si="590"/>
        <v>12.454723379961596</v>
      </c>
      <c r="BF319" s="36" t="e">
        <f t="shared" si="591"/>
        <v>#VALUE!</v>
      </c>
      <c r="BG319" s="36" t="e">
        <f t="shared" si="591"/>
        <v>#VALUE!</v>
      </c>
      <c r="BH319" s="36" t="e">
        <f t="shared" si="574"/>
        <v>#VALUE!</v>
      </c>
      <c r="BI319" s="35" t="e">
        <f t="shared" si="575"/>
        <v>#VALUE!</v>
      </c>
      <c r="BJ319" s="5"/>
      <c r="BK319" s="5"/>
      <c r="BL319" s="19"/>
      <c r="BM319" s="19"/>
      <c r="BN319" s="37">
        <f t="shared" si="489"/>
        <v>90</v>
      </c>
      <c r="BO319" s="37">
        <f t="shared" si="490"/>
        <v>72.5</v>
      </c>
      <c r="BP319" s="37">
        <f t="shared" si="491"/>
        <v>72.5</v>
      </c>
      <c r="BQ319" s="37">
        <f t="shared" si="492"/>
        <v>47.5</v>
      </c>
      <c r="BR319" s="37">
        <f t="shared" si="493"/>
        <v>54.2</v>
      </c>
      <c r="BS319" s="37">
        <f t="shared" si="494"/>
        <v>47.5</v>
      </c>
      <c r="BT319" s="37">
        <f t="shared" si="495"/>
        <v>41.674999999999997</v>
      </c>
      <c r="BU319" s="37">
        <f t="shared" si="496"/>
        <v>41.674999999999997</v>
      </c>
      <c r="BV319" s="37">
        <f t="shared" si="497"/>
        <v>22.5</v>
      </c>
      <c r="BW319" s="37">
        <f t="shared" si="498"/>
        <v>33.3333333333333</v>
      </c>
      <c r="BX319" s="37">
        <f t="shared" si="499"/>
        <v>22.5</v>
      </c>
      <c r="BY319" s="37">
        <f t="shared" si="500"/>
        <v>22.9</v>
      </c>
      <c r="BZ319" s="37">
        <f t="shared" si="501"/>
        <v>22.9</v>
      </c>
      <c r="CA319" s="37">
        <f t="shared" si="502"/>
        <v>5</v>
      </c>
      <c r="CB319" s="37">
        <f t="shared" si="503"/>
        <v>16.649999999999999</v>
      </c>
      <c r="CC319" s="37">
        <f t="shared" si="504"/>
        <v>5</v>
      </c>
      <c r="CD319" s="37">
        <f t="shared" si="505"/>
        <v>5</v>
      </c>
      <c r="CE319" s="37">
        <f t="shared" si="506"/>
        <v>5</v>
      </c>
      <c r="CF319" s="37">
        <f t="shared" si="507"/>
        <v>5</v>
      </c>
      <c r="CG319" s="38">
        <f t="shared" si="508"/>
        <v>5</v>
      </c>
      <c r="CH319" s="38">
        <f t="shared" si="509"/>
        <v>5</v>
      </c>
      <c r="CI319" s="38">
        <f t="shared" si="510"/>
        <v>22.5</v>
      </c>
      <c r="CJ319" s="38">
        <f t="shared" si="511"/>
        <v>5</v>
      </c>
      <c r="CK319" s="38">
        <f t="shared" si="512"/>
        <v>22.9</v>
      </c>
      <c r="CL319" s="38">
        <f t="shared" si="513"/>
        <v>47.5</v>
      </c>
      <c r="CM319" s="38">
        <f t="shared" si="514"/>
        <v>16.649999999999999</v>
      </c>
      <c r="CN319" s="38">
        <f t="shared" si="515"/>
        <v>41.674999999999997</v>
      </c>
      <c r="CO319" s="38">
        <f t="shared" si="516"/>
        <v>5</v>
      </c>
      <c r="CP319" s="38">
        <f t="shared" si="517"/>
        <v>33.3333333333333</v>
      </c>
      <c r="CQ319" s="38">
        <f t="shared" si="518"/>
        <v>72.5</v>
      </c>
      <c r="CR319" s="38">
        <f t="shared" si="519"/>
        <v>22.9</v>
      </c>
      <c r="CS319" s="38">
        <f t="shared" si="520"/>
        <v>54.2</v>
      </c>
      <c r="CT319" s="38">
        <f t="shared" si="521"/>
        <v>5</v>
      </c>
      <c r="CU319" s="38">
        <f t="shared" si="522"/>
        <v>41.674999999999997</v>
      </c>
      <c r="CV319" s="38">
        <f t="shared" si="523"/>
        <v>90</v>
      </c>
      <c r="CW319" s="38">
        <f t="shared" si="524"/>
        <v>22.5</v>
      </c>
      <c r="CX319" s="38">
        <f t="shared" si="525"/>
        <v>72.5</v>
      </c>
      <c r="CY319" s="38">
        <f t="shared" si="526"/>
        <v>47.5</v>
      </c>
      <c r="CZ319" s="39">
        <f t="shared" si="527"/>
        <v>5</v>
      </c>
      <c r="DA319" s="39">
        <f t="shared" si="528"/>
        <v>22.5</v>
      </c>
      <c r="DB319" s="39">
        <f t="shared" si="529"/>
        <v>5</v>
      </c>
      <c r="DC319" s="39">
        <f t="shared" si="530"/>
        <v>47.5</v>
      </c>
      <c r="DD319" s="39">
        <f t="shared" si="531"/>
        <v>22.9</v>
      </c>
      <c r="DE319" s="39">
        <f t="shared" si="532"/>
        <v>5</v>
      </c>
      <c r="DF319" s="39">
        <f t="shared" si="533"/>
        <v>41.674999999999997</v>
      </c>
      <c r="DG319" s="39">
        <f t="shared" si="534"/>
        <v>16.649999999999999</v>
      </c>
      <c r="DH319" s="39">
        <f t="shared" si="535"/>
        <v>72.5</v>
      </c>
      <c r="DI319" s="39">
        <f t="shared" si="536"/>
        <v>33.3333333333333</v>
      </c>
      <c r="DJ319" s="39">
        <f t="shared" si="537"/>
        <v>5</v>
      </c>
      <c r="DK319" s="39">
        <f t="shared" si="538"/>
        <v>54.2</v>
      </c>
      <c r="DL319" s="39">
        <f t="shared" si="539"/>
        <v>22.9</v>
      </c>
      <c r="DM319" s="39">
        <f t="shared" si="540"/>
        <v>90</v>
      </c>
      <c r="DN319" s="39">
        <f t="shared" si="541"/>
        <v>41.674999999999997</v>
      </c>
      <c r="DO319" s="39">
        <f t="shared" si="542"/>
        <v>5</v>
      </c>
      <c r="DP319" s="39">
        <f t="shared" si="543"/>
        <v>72.5</v>
      </c>
      <c r="DQ319" s="39">
        <f t="shared" si="544"/>
        <v>22.5</v>
      </c>
      <c r="DR319" s="39">
        <f t="shared" si="545"/>
        <v>47.5</v>
      </c>
      <c r="DS319" s="40" t="e">
        <f t="shared" si="546"/>
        <v>#VALUE!</v>
      </c>
      <c r="DT319" s="40" t="e">
        <f t="shared" si="547"/>
        <v>#VALUE!</v>
      </c>
      <c r="DU319" s="40" t="e">
        <f t="shared" si="548"/>
        <v>#VALUE!</v>
      </c>
      <c r="DV319" s="40" t="e">
        <f t="shared" si="549"/>
        <v>#VALUE!</v>
      </c>
      <c r="DW319" s="40" t="e">
        <f t="shared" si="550"/>
        <v>#VALUE!</v>
      </c>
      <c r="DX319" s="40" t="e">
        <f t="shared" si="551"/>
        <v>#VALUE!</v>
      </c>
      <c r="DY319" s="40" t="e">
        <f t="shared" si="552"/>
        <v>#VALUE!</v>
      </c>
      <c r="DZ319" s="40" t="e">
        <f t="shared" si="553"/>
        <v>#VALUE!</v>
      </c>
      <c r="EA319" s="40" t="e">
        <f t="shared" si="554"/>
        <v>#VALUE!</v>
      </c>
      <c r="EB319" s="40" t="e">
        <f t="shared" si="555"/>
        <v>#VALUE!</v>
      </c>
      <c r="EC319" s="40" t="e">
        <f t="shared" si="556"/>
        <v>#VALUE!</v>
      </c>
      <c r="ED319" s="40" t="e">
        <f t="shared" si="557"/>
        <v>#VALUE!</v>
      </c>
      <c r="EE319" s="40" t="e">
        <f t="shared" si="558"/>
        <v>#VALUE!</v>
      </c>
      <c r="EF319" s="40" t="e">
        <f t="shared" si="559"/>
        <v>#VALUE!</v>
      </c>
      <c r="EG319" s="40" t="e">
        <f t="shared" si="560"/>
        <v>#VALUE!</v>
      </c>
      <c r="EH319" s="40" t="e">
        <f t="shared" si="561"/>
        <v>#VALUE!</v>
      </c>
      <c r="EI319" s="40" t="e">
        <f t="shared" si="562"/>
        <v>#VALUE!</v>
      </c>
      <c r="EJ319" s="40" t="e">
        <f t="shared" si="563"/>
        <v>#VALUE!</v>
      </c>
      <c r="EK319" s="40" t="e">
        <f t="shared" si="564"/>
        <v>#VALUE!</v>
      </c>
      <c r="EL319" s="1" t="e">
        <f t="shared" si="576"/>
        <v>#VALUE!</v>
      </c>
      <c r="EM319" s="2" t="e">
        <f t="shared" si="567"/>
        <v>#VALUE!</v>
      </c>
      <c r="EN319" s="42"/>
      <c r="EO319" s="42"/>
      <c r="EP319" s="43"/>
      <c r="EQ319" s="44"/>
      <c r="ER319" s="45"/>
      <c r="ES319" s="45"/>
      <c r="ET319" s="74"/>
      <c r="EU319" s="75"/>
      <c r="EV319" s="75"/>
      <c r="EW319" s="75"/>
      <c r="EX319" s="75"/>
    </row>
    <row r="320" spans="1:154" s="73" customFormat="1" ht="14">
      <c r="A320" s="96"/>
      <c r="B320" s="97"/>
      <c r="C320" s="98"/>
      <c r="D320" s="110" t="s">
        <v>87</v>
      </c>
      <c r="E320" s="110" t="s">
        <v>87</v>
      </c>
      <c r="F320" s="110" t="s">
        <v>87</v>
      </c>
      <c r="G320" s="107" t="e">
        <f t="shared" si="477"/>
        <v>#VALUE!</v>
      </c>
      <c r="H320" s="107" t="e">
        <f t="shared" si="478"/>
        <v>#VALUE!</v>
      </c>
      <c r="I320" s="107" t="e">
        <f t="shared" si="479"/>
        <v>#VALUE!</v>
      </c>
      <c r="J320" s="183" t="str">
        <f t="shared" si="480"/>
        <v>.</v>
      </c>
      <c r="K320" s="184" t="e">
        <f t="shared" si="481"/>
        <v>#VALUE!</v>
      </c>
      <c r="L320" s="184" t="e">
        <f t="shared" si="482"/>
        <v>#VALUE!</v>
      </c>
      <c r="M320" s="76" t="e">
        <f t="shared" si="577"/>
        <v>#VALUE!</v>
      </c>
      <c r="N320" s="77" t="e">
        <f t="shared" si="578"/>
        <v>#VALUE!</v>
      </c>
      <c r="O320" s="77" t="e">
        <f t="shared" si="579"/>
        <v>#VALUE!</v>
      </c>
      <c r="P320" s="78" t="e">
        <f t="shared" si="580"/>
        <v>#VALUE!</v>
      </c>
      <c r="Q320" s="79" t="e">
        <f t="shared" ca="1" si="565"/>
        <v>#VALUE!</v>
      </c>
      <c r="R320" s="86" t="e">
        <f t="shared" si="568"/>
        <v>#VALUE!</v>
      </c>
      <c r="S320" s="87" t="e">
        <f t="shared" si="569"/>
        <v>#VALUE!</v>
      </c>
      <c r="T320" s="87" t="e">
        <f t="shared" si="570"/>
        <v>#VALUE!</v>
      </c>
      <c r="U320" s="80" t="e">
        <f t="shared" si="571"/>
        <v>#VALUE!</v>
      </c>
      <c r="V320" s="81" t="e">
        <f t="shared" si="572"/>
        <v>#VALUE!</v>
      </c>
      <c r="W320" s="82" t="e">
        <f t="shared" si="573"/>
        <v>#VALUE!</v>
      </c>
      <c r="X320" s="92" t="e">
        <f t="shared" si="581"/>
        <v>#VALUE!</v>
      </c>
      <c r="Y320" s="93"/>
      <c r="Z320" s="72" t="e">
        <f t="shared" si="483"/>
        <v>#VALUE!</v>
      </c>
      <c r="AA320" s="72" t="e">
        <f t="shared" si="484"/>
        <v>#VALUE!</v>
      </c>
      <c r="AB320" s="72" t="e">
        <f t="shared" si="485"/>
        <v>#VALUE!</v>
      </c>
      <c r="AC320" s="72" t="e">
        <f t="shared" si="566"/>
        <v>#VALUE!</v>
      </c>
      <c r="AD320" s="72" t="e">
        <f t="shared" si="582"/>
        <v>#VALUE!</v>
      </c>
      <c r="AE320" s="33" t="e">
        <f t="shared" si="583"/>
        <v>#VALUE!</v>
      </c>
      <c r="AF320" s="33" t="e">
        <f t="shared" si="584"/>
        <v>#VALUE!</v>
      </c>
      <c r="AG320" s="33" t="e">
        <f t="shared" si="585"/>
        <v>#VALUE!</v>
      </c>
      <c r="AH320" s="34" t="e">
        <f t="shared" si="486"/>
        <v>#VALUE!</v>
      </c>
      <c r="AI320" s="35" t="e">
        <f t="shared" si="487"/>
        <v>#VALUE!</v>
      </c>
      <c r="AJ320" s="35" t="e">
        <f t="shared" si="488"/>
        <v>#VALUE!</v>
      </c>
      <c r="AK320" s="35">
        <v>0</v>
      </c>
      <c r="AL320" s="35">
        <v>-0.75645121485307587</v>
      </c>
      <c r="AM320" s="35">
        <v>-11.346768222796136</v>
      </c>
      <c r="AN320" s="35" t="e">
        <f t="shared" si="586"/>
        <v>#VALUE!</v>
      </c>
      <c r="AO320" s="35" t="e">
        <f t="shared" si="586"/>
        <v>#VALUE!</v>
      </c>
      <c r="AP320" s="35" t="e">
        <f t="shared" si="586"/>
        <v>#VALUE!</v>
      </c>
      <c r="AQ320" s="35">
        <v>57.375671196608707</v>
      </c>
      <c r="AR320" s="35">
        <v>5.7915837760921756</v>
      </c>
      <c r="AS320" s="35">
        <v>1.1079551571654598</v>
      </c>
      <c r="AT320" s="35" t="e">
        <f t="shared" si="587"/>
        <v>#VALUE!</v>
      </c>
      <c r="AU320" s="35" t="e">
        <f t="shared" si="587"/>
        <v>#VALUE!</v>
      </c>
      <c r="AV320" s="35" t="e">
        <f t="shared" si="587"/>
        <v>#VALUE!</v>
      </c>
      <c r="AW320" s="36">
        <f t="shared" si="588"/>
        <v>0</v>
      </c>
      <c r="AX320" s="36">
        <f t="shared" si="588"/>
        <v>0.75645121485307587</v>
      </c>
      <c r="AY320" s="36">
        <f t="shared" si="588"/>
        <v>11.346768222796136</v>
      </c>
      <c r="AZ320" s="36" t="e">
        <f t="shared" si="589"/>
        <v>#VALUE!</v>
      </c>
      <c r="BA320" s="36" t="e">
        <f t="shared" si="589"/>
        <v>#VALUE!</v>
      </c>
      <c r="BB320" s="36" t="e">
        <f t="shared" si="589"/>
        <v>#VALUE!</v>
      </c>
      <c r="BC320" s="35">
        <f t="shared" si="590"/>
        <v>57.375671196608707</v>
      </c>
      <c r="BD320" s="35">
        <f t="shared" si="590"/>
        <v>6.5480349909452515</v>
      </c>
      <c r="BE320" s="35">
        <f t="shared" si="590"/>
        <v>12.454723379961596</v>
      </c>
      <c r="BF320" s="36" t="e">
        <f t="shared" si="591"/>
        <v>#VALUE!</v>
      </c>
      <c r="BG320" s="36" t="e">
        <f t="shared" si="591"/>
        <v>#VALUE!</v>
      </c>
      <c r="BH320" s="36" t="e">
        <f t="shared" si="574"/>
        <v>#VALUE!</v>
      </c>
      <c r="BI320" s="35" t="e">
        <f t="shared" si="575"/>
        <v>#VALUE!</v>
      </c>
      <c r="BJ320" s="5"/>
      <c r="BK320" s="5"/>
      <c r="BL320" s="19"/>
      <c r="BM320" s="19"/>
      <c r="BN320" s="37">
        <f t="shared" si="489"/>
        <v>90</v>
      </c>
      <c r="BO320" s="37">
        <f t="shared" si="490"/>
        <v>72.5</v>
      </c>
      <c r="BP320" s="37">
        <f t="shared" si="491"/>
        <v>72.5</v>
      </c>
      <c r="BQ320" s="37">
        <f t="shared" si="492"/>
        <v>47.5</v>
      </c>
      <c r="BR320" s="37">
        <f t="shared" si="493"/>
        <v>54.2</v>
      </c>
      <c r="BS320" s="37">
        <f t="shared" si="494"/>
        <v>47.5</v>
      </c>
      <c r="BT320" s="37">
        <f t="shared" si="495"/>
        <v>41.674999999999997</v>
      </c>
      <c r="BU320" s="37">
        <f t="shared" si="496"/>
        <v>41.674999999999997</v>
      </c>
      <c r="BV320" s="37">
        <f t="shared" si="497"/>
        <v>22.5</v>
      </c>
      <c r="BW320" s="37">
        <f t="shared" si="498"/>
        <v>33.3333333333333</v>
      </c>
      <c r="BX320" s="37">
        <f t="shared" si="499"/>
        <v>22.5</v>
      </c>
      <c r="BY320" s="37">
        <f t="shared" si="500"/>
        <v>22.9</v>
      </c>
      <c r="BZ320" s="37">
        <f t="shared" si="501"/>
        <v>22.9</v>
      </c>
      <c r="CA320" s="37">
        <f t="shared" si="502"/>
        <v>5</v>
      </c>
      <c r="CB320" s="37">
        <f t="shared" si="503"/>
        <v>16.649999999999999</v>
      </c>
      <c r="CC320" s="37">
        <f t="shared" si="504"/>
        <v>5</v>
      </c>
      <c r="CD320" s="37">
        <f t="shared" si="505"/>
        <v>5</v>
      </c>
      <c r="CE320" s="37">
        <f t="shared" si="506"/>
        <v>5</v>
      </c>
      <c r="CF320" s="37">
        <f t="shared" si="507"/>
        <v>5</v>
      </c>
      <c r="CG320" s="38">
        <f t="shared" si="508"/>
        <v>5</v>
      </c>
      <c r="CH320" s="38">
        <f t="shared" si="509"/>
        <v>5</v>
      </c>
      <c r="CI320" s="38">
        <f t="shared" si="510"/>
        <v>22.5</v>
      </c>
      <c r="CJ320" s="38">
        <f t="shared" si="511"/>
        <v>5</v>
      </c>
      <c r="CK320" s="38">
        <f t="shared" si="512"/>
        <v>22.9</v>
      </c>
      <c r="CL320" s="38">
        <f t="shared" si="513"/>
        <v>47.5</v>
      </c>
      <c r="CM320" s="38">
        <f t="shared" si="514"/>
        <v>16.649999999999999</v>
      </c>
      <c r="CN320" s="38">
        <f t="shared" si="515"/>
        <v>41.674999999999997</v>
      </c>
      <c r="CO320" s="38">
        <f t="shared" si="516"/>
        <v>5</v>
      </c>
      <c r="CP320" s="38">
        <f t="shared" si="517"/>
        <v>33.3333333333333</v>
      </c>
      <c r="CQ320" s="38">
        <f t="shared" si="518"/>
        <v>72.5</v>
      </c>
      <c r="CR320" s="38">
        <f t="shared" si="519"/>
        <v>22.9</v>
      </c>
      <c r="CS320" s="38">
        <f t="shared" si="520"/>
        <v>54.2</v>
      </c>
      <c r="CT320" s="38">
        <f t="shared" si="521"/>
        <v>5</v>
      </c>
      <c r="CU320" s="38">
        <f t="shared" si="522"/>
        <v>41.674999999999997</v>
      </c>
      <c r="CV320" s="38">
        <f t="shared" si="523"/>
        <v>90</v>
      </c>
      <c r="CW320" s="38">
        <f t="shared" si="524"/>
        <v>22.5</v>
      </c>
      <c r="CX320" s="38">
        <f t="shared" si="525"/>
        <v>72.5</v>
      </c>
      <c r="CY320" s="38">
        <f t="shared" si="526"/>
        <v>47.5</v>
      </c>
      <c r="CZ320" s="39">
        <f t="shared" si="527"/>
        <v>5</v>
      </c>
      <c r="DA320" s="39">
        <f t="shared" si="528"/>
        <v>22.5</v>
      </c>
      <c r="DB320" s="39">
        <f t="shared" si="529"/>
        <v>5</v>
      </c>
      <c r="DC320" s="39">
        <f t="shared" si="530"/>
        <v>47.5</v>
      </c>
      <c r="DD320" s="39">
        <f t="shared" si="531"/>
        <v>22.9</v>
      </c>
      <c r="DE320" s="39">
        <f t="shared" si="532"/>
        <v>5</v>
      </c>
      <c r="DF320" s="39">
        <f t="shared" si="533"/>
        <v>41.674999999999997</v>
      </c>
      <c r="DG320" s="39">
        <f t="shared" si="534"/>
        <v>16.649999999999999</v>
      </c>
      <c r="DH320" s="39">
        <f t="shared" si="535"/>
        <v>72.5</v>
      </c>
      <c r="DI320" s="39">
        <f t="shared" si="536"/>
        <v>33.3333333333333</v>
      </c>
      <c r="DJ320" s="39">
        <f t="shared" si="537"/>
        <v>5</v>
      </c>
      <c r="DK320" s="39">
        <f t="shared" si="538"/>
        <v>54.2</v>
      </c>
      <c r="DL320" s="39">
        <f t="shared" si="539"/>
        <v>22.9</v>
      </c>
      <c r="DM320" s="39">
        <f t="shared" si="540"/>
        <v>90</v>
      </c>
      <c r="DN320" s="39">
        <f t="shared" si="541"/>
        <v>41.674999999999997</v>
      </c>
      <c r="DO320" s="39">
        <f t="shared" si="542"/>
        <v>5</v>
      </c>
      <c r="DP320" s="39">
        <f t="shared" si="543"/>
        <v>72.5</v>
      </c>
      <c r="DQ320" s="39">
        <f t="shared" si="544"/>
        <v>22.5</v>
      </c>
      <c r="DR320" s="39">
        <f t="shared" si="545"/>
        <v>47.5</v>
      </c>
      <c r="DS320" s="40" t="e">
        <f t="shared" si="546"/>
        <v>#VALUE!</v>
      </c>
      <c r="DT320" s="40" t="e">
        <f t="shared" si="547"/>
        <v>#VALUE!</v>
      </c>
      <c r="DU320" s="40" t="e">
        <f t="shared" si="548"/>
        <v>#VALUE!</v>
      </c>
      <c r="DV320" s="40" t="e">
        <f t="shared" si="549"/>
        <v>#VALUE!</v>
      </c>
      <c r="DW320" s="40" t="e">
        <f t="shared" si="550"/>
        <v>#VALUE!</v>
      </c>
      <c r="DX320" s="40" t="e">
        <f t="shared" si="551"/>
        <v>#VALUE!</v>
      </c>
      <c r="DY320" s="40" t="e">
        <f t="shared" si="552"/>
        <v>#VALUE!</v>
      </c>
      <c r="DZ320" s="40" t="e">
        <f t="shared" si="553"/>
        <v>#VALUE!</v>
      </c>
      <c r="EA320" s="40" t="e">
        <f t="shared" si="554"/>
        <v>#VALUE!</v>
      </c>
      <c r="EB320" s="40" t="e">
        <f t="shared" si="555"/>
        <v>#VALUE!</v>
      </c>
      <c r="EC320" s="40" t="e">
        <f t="shared" si="556"/>
        <v>#VALUE!</v>
      </c>
      <c r="ED320" s="40" t="e">
        <f t="shared" si="557"/>
        <v>#VALUE!</v>
      </c>
      <c r="EE320" s="40" t="e">
        <f t="shared" si="558"/>
        <v>#VALUE!</v>
      </c>
      <c r="EF320" s="40" t="e">
        <f t="shared" si="559"/>
        <v>#VALUE!</v>
      </c>
      <c r="EG320" s="40" t="e">
        <f t="shared" si="560"/>
        <v>#VALUE!</v>
      </c>
      <c r="EH320" s="40" t="e">
        <f t="shared" si="561"/>
        <v>#VALUE!</v>
      </c>
      <c r="EI320" s="40" t="e">
        <f t="shared" si="562"/>
        <v>#VALUE!</v>
      </c>
      <c r="EJ320" s="40" t="e">
        <f t="shared" si="563"/>
        <v>#VALUE!</v>
      </c>
      <c r="EK320" s="40" t="e">
        <f t="shared" si="564"/>
        <v>#VALUE!</v>
      </c>
      <c r="EL320" s="1" t="e">
        <f t="shared" si="576"/>
        <v>#VALUE!</v>
      </c>
      <c r="EM320" s="2" t="e">
        <f t="shared" si="567"/>
        <v>#VALUE!</v>
      </c>
      <c r="EN320" s="42"/>
      <c r="EO320" s="42"/>
      <c r="EP320" s="43"/>
      <c r="EQ320" s="44"/>
      <c r="ER320" s="45"/>
      <c r="ES320" s="45"/>
      <c r="ET320" s="74"/>
      <c r="EU320" s="75"/>
      <c r="EV320" s="75"/>
      <c r="EW320" s="75"/>
      <c r="EX320" s="75"/>
    </row>
    <row r="321" spans="1:154" s="73" customFormat="1" ht="14">
      <c r="A321" s="96"/>
      <c r="B321" s="97"/>
      <c r="C321" s="98"/>
      <c r="D321" s="110" t="s">
        <v>87</v>
      </c>
      <c r="E321" s="110" t="s">
        <v>87</v>
      </c>
      <c r="F321" s="110" t="s">
        <v>87</v>
      </c>
      <c r="G321" s="107" t="e">
        <f t="shared" si="477"/>
        <v>#VALUE!</v>
      </c>
      <c r="H321" s="107" t="e">
        <f t="shared" si="478"/>
        <v>#VALUE!</v>
      </c>
      <c r="I321" s="107" t="e">
        <f t="shared" si="479"/>
        <v>#VALUE!</v>
      </c>
      <c r="J321" s="183" t="str">
        <f t="shared" si="480"/>
        <v>.</v>
      </c>
      <c r="K321" s="184" t="e">
        <f t="shared" si="481"/>
        <v>#VALUE!</v>
      </c>
      <c r="L321" s="184" t="e">
        <f t="shared" si="482"/>
        <v>#VALUE!</v>
      </c>
      <c r="M321" s="76" t="e">
        <f t="shared" si="577"/>
        <v>#VALUE!</v>
      </c>
      <c r="N321" s="77" t="e">
        <f t="shared" si="578"/>
        <v>#VALUE!</v>
      </c>
      <c r="O321" s="77" t="e">
        <f t="shared" si="579"/>
        <v>#VALUE!</v>
      </c>
      <c r="P321" s="78" t="e">
        <f t="shared" si="580"/>
        <v>#VALUE!</v>
      </c>
      <c r="Q321" s="79" t="e">
        <f t="shared" ca="1" si="565"/>
        <v>#VALUE!</v>
      </c>
      <c r="R321" s="86" t="e">
        <f t="shared" si="568"/>
        <v>#VALUE!</v>
      </c>
      <c r="S321" s="87" t="e">
        <f t="shared" si="569"/>
        <v>#VALUE!</v>
      </c>
      <c r="T321" s="87" t="e">
        <f t="shared" si="570"/>
        <v>#VALUE!</v>
      </c>
      <c r="U321" s="80" t="e">
        <f t="shared" si="571"/>
        <v>#VALUE!</v>
      </c>
      <c r="V321" s="81" t="e">
        <f t="shared" si="572"/>
        <v>#VALUE!</v>
      </c>
      <c r="W321" s="82" t="e">
        <f t="shared" si="573"/>
        <v>#VALUE!</v>
      </c>
      <c r="X321" s="92" t="e">
        <f t="shared" si="581"/>
        <v>#VALUE!</v>
      </c>
      <c r="Y321" s="93"/>
      <c r="Z321" s="72" t="e">
        <f t="shared" si="483"/>
        <v>#VALUE!</v>
      </c>
      <c r="AA321" s="72" t="e">
        <f t="shared" si="484"/>
        <v>#VALUE!</v>
      </c>
      <c r="AB321" s="72" t="e">
        <f t="shared" si="485"/>
        <v>#VALUE!</v>
      </c>
      <c r="AC321" s="72" t="e">
        <f t="shared" si="566"/>
        <v>#VALUE!</v>
      </c>
      <c r="AD321" s="72" t="e">
        <f t="shared" si="582"/>
        <v>#VALUE!</v>
      </c>
      <c r="AE321" s="33" t="e">
        <f t="shared" si="583"/>
        <v>#VALUE!</v>
      </c>
      <c r="AF321" s="33" t="e">
        <f t="shared" si="584"/>
        <v>#VALUE!</v>
      </c>
      <c r="AG321" s="33" t="e">
        <f t="shared" si="585"/>
        <v>#VALUE!</v>
      </c>
      <c r="AH321" s="34" t="e">
        <f t="shared" si="486"/>
        <v>#VALUE!</v>
      </c>
      <c r="AI321" s="35" t="e">
        <f t="shared" si="487"/>
        <v>#VALUE!</v>
      </c>
      <c r="AJ321" s="35" t="e">
        <f t="shared" si="488"/>
        <v>#VALUE!</v>
      </c>
      <c r="AK321" s="35">
        <v>0</v>
      </c>
      <c r="AL321" s="35">
        <v>-0.75645121485307587</v>
      </c>
      <c r="AM321" s="35">
        <v>-11.346768222796136</v>
      </c>
      <c r="AN321" s="35" t="e">
        <f t="shared" si="586"/>
        <v>#VALUE!</v>
      </c>
      <c r="AO321" s="35" t="e">
        <f t="shared" si="586"/>
        <v>#VALUE!</v>
      </c>
      <c r="AP321" s="35" t="e">
        <f t="shared" si="586"/>
        <v>#VALUE!</v>
      </c>
      <c r="AQ321" s="35">
        <v>57.375671196608707</v>
      </c>
      <c r="AR321" s="35">
        <v>5.7915837760921756</v>
      </c>
      <c r="AS321" s="35">
        <v>1.1079551571654598</v>
      </c>
      <c r="AT321" s="35" t="e">
        <f t="shared" si="587"/>
        <v>#VALUE!</v>
      </c>
      <c r="AU321" s="35" t="e">
        <f t="shared" si="587"/>
        <v>#VALUE!</v>
      </c>
      <c r="AV321" s="35" t="e">
        <f t="shared" si="587"/>
        <v>#VALUE!</v>
      </c>
      <c r="AW321" s="36">
        <f t="shared" si="588"/>
        <v>0</v>
      </c>
      <c r="AX321" s="36">
        <f t="shared" si="588"/>
        <v>0.75645121485307587</v>
      </c>
      <c r="AY321" s="36">
        <f t="shared" si="588"/>
        <v>11.346768222796136</v>
      </c>
      <c r="AZ321" s="36" t="e">
        <f t="shared" si="589"/>
        <v>#VALUE!</v>
      </c>
      <c r="BA321" s="36" t="e">
        <f t="shared" si="589"/>
        <v>#VALUE!</v>
      </c>
      <c r="BB321" s="36" t="e">
        <f t="shared" si="589"/>
        <v>#VALUE!</v>
      </c>
      <c r="BC321" s="35">
        <f t="shared" si="590"/>
        <v>57.375671196608707</v>
      </c>
      <c r="BD321" s="35">
        <f t="shared" si="590"/>
        <v>6.5480349909452515</v>
      </c>
      <c r="BE321" s="35">
        <f t="shared" si="590"/>
        <v>12.454723379961596</v>
      </c>
      <c r="BF321" s="36" t="e">
        <f t="shared" si="591"/>
        <v>#VALUE!</v>
      </c>
      <c r="BG321" s="36" t="e">
        <f t="shared" si="591"/>
        <v>#VALUE!</v>
      </c>
      <c r="BH321" s="36" t="e">
        <f t="shared" si="574"/>
        <v>#VALUE!</v>
      </c>
      <c r="BI321" s="35" t="e">
        <f t="shared" si="575"/>
        <v>#VALUE!</v>
      </c>
      <c r="BJ321" s="5"/>
      <c r="BK321" s="5"/>
      <c r="BL321" s="19"/>
      <c r="BM321" s="19"/>
      <c r="BN321" s="37">
        <f t="shared" si="489"/>
        <v>90</v>
      </c>
      <c r="BO321" s="37">
        <f t="shared" si="490"/>
        <v>72.5</v>
      </c>
      <c r="BP321" s="37">
        <f t="shared" si="491"/>
        <v>72.5</v>
      </c>
      <c r="BQ321" s="37">
        <f t="shared" si="492"/>
        <v>47.5</v>
      </c>
      <c r="BR321" s="37">
        <f t="shared" si="493"/>
        <v>54.2</v>
      </c>
      <c r="BS321" s="37">
        <f t="shared" si="494"/>
        <v>47.5</v>
      </c>
      <c r="BT321" s="37">
        <f t="shared" si="495"/>
        <v>41.674999999999997</v>
      </c>
      <c r="BU321" s="37">
        <f t="shared" si="496"/>
        <v>41.674999999999997</v>
      </c>
      <c r="BV321" s="37">
        <f t="shared" si="497"/>
        <v>22.5</v>
      </c>
      <c r="BW321" s="37">
        <f t="shared" si="498"/>
        <v>33.3333333333333</v>
      </c>
      <c r="BX321" s="37">
        <f t="shared" si="499"/>
        <v>22.5</v>
      </c>
      <c r="BY321" s="37">
        <f t="shared" si="500"/>
        <v>22.9</v>
      </c>
      <c r="BZ321" s="37">
        <f t="shared" si="501"/>
        <v>22.9</v>
      </c>
      <c r="CA321" s="37">
        <f t="shared" si="502"/>
        <v>5</v>
      </c>
      <c r="CB321" s="37">
        <f t="shared" si="503"/>
        <v>16.649999999999999</v>
      </c>
      <c r="CC321" s="37">
        <f t="shared" si="504"/>
        <v>5</v>
      </c>
      <c r="CD321" s="37">
        <f t="shared" si="505"/>
        <v>5</v>
      </c>
      <c r="CE321" s="37">
        <f t="shared" si="506"/>
        <v>5</v>
      </c>
      <c r="CF321" s="37">
        <f t="shared" si="507"/>
        <v>5</v>
      </c>
      <c r="CG321" s="38">
        <f t="shared" si="508"/>
        <v>5</v>
      </c>
      <c r="CH321" s="38">
        <f t="shared" si="509"/>
        <v>5</v>
      </c>
      <c r="CI321" s="38">
        <f t="shared" si="510"/>
        <v>22.5</v>
      </c>
      <c r="CJ321" s="38">
        <f t="shared" si="511"/>
        <v>5</v>
      </c>
      <c r="CK321" s="38">
        <f t="shared" si="512"/>
        <v>22.9</v>
      </c>
      <c r="CL321" s="38">
        <f t="shared" si="513"/>
        <v>47.5</v>
      </c>
      <c r="CM321" s="38">
        <f t="shared" si="514"/>
        <v>16.649999999999999</v>
      </c>
      <c r="CN321" s="38">
        <f t="shared" si="515"/>
        <v>41.674999999999997</v>
      </c>
      <c r="CO321" s="38">
        <f t="shared" si="516"/>
        <v>5</v>
      </c>
      <c r="CP321" s="38">
        <f t="shared" si="517"/>
        <v>33.3333333333333</v>
      </c>
      <c r="CQ321" s="38">
        <f t="shared" si="518"/>
        <v>72.5</v>
      </c>
      <c r="CR321" s="38">
        <f t="shared" si="519"/>
        <v>22.9</v>
      </c>
      <c r="CS321" s="38">
        <f t="shared" si="520"/>
        <v>54.2</v>
      </c>
      <c r="CT321" s="38">
        <f t="shared" si="521"/>
        <v>5</v>
      </c>
      <c r="CU321" s="38">
        <f t="shared" si="522"/>
        <v>41.674999999999997</v>
      </c>
      <c r="CV321" s="38">
        <f t="shared" si="523"/>
        <v>90</v>
      </c>
      <c r="CW321" s="38">
        <f t="shared" si="524"/>
        <v>22.5</v>
      </c>
      <c r="CX321" s="38">
        <f t="shared" si="525"/>
        <v>72.5</v>
      </c>
      <c r="CY321" s="38">
        <f t="shared" si="526"/>
        <v>47.5</v>
      </c>
      <c r="CZ321" s="39">
        <f t="shared" si="527"/>
        <v>5</v>
      </c>
      <c r="DA321" s="39">
        <f t="shared" si="528"/>
        <v>22.5</v>
      </c>
      <c r="DB321" s="39">
        <f t="shared" si="529"/>
        <v>5</v>
      </c>
      <c r="DC321" s="39">
        <f t="shared" si="530"/>
        <v>47.5</v>
      </c>
      <c r="DD321" s="39">
        <f t="shared" si="531"/>
        <v>22.9</v>
      </c>
      <c r="DE321" s="39">
        <f t="shared" si="532"/>
        <v>5</v>
      </c>
      <c r="DF321" s="39">
        <f t="shared" si="533"/>
        <v>41.674999999999997</v>
      </c>
      <c r="DG321" s="39">
        <f t="shared" si="534"/>
        <v>16.649999999999999</v>
      </c>
      <c r="DH321" s="39">
        <f t="shared" si="535"/>
        <v>72.5</v>
      </c>
      <c r="DI321" s="39">
        <f t="shared" si="536"/>
        <v>33.3333333333333</v>
      </c>
      <c r="DJ321" s="39">
        <f t="shared" si="537"/>
        <v>5</v>
      </c>
      <c r="DK321" s="39">
        <f t="shared" si="538"/>
        <v>54.2</v>
      </c>
      <c r="DL321" s="39">
        <f t="shared" si="539"/>
        <v>22.9</v>
      </c>
      <c r="DM321" s="39">
        <f t="shared" si="540"/>
        <v>90</v>
      </c>
      <c r="DN321" s="39">
        <f t="shared" si="541"/>
        <v>41.674999999999997</v>
      </c>
      <c r="DO321" s="39">
        <f t="shared" si="542"/>
        <v>5</v>
      </c>
      <c r="DP321" s="39">
        <f t="shared" si="543"/>
        <v>72.5</v>
      </c>
      <c r="DQ321" s="39">
        <f t="shared" si="544"/>
        <v>22.5</v>
      </c>
      <c r="DR321" s="39">
        <f t="shared" si="545"/>
        <v>47.5</v>
      </c>
      <c r="DS321" s="40" t="e">
        <f t="shared" si="546"/>
        <v>#VALUE!</v>
      </c>
      <c r="DT321" s="40" t="e">
        <f t="shared" si="547"/>
        <v>#VALUE!</v>
      </c>
      <c r="DU321" s="40" t="e">
        <f t="shared" si="548"/>
        <v>#VALUE!</v>
      </c>
      <c r="DV321" s="40" t="e">
        <f t="shared" si="549"/>
        <v>#VALUE!</v>
      </c>
      <c r="DW321" s="40" t="e">
        <f t="shared" si="550"/>
        <v>#VALUE!</v>
      </c>
      <c r="DX321" s="40" t="e">
        <f t="shared" si="551"/>
        <v>#VALUE!</v>
      </c>
      <c r="DY321" s="40" t="e">
        <f t="shared" si="552"/>
        <v>#VALUE!</v>
      </c>
      <c r="DZ321" s="40" t="e">
        <f t="shared" si="553"/>
        <v>#VALUE!</v>
      </c>
      <c r="EA321" s="40" t="e">
        <f t="shared" si="554"/>
        <v>#VALUE!</v>
      </c>
      <c r="EB321" s="40" t="e">
        <f t="shared" si="555"/>
        <v>#VALUE!</v>
      </c>
      <c r="EC321" s="40" t="e">
        <f t="shared" si="556"/>
        <v>#VALUE!</v>
      </c>
      <c r="ED321" s="40" t="e">
        <f t="shared" si="557"/>
        <v>#VALUE!</v>
      </c>
      <c r="EE321" s="40" t="e">
        <f t="shared" si="558"/>
        <v>#VALUE!</v>
      </c>
      <c r="EF321" s="40" t="e">
        <f t="shared" si="559"/>
        <v>#VALUE!</v>
      </c>
      <c r="EG321" s="40" t="e">
        <f t="shared" si="560"/>
        <v>#VALUE!</v>
      </c>
      <c r="EH321" s="40" t="e">
        <f t="shared" si="561"/>
        <v>#VALUE!</v>
      </c>
      <c r="EI321" s="40" t="e">
        <f t="shared" si="562"/>
        <v>#VALUE!</v>
      </c>
      <c r="EJ321" s="40" t="e">
        <f t="shared" si="563"/>
        <v>#VALUE!</v>
      </c>
      <c r="EK321" s="40" t="e">
        <f t="shared" si="564"/>
        <v>#VALUE!</v>
      </c>
      <c r="EL321" s="1" t="e">
        <f t="shared" si="576"/>
        <v>#VALUE!</v>
      </c>
      <c r="EM321" s="2" t="e">
        <f t="shared" si="567"/>
        <v>#VALUE!</v>
      </c>
      <c r="EN321" s="42"/>
      <c r="EO321" s="42"/>
      <c r="EP321" s="43"/>
      <c r="EQ321" s="44"/>
      <c r="ER321" s="45"/>
      <c r="ES321" s="45"/>
      <c r="ET321" s="74"/>
      <c r="EU321" s="75"/>
      <c r="EV321" s="75"/>
      <c r="EW321" s="75"/>
      <c r="EX321" s="75"/>
    </row>
    <row r="322" spans="1:154" s="73" customFormat="1" ht="14">
      <c r="A322" s="96"/>
      <c r="B322" s="97"/>
      <c r="C322" s="98"/>
      <c r="D322" s="110" t="s">
        <v>87</v>
      </c>
      <c r="E322" s="110" t="s">
        <v>87</v>
      </c>
      <c r="F322" s="110" t="s">
        <v>87</v>
      </c>
      <c r="G322" s="107" t="e">
        <f t="shared" si="477"/>
        <v>#VALUE!</v>
      </c>
      <c r="H322" s="107" t="e">
        <f t="shared" si="478"/>
        <v>#VALUE!</v>
      </c>
      <c r="I322" s="107" t="e">
        <f t="shared" si="479"/>
        <v>#VALUE!</v>
      </c>
      <c r="J322" s="183" t="str">
        <f t="shared" si="480"/>
        <v>.</v>
      </c>
      <c r="K322" s="184" t="e">
        <f t="shared" si="481"/>
        <v>#VALUE!</v>
      </c>
      <c r="L322" s="184" t="e">
        <f t="shared" si="482"/>
        <v>#VALUE!</v>
      </c>
      <c r="M322" s="76" t="e">
        <f t="shared" si="577"/>
        <v>#VALUE!</v>
      </c>
      <c r="N322" s="77" t="e">
        <f t="shared" si="578"/>
        <v>#VALUE!</v>
      </c>
      <c r="O322" s="77" t="e">
        <f t="shared" si="579"/>
        <v>#VALUE!</v>
      </c>
      <c r="P322" s="78" t="e">
        <f t="shared" si="580"/>
        <v>#VALUE!</v>
      </c>
      <c r="Q322" s="79" t="e">
        <f t="shared" ca="1" si="565"/>
        <v>#VALUE!</v>
      </c>
      <c r="R322" s="86" t="e">
        <f t="shared" si="568"/>
        <v>#VALUE!</v>
      </c>
      <c r="S322" s="87" t="e">
        <f t="shared" si="569"/>
        <v>#VALUE!</v>
      </c>
      <c r="T322" s="87" t="e">
        <f t="shared" si="570"/>
        <v>#VALUE!</v>
      </c>
      <c r="U322" s="80" t="e">
        <f t="shared" si="571"/>
        <v>#VALUE!</v>
      </c>
      <c r="V322" s="81" t="e">
        <f t="shared" si="572"/>
        <v>#VALUE!</v>
      </c>
      <c r="W322" s="82" t="e">
        <f t="shared" si="573"/>
        <v>#VALUE!</v>
      </c>
      <c r="X322" s="92" t="e">
        <f t="shared" si="581"/>
        <v>#VALUE!</v>
      </c>
      <c r="Y322" s="93"/>
      <c r="Z322" s="72" t="e">
        <f t="shared" si="483"/>
        <v>#VALUE!</v>
      </c>
      <c r="AA322" s="72" t="e">
        <f t="shared" si="484"/>
        <v>#VALUE!</v>
      </c>
      <c r="AB322" s="72" t="e">
        <f t="shared" si="485"/>
        <v>#VALUE!</v>
      </c>
      <c r="AC322" s="72" t="e">
        <f t="shared" si="566"/>
        <v>#VALUE!</v>
      </c>
      <c r="AD322" s="72" t="e">
        <f t="shared" si="582"/>
        <v>#VALUE!</v>
      </c>
      <c r="AE322" s="33" t="e">
        <f t="shared" si="583"/>
        <v>#VALUE!</v>
      </c>
      <c r="AF322" s="33" t="e">
        <f t="shared" si="584"/>
        <v>#VALUE!</v>
      </c>
      <c r="AG322" s="33" t="e">
        <f t="shared" si="585"/>
        <v>#VALUE!</v>
      </c>
      <c r="AH322" s="34" t="e">
        <f t="shared" si="486"/>
        <v>#VALUE!</v>
      </c>
      <c r="AI322" s="35" t="e">
        <f t="shared" si="487"/>
        <v>#VALUE!</v>
      </c>
      <c r="AJ322" s="35" t="e">
        <f t="shared" si="488"/>
        <v>#VALUE!</v>
      </c>
      <c r="AK322" s="35">
        <v>0</v>
      </c>
      <c r="AL322" s="35">
        <v>-0.75645121485307587</v>
      </c>
      <c r="AM322" s="35">
        <v>-11.346768222796136</v>
      </c>
      <c r="AN322" s="35" t="e">
        <f t="shared" si="586"/>
        <v>#VALUE!</v>
      </c>
      <c r="AO322" s="35" t="e">
        <f t="shared" si="586"/>
        <v>#VALUE!</v>
      </c>
      <c r="AP322" s="35" t="e">
        <f t="shared" si="586"/>
        <v>#VALUE!</v>
      </c>
      <c r="AQ322" s="35">
        <v>57.375671196608707</v>
      </c>
      <c r="AR322" s="35">
        <v>5.7915837760921756</v>
      </c>
      <c r="AS322" s="35">
        <v>1.1079551571654598</v>
      </c>
      <c r="AT322" s="35" t="e">
        <f t="shared" si="587"/>
        <v>#VALUE!</v>
      </c>
      <c r="AU322" s="35" t="e">
        <f t="shared" si="587"/>
        <v>#VALUE!</v>
      </c>
      <c r="AV322" s="35" t="e">
        <f t="shared" si="587"/>
        <v>#VALUE!</v>
      </c>
      <c r="AW322" s="36">
        <f t="shared" si="588"/>
        <v>0</v>
      </c>
      <c r="AX322" s="36">
        <f t="shared" si="588"/>
        <v>0.75645121485307587</v>
      </c>
      <c r="AY322" s="36">
        <f t="shared" si="588"/>
        <v>11.346768222796136</v>
      </c>
      <c r="AZ322" s="36" t="e">
        <f t="shared" si="589"/>
        <v>#VALUE!</v>
      </c>
      <c r="BA322" s="36" t="e">
        <f t="shared" si="589"/>
        <v>#VALUE!</v>
      </c>
      <c r="BB322" s="36" t="e">
        <f t="shared" si="589"/>
        <v>#VALUE!</v>
      </c>
      <c r="BC322" s="35">
        <f t="shared" si="590"/>
        <v>57.375671196608707</v>
      </c>
      <c r="BD322" s="35">
        <f t="shared" si="590"/>
        <v>6.5480349909452515</v>
      </c>
      <c r="BE322" s="35">
        <f t="shared" si="590"/>
        <v>12.454723379961596</v>
      </c>
      <c r="BF322" s="36" t="e">
        <f t="shared" si="591"/>
        <v>#VALUE!</v>
      </c>
      <c r="BG322" s="36" t="e">
        <f t="shared" si="591"/>
        <v>#VALUE!</v>
      </c>
      <c r="BH322" s="36" t="e">
        <f t="shared" si="574"/>
        <v>#VALUE!</v>
      </c>
      <c r="BI322" s="35" t="e">
        <f t="shared" si="575"/>
        <v>#VALUE!</v>
      </c>
      <c r="BJ322" s="5"/>
      <c r="BK322" s="5"/>
      <c r="BL322" s="19"/>
      <c r="BM322" s="19"/>
      <c r="BN322" s="37">
        <f t="shared" si="489"/>
        <v>90</v>
      </c>
      <c r="BO322" s="37">
        <f t="shared" si="490"/>
        <v>72.5</v>
      </c>
      <c r="BP322" s="37">
        <f t="shared" si="491"/>
        <v>72.5</v>
      </c>
      <c r="BQ322" s="37">
        <f t="shared" si="492"/>
        <v>47.5</v>
      </c>
      <c r="BR322" s="37">
        <f t="shared" si="493"/>
        <v>54.2</v>
      </c>
      <c r="BS322" s="37">
        <f t="shared" si="494"/>
        <v>47.5</v>
      </c>
      <c r="BT322" s="37">
        <f t="shared" si="495"/>
        <v>41.674999999999997</v>
      </c>
      <c r="BU322" s="37">
        <f t="shared" si="496"/>
        <v>41.674999999999997</v>
      </c>
      <c r="BV322" s="37">
        <f t="shared" si="497"/>
        <v>22.5</v>
      </c>
      <c r="BW322" s="37">
        <f t="shared" si="498"/>
        <v>33.3333333333333</v>
      </c>
      <c r="BX322" s="37">
        <f t="shared" si="499"/>
        <v>22.5</v>
      </c>
      <c r="BY322" s="37">
        <f t="shared" si="500"/>
        <v>22.9</v>
      </c>
      <c r="BZ322" s="37">
        <f t="shared" si="501"/>
        <v>22.9</v>
      </c>
      <c r="CA322" s="37">
        <f t="shared" si="502"/>
        <v>5</v>
      </c>
      <c r="CB322" s="37">
        <f t="shared" si="503"/>
        <v>16.649999999999999</v>
      </c>
      <c r="CC322" s="37">
        <f t="shared" si="504"/>
        <v>5</v>
      </c>
      <c r="CD322" s="37">
        <f t="shared" si="505"/>
        <v>5</v>
      </c>
      <c r="CE322" s="37">
        <f t="shared" si="506"/>
        <v>5</v>
      </c>
      <c r="CF322" s="37">
        <f t="shared" si="507"/>
        <v>5</v>
      </c>
      <c r="CG322" s="38">
        <f t="shared" si="508"/>
        <v>5</v>
      </c>
      <c r="CH322" s="38">
        <f t="shared" si="509"/>
        <v>5</v>
      </c>
      <c r="CI322" s="38">
        <f t="shared" si="510"/>
        <v>22.5</v>
      </c>
      <c r="CJ322" s="38">
        <f t="shared" si="511"/>
        <v>5</v>
      </c>
      <c r="CK322" s="38">
        <f t="shared" si="512"/>
        <v>22.9</v>
      </c>
      <c r="CL322" s="38">
        <f t="shared" si="513"/>
        <v>47.5</v>
      </c>
      <c r="CM322" s="38">
        <f t="shared" si="514"/>
        <v>16.649999999999999</v>
      </c>
      <c r="CN322" s="38">
        <f t="shared" si="515"/>
        <v>41.674999999999997</v>
      </c>
      <c r="CO322" s="38">
        <f t="shared" si="516"/>
        <v>5</v>
      </c>
      <c r="CP322" s="38">
        <f t="shared" si="517"/>
        <v>33.3333333333333</v>
      </c>
      <c r="CQ322" s="38">
        <f t="shared" si="518"/>
        <v>72.5</v>
      </c>
      <c r="CR322" s="38">
        <f t="shared" si="519"/>
        <v>22.9</v>
      </c>
      <c r="CS322" s="38">
        <f t="shared" si="520"/>
        <v>54.2</v>
      </c>
      <c r="CT322" s="38">
        <f t="shared" si="521"/>
        <v>5</v>
      </c>
      <c r="CU322" s="38">
        <f t="shared" si="522"/>
        <v>41.674999999999997</v>
      </c>
      <c r="CV322" s="38">
        <f t="shared" si="523"/>
        <v>90</v>
      </c>
      <c r="CW322" s="38">
        <f t="shared" si="524"/>
        <v>22.5</v>
      </c>
      <c r="CX322" s="38">
        <f t="shared" si="525"/>
        <v>72.5</v>
      </c>
      <c r="CY322" s="38">
        <f t="shared" si="526"/>
        <v>47.5</v>
      </c>
      <c r="CZ322" s="39">
        <f t="shared" si="527"/>
        <v>5</v>
      </c>
      <c r="DA322" s="39">
        <f t="shared" si="528"/>
        <v>22.5</v>
      </c>
      <c r="DB322" s="39">
        <f t="shared" si="529"/>
        <v>5</v>
      </c>
      <c r="DC322" s="39">
        <f t="shared" si="530"/>
        <v>47.5</v>
      </c>
      <c r="DD322" s="39">
        <f t="shared" si="531"/>
        <v>22.9</v>
      </c>
      <c r="DE322" s="39">
        <f t="shared" si="532"/>
        <v>5</v>
      </c>
      <c r="DF322" s="39">
        <f t="shared" si="533"/>
        <v>41.674999999999997</v>
      </c>
      <c r="DG322" s="39">
        <f t="shared" si="534"/>
        <v>16.649999999999999</v>
      </c>
      <c r="DH322" s="39">
        <f t="shared" si="535"/>
        <v>72.5</v>
      </c>
      <c r="DI322" s="39">
        <f t="shared" si="536"/>
        <v>33.3333333333333</v>
      </c>
      <c r="DJ322" s="39">
        <f t="shared" si="537"/>
        <v>5</v>
      </c>
      <c r="DK322" s="39">
        <f t="shared" si="538"/>
        <v>54.2</v>
      </c>
      <c r="DL322" s="39">
        <f t="shared" si="539"/>
        <v>22.9</v>
      </c>
      <c r="DM322" s="39">
        <f t="shared" si="540"/>
        <v>90</v>
      </c>
      <c r="DN322" s="39">
        <f t="shared" si="541"/>
        <v>41.674999999999997</v>
      </c>
      <c r="DO322" s="39">
        <f t="shared" si="542"/>
        <v>5</v>
      </c>
      <c r="DP322" s="39">
        <f t="shared" si="543"/>
        <v>72.5</v>
      </c>
      <c r="DQ322" s="39">
        <f t="shared" si="544"/>
        <v>22.5</v>
      </c>
      <c r="DR322" s="39">
        <f t="shared" si="545"/>
        <v>47.5</v>
      </c>
      <c r="DS322" s="40" t="e">
        <f t="shared" si="546"/>
        <v>#VALUE!</v>
      </c>
      <c r="DT322" s="40" t="e">
        <f t="shared" si="547"/>
        <v>#VALUE!</v>
      </c>
      <c r="DU322" s="40" t="e">
        <f t="shared" si="548"/>
        <v>#VALUE!</v>
      </c>
      <c r="DV322" s="40" t="e">
        <f t="shared" si="549"/>
        <v>#VALUE!</v>
      </c>
      <c r="DW322" s="40" t="e">
        <f t="shared" si="550"/>
        <v>#VALUE!</v>
      </c>
      <c r="DX322" s="40" t="e">
        <f t="shared" si="551"/>
        <v>#VALUE!</v>
      </c>
      <c r="DY322" s="40" t="e">
        <f t="shared" si="552"/>
        <v>#VALUE!</v>
      </c>
      <c r="DZ322" s="40" t="e">
        <f t="shared" si="553"/>
        <v>#VALUE!</v>
      </c>
      <c r="EA322" s="40" t="e">
        <f t="shared" si="554"/>
        <v>#VALUE!</v>
      </c>
      <c r="EB322" s="40" t="e">
        <f t="shared" si="555"/>
        <v>#VALUE!</v>
      </c>
      <c r="EC322" s="40" t="e">
        <f t="shared" si="556"/>
        <v>#VALUE!</v>
      </c>
      <c r="ED322" s="40" t="e">
        <f t="shared" si="557"/>
        <v>#VALUE!</v>
      </c>
      <c r="EE322" s="40" t="e">
        <f t="shared" si="558"/>
        <v>#VALUE!</v>
      </c>
      <c r="EF322" s="40" t="e">
        <f t="shared" si="559"/>
        <v>#VALUE!</v>
      </c>
      <c r="EG322" s="40" t="e">
        <f t="shared" si="560"/>
        <v>#VALUE!</v>
      </c>
      <c r="EH322" s="40" t="e">
        <f t="shared" si="561"/>
        <v>#VALUE!</v>
      </c>
      <c r="EI322" s="40" t="e">
        <f t="shared" si="562"/>
        <v>#VALUE!</v>
      </c>
      <c r="EJ322" s="40" t="e">
        <f t="shared" si="563"/>
        <v>#VALUE!</v>
      </c>
      <c r="EK322" s="40" t="e">
        <f t="shared" si="564"/>
        <v>#VALUE!</v>
      </c>
      <c r="EL322" s="1" t="e">
        <f t="shared" si="576"/>
        <v>#VALUE!</v>
      </c>
      <c r="EM322" s="2" t="e">
        <f t="shared" si="567"/>
        <v>#VALUE!</v>
      </c>
      <c r="EN322" s="42"/>
      <c r="EO322" s="42"/>
      <c r="EP322" s="43"/>
      <c r="EQ322" s="44"/>
      <c r="ER322" s="45"/>
      <c r="ES322" s="45"/>
      <c r="ET322" s="74"/>
      <c r="EU322" s="75"/>
      <c r="EV322" s="75"/>
      <c r="EW322" s="75"/>
      <c r="EX322" s="75"/>
    </row>
    <row r="323" spans="1:154" s="73" customFormat="1" ht="14">
      <c r="A323" s="96"/>
      <c r="B323" s="97"/>
      <c r="C323" s="98"/>
      <c r="D323" s="110" t="s">
        <v>87</v>
      </c>
      <c r="E323" s="110" t="s">
        <v>87</v>
      </c>
      <c r="F323" s="110" t="s">
        <v>87</v>
      </c>
      <c r="G323" s="107" t="e">
        <f t="shared" si="477"/>
        <v>#VALUE!</v>
      </c>
      <c r="H323" s="107" t="e">
        <f t="shared" si="478"/>
        <v>#VALUE!</v>
      </c>
      <c r="I323" s="107" t="e">
        <f t="shared" si="479"/>
        <v>#VALUE!</v>
      </c>
      <c r="J323" s="183" t="str">
        <f t="shared" si="480"/>
        <v>.</v>
      </c>
      <c r="K323" s="184" t="e">
        <f t="shared" si="481"/>
        <v>#VALUE!</v>
      </c>
      <c r="L323" s="184" t="e">
        <f t="shared" si="482"/>
        <v>#VALUE!</v>
      </c>
      <c r="M323" s="76" t="e">
        <f t="shared" si="577"/>
        <v>#VALUE!</v>
      </c>
      <c r="N323" s="77" t="e">
        <f t="shared" si="578"/>
        <v>#VALUE!</v>
      </c>
      <c r="O323" s="77" t="e">
        <f t="shared" si="579"/>
        <v>#VALUE!</v>
      </c>
      <c r="P323" s="78" t="e">
        <f t="shared" si="580"/>
        <v>#VALUE!</v>
      </c>
      <c r="Q323" s="79" t="e">
        <f t="shared" ca="1" si="565"/>
        <v>#VALUE!</v>
      </c>
      <c r="R323" s="86" t="e">
        <f t="shared" si="568"/>
        <v>#VALUE!</v>
      </c>
      <c r="S323" s="87" t="e">
        <f t="shared" si="569"/>
        <v>#VALUE!</v>
      </c>
      <c r="T323" s="87" t="e">
        <f t="shared" si="570"/>
        <v>#VALUE!</v>
      </c>
      <c r="U323" s="80" t="e">
        <f t="shared" si="571"/>
        <v>#VALUE!</v>
      </c>
      <c r="V323" s="81" t="e">
        <f t="shared" si="572"/>
        <v>#VALUE!</v>
      </c>
      <c r="W323" s="82" t="e">
        <f t="shared" si="573"/>
        <v>#VALUE!</v>
      </c>
      <c r="X323" s="92" t="e">
        <f t="shared" si="581"/>
        <v>#VALUE!</v>
      </c>
      <c r="Y323" s="93"/>
      <c r="Z323" s="72" t="e">
        <f t="shared" si="483"/>
        <v>#VALUE!</v>
      </c>
      <c r="AA323" s="72" t="e">
        <f t="shared" si="484"/>
        <v>#VALUE!</v>
      </c>
      <c r="AB323" s="72" t="e">
        <f t="shared" si="485"/>
        <v>#VALUE!</v>
      </c>
      <c r="AC323" s="72" t="e">
        <f t="shared" si="566"/>
        <v>#VALUE!</v>
      </c>
      <c r="AD323" s="72" t="e">
        <f t="shared" si="582"/>
        <v>#VALUE!</v>
      </c>
      <c r="AE323" s="33" t="e">
        <f t="shared" si="583"/>
        <v>#VALUE!</v>
      </c>
      <c r="AF323" s="33" t="e">
        <f t="shared" si="584"/>
        <v>#VALUE!</v>
      </c>
      <c r="AG323" s="33" t="e">
        <f t="shared" si="585"/>
        <v>#VALUE!</v>
      </c>
      <c r="AH323" s="34" t="e">
        <f t="shared" si="486"/>
        <v>#VALUE!</v>
      </c>
      <c r="AI323" s="35" t="e">
        <f t="shared" si="487"/>
        <v>#VALUE!</v>
      </c>
      <c r="AJ323" s="35" t="e">
        <f t="shared" si="488"/>
        <v>#VALUE!</v>
      </c>
      <c r="AK323" s="35">
        <v>0</v>
      </c>
      <c r="AL323" s="35">
        <v>-0.75645121485307587</v>
      </c>
      <c r="AM323" s="35">
        <v>-11.346768222796136</v>
      </c>
      <c r="AN323" s="35" t="e">
        <f t="shared" si="586"/>
        <v>#VALUE!</v>
      </c>
      <c r="AO323" s="35" t="e">
        <f t="shared" si="586"/>
        <v>#VALUE!</v>
      </c>
      <c r="AP323" s="35" t="e">
        <f t="shared" si="586"/>
        <v>#VALUE!</v>
      </c>
      <c r="AQ323" s="35">
        <v>57.375671196608707</v>
      </c>
      <c r="AR323" s="35">
        <v>5.7915837760921756</v>
      </c>
      <c r="AS323" s="35">
        <v>1.1079551571654598</v>
      </c>
      <c r="AT323" s="35" t="e">
        <f t="shared" si="587"/>
        <v>#VALUE!</v>
      </c>
      <c r="AU323" s="35" t="e">
        <f t="shared" si="587"/>
        <v>#VALUE!</v>
      </c>
      <c r="AV323" s="35" t="e">
        <f t="shared" si="587"/>
        <v>#VALUE!</v>
      </c>
      <c r="AW323" s="36">
        <f t="shared" si="588"/>
        <v>0</v>
      </c>
      <c r="AX323" s="36">
        <f t="shared" si="588"/>
        <v>0.75645121485307587</v>
      </c>
      <c r="AY323" s="36">
        <f t="shared" si="588"/>
        <v>11.346768222796136</v>
      </c>
      <c r="AZ323" s="36" t="e">
        <f t="shared" si="589"/>
        <v>#VALUE!</v>
      </c>
      <c r="BA323" s="36" t="e">
        <f t="shared" si="589"/>
        <v>#VALUE!</v>
      </c>
      <c r="BB323" s="36" t="e">
        <f t="shared" si="589"/>
        <v>#VALUE!</v>
      </c>
      <c r="BC323" s="35">
        <f t="shared" si="590"/>
        <v>57.375671196608707</v>
      </c>
      <c r="BD323" s="35">
        <f t="shared" si="590"/>
        <v>6.5480349909452515</v>
      </c>
      <c r="BE323" s="35">
        <f t="shared" si="590"/>
        <v>12.454723379961596</v>
      </c>
      <c r="BF323" s="36" t="e">
        <f t="shared" si="591"/>
        <v>#VALUE!</v>
      </c>
      <c r="BG323" s="36" t="e">
        <f t="shared" si="591"/>
        <v>#VALUE!</v>
      </c>
      <c r="BH323" s="36" t="e">
        <f t="shared" si="574"/>
        <v>#VALUE!</v>
      </c>
      <c r="BI323" s="35" t="e">
        <f t="shared" si="575"/>
        <v>#VALUE!</v>
      </c>
      <c r="BJ323" s="5"/>
      <c r="BK323" s="5"/>
      <c r="BL323" s="19"/>
      <c r="BM323" s="19"/>
      <c r="BN323" s="37">
        <f t="shared" si="489"/>
        <v>90</v>
      </c>
      <c r="BO323" s="37">
        <f t="shared" si="490"/>
        <v>72.5</v>
      </c>
      <c r="BP323" s="37">
        <f t="shared" si="491"/>
        <v>72.5</v>
      </c>
      <c r="BQ323" s="37">
        <f t="shared" si="492"/>
        <v>47.5</v>
      </c>
      <c r="BR323" s="37">
        <f t="shared" si="493"/>
        <v>54.2</v>
      </c>
      <c r="BS323" s="37">
        <f t="shared" si="494"/>
        <v>47.5</v>
      </c>
      <c r="BT323" s="37">
        <f t="shared" si="495"/>
        <v>41.674999999999997</v>
      </c>
      <c r="BU323" s="37">
        <f t="shared" si="496"/>
        <v>41.674999999999997</v>
      </c>
      <c r="BV323" s="37">
        <f t="shared" si="497"/>
        <v>22.5</v>
      </c>
      <c r="BW323" s="37">
        <f t="shared" si="498"/>
        <v>33.3333333333333</v>
      </c>
      <c r="BX323" s="37">
        <f t="shared" si="499"/>
        <v>22.5</v>
      </c>
      <c r="BY323" s="37">
        <f t="shared" si="500"/>
        <v>22.9</v>
      </c>
      <c r="BZ323" s="37">
        <f t="shared" si="501"/>
        <v>22.9</v>
      </c>
      <c r="CA323" s="37">
        <f t="shared" si="502"/>
        <v>5</v>
      </c>
      <c r="CB323" s="37">
        <f t="shared" si="503"/>
        <v>16.649999999999999</v>
      </c>
      <c r="CC323" s="37">
        <f t="shared" si="504"/>
        <v>5</v>
      </c>
      <c r="CD323" s="37">
        <f t="shared" si="505"/>
        <v>5</v>
      </c>
      <c r="CE323" s="37">
        <f t="shared" si="506"/>
        <v>5</v>
      </c>
      <c r="CF323" s="37">
        <f t="shared" si="507"/>
        <v>5</v>
      </c>
      <c r="CG323" s="38">
        <f t="shared" si="508"/>
        <v>5</v>
      </c>
      <c r="CH323" s="38">
        <f t="shared" si="509"/>
        <v>5</v>
      </c>
      <c r="CI323" s="38">
        <f t="shared" si="510"/>
        <v>22.5</v>
      </c>
      <c r="CJ323" s="38">
        <f t="shared" si="511"/>
        <v>5</v>
      </c>
      <c r="CK323" s="38">
        <f t="shared" si="512"/>
        <v>22.9</v>
      </c>
      <c r="CL323" s="38">
        <f t="shared" si="513"/>
        <v>47.5</v>
      </c>
      <c r="CM323" s="38">
        <f t="shared" si="514"/>
        <v>16.649999999999999</v>
      </c>
      <c r="CN323" s="38">
        <f t="shared" si="515"/>
        <v>41.674999999999997</v>
      </c>
      <c r="CO323" s="38">
        <f t="shared" si="516"/>
        <v>5</v>
      </c>
      <c r="CP323" s="38">
        <f t="shared" si="517"/>
        <v>33.3333333333333</v>
      </c>
      <c r="CQ323" s="38">
        <f t="shared" si="518"/>
        <v>72.5</v>
      </c>
      <c r="CR323" s="38">
        <f t="shared" si="519"/>
        <v>22.9</v>
      </c>
      <c r="CS323" s="38">
        <f t="shared" si="520"/>
        <v>54.2</v>
      </c>
      <c r="CT323" s="38">
        <f t="shared" si="521"/>
        <v>5</v>
      </c>
      <c r="CU323" s="38">
        <f t="shared" si="522"/>
        <v>41.674999999999997</v>
      </c>
      <c r="CV323" s="38">
        <f t="shared" si="523"/>
        <v>90</v>
      </c>
      <c r="CW323" s="38">
        <f t="shared" si="524"/>
        <v>22.5</v>
      </c>
      <c r="CX323" s="38">
        <f t="shared" si="525"/>
        <v>72.5</v>
      </c>
      <c r="CY323" s="38">
        <f t="shared" si="526"/>
        <v>47.5</v>
      </c>
      <c r="CZ323" s="39">
        <f t="shared" si="527"/>
        <v>5</v>
      </c>
      <c r="DA323" s="39">
        <f t="shared" si="528"/>
        <v>22.5</v>
      </c>
      <c r="DB323" s="39">
        <f t="shared" si="529"/>
        <v>5</v>
      </c>
      <c r="DC323" s="39">
        <f t="shared" si="530"/>
        <v>47.5</v>
      </c>
      <c r="DD323" s="39">
        <f t="shared" si="531"/>
        <v>22.9</v>
      </c>
      <c r="DE323" s="39">
        <f t="shared" si="532"/>
        <v>5</v>
      </c>
      <c r="DF323" s="39">
        <f t="shared" si="533"/>
        <v>41.674999999999997</v>
      </c>
      <c r="DG323" s="39">
        <f t="shared" si="534"/>
        <v>16.649999999999999</v>
      </c>
      <c r="DH323" s="39">
        <f t="shared" si="535"/>
        <v>72.5</v>
      </c>
      <c r="DI323" s="39">
        <f t="shared" si="536"/>
        <v>33.3333333333333</v>
      </c>
      <c r="DJ323" s="39">
        <f t="shared" si="537"/>
        <v>5</v>
      </c>
      <c r="DK323" s="39">
        <f t="shared" si="538"/>
        <v>54.2</v>
      </c>
      <c r="DL323" s="39">
        <f t="shared" si="539"/>
        <v>22.9</v>
      </c>
      <c r="DM323" s="39">
        <f t="shared" si="540"/>
        <v>90</v>
      </c>
      <c r="DN323" s="39">
        <f t="shared" si="541"/>
        <v>41.674999999999997</v>
      </c>
      <c r="DO323" s="39">
        <f t="shared" si="542"/>
        <v>5</v>
      </c>
      <c r="DP323" s="39">
        <f t="shared" si="543"/>
        <v>72.5</v>
      </c>
      <c r="DQ323" s="39">
        <f t="shared" si="544"/>
        <v>22.5</v>
      </c>
      <c r="DR323" s="39">
        <f t="shared" si="545"/>
        <v>47.5</v>
      </c>
      <c r="DS323" s="40" t="e">
        <f t="shared" si="546"/>
        <v>#VALUE!</v>
      </c>
      <c r="DT323" s="40" t="e">
        <f t="shared" si="547"/>
        <v>#VALUE!</v>
      </c>
      <c r="DU323" s="40" t="e">
        <f t="shared" si="548"/>
        <v>#VALUE!</v>
      </c>
      <c r="DV323" s="40" t="e">
        <f t="shared" si="549"/>
        <v>#VALUE!</v>
      </c>
      <c r="DW323" s="40" t="e">
        <f t="shared" si="550"/>
        <v>#VALUE!</v>
      </c>
      <c r="DX323" s="40" t="e">
        <f t="shared" si="551"/>
        <v>#VALUE!</v>
      </c>
      <c r="DY323" s="40" t="e">
        <f t="shared" si="552"/>
        <v>#VALUE!</v>
      </c>
      <c r="DZ323" s="40" t="e">
        <f t="shared" si="553"/>
        <v>#VALUE!</v>
      </c>
      <c r="EA323" s="40" t="e">
        <f t="shared" si="554"/>
        <v>#VALUE!</v>
      </c>
      <c r="EB323" s="40" t="e">
        <f t="shared" si="555"/>
        <v>#VALUE!</v>
      </c>
      <c r="EC323" s="40" t="e">
        <f t="shared" si="556"/>
        <v>#VALUE!</v>
      </c>
      <c r="ED323" s="40" t="e">
        <f t="shared" si="557"/>
        <v>#VALUE!</v>
      </c>
      <c r="EE323" s="40" t="e">
        <f t="shared" si="558"/>
        <v>#VALUE!</v>
      </c>
      <c r="EF323" s="40" t="e">
        <f t="shared" si="559"/>
        <v>#VALUE!</v>
      </c>
      <c r="EG323" s="40" t="e">
        <f t="shared" si="560"/>
        <v>#VALUE!</v>
      </c>
      <c r="EH323" s="40" t="e">
        <f t="shared" si="561"/>
        <v>#VALUE!</v>
      </c>
      <c r="EI323" s="40" t="e">
        <f t="shared" si="562"/>
        <v>#VALUE!</v>
      </c>
      <c r="EJ323" s="40" t="e">
        <f t="shared" si="563"/>
        <v>#VALUE!</v>
      </c>
      <c r="EK323" s="40" t="e">
        <f t="shared" si="564"/>
        <v>#VALUE!</v>
      </c>
      <c r="EL323" s="1" t="e">
        <f t="shared" si="576"/>
        <v>#VALUE!</v>
      </c>
      <c r="EM323" s="2" t="e">
        <f t="shared" si="567"/>
        <v>#VALUE!</v>
      </c>
      <c r="EN323" s="42"/>
      <c r="EO323" s="42"/>
      <c r="EP323" s="43"/>
      <c r="EQ323" s="44"/>
      <c r="ER323" s="45"/>
      <c r="ES323" s="45"/>
      <c r="ET323" s="74"/>
      <c r="EU323" s="75"/>
      <c r="EV323" s="75"/>
      <c r="EW323" s="75"/>
      <c r="EX323" s="75"/>
    </row>
    <row r="324" spans="1:154" s="73" customFormat="1" ht="14">
      <c r="A324" s="96"/>
      <c r="B324" s="97"/>
      <c r="C324" s="98"/>
      <c r="D324" s="110" t="s">
        <v>87</v>
      </c>
      <c r="E324" s="110" t="s">
        <v>87</v>
      </c>
      <c r="F324" s="110" t="s">
        <v>87</v>
      </c>
      <c r="G324" s="107" t="e">
        <f t="shared" si="477"/>
        <v>#VALUE!</v>
      </c>
      <c r="H324" s="107" t="e">
        <f t="shared" si="478"/>
        <v>#VALUE!</v>
      </c>
      <c r="I324" s="107" t="e">
        <f t="shared" si="479"/>
        <v>#VALUE!</v>
      </c>
      <c r="J324" s="183" t="str">
        <f t="shared" si="480"/>
        <v>.</v>
      </c>
      <c r="K324" s="184" t="e">
        <f t="shared" si="481"/>
        <v>#VALUE!</v>
      </c>
      <c r="L324" s="184" t="e">
        <f t="shared" si="482"/>
        <v>#VALUE!</v>
      </c>
      <c r="M324" s="76" t="e">
        <f t="shared" si="577"/>
        <v>#VALUE!</v>
      </c>
      <c r="N324" s="77" t="e">
        <f t="shared" si="578"/>
        <v>#VALUE!</v>
      </c>
      <c r="O324" s="77" t="e">
        <f t="shared" si="579"/>
        <v>#VALUE!</v>
      </c>
      <c r="P324" s="78" t="e">
        <f t="shared" si="580"/>
        <v>#VALUE!</v>
      </c>
      <c r="Q324" s="79" t="e">
        <f t="shared" ca="1" si="565"/>
        <v>#VALUE!</v>
      </c>
      <c r="R324" s="86" t="e">
        <f t="shared" si="568"/>
        <v>#VALUE!</v>
      </c>
      <c r="S324" s="87" t="e">
        <f t="shared" si="569"/>
        <v>#VALUE!</v>
      </c>
      <c r="T324" s="87" t="e">
        <f t="shared" si="570"/>
        <v>#VALUE!</v>
      </c>
      <c r="U324" s="80" t="e">
        <f t="shared" si="571"/>
        <v>#VALUE!</v>
      </c>
      <c r="V324" s="81" t="e">
        <f t="shared" si="572"/>
        <v>#VALUE!</v>
      </c>
      <c r="W324" s="82" t="e">
        <f t="shared" si="573"/>
        <v>#VALUE!</v>
      </c>
      <c r="X324" s="92" t="e">
        <f t="shared" si="581"/>
        <v>#VALUE!</v>
      </c>
      <c r="Y324" s="93"/>
      <c r="Z324" s="72" t="e">
        <f t="shared" si="483"/>
        <v>#VALUE!</v>
      </c>
      <c r="AA324" s="72" t="e">
        <f t="shared" si="484"/>
        <v>#VALUE!</v>
      </c>
      <c r="AB324" s="72" t="e">
        <f t="shared" si="485"/>
        <v>#VALUE!</v>
      </c>
      <c r="AC324" s="72" t="e">
        <f t="shared" si="566"/>
        <v>#VALUE!</v>
      </c>
      <c r="AD324" s="72" t="e">
        <f t="shared" si="582"/>
        <v>#VALUE!</v>
      </c>
      <c r="AE324" s="33" t="e">
        <f t="shared" si="583"/>
        <v>#VALUE!</v>
      </c>
      <c r="AF324" s="33" t="e">
        <f t="shared" si="584"/>
        <v>#VALUE!</v>
      </c>
      <c r="AG324" s="33" t="e">
        <f t="shared" si="585"/>
        <v>#VALUE!</v>
      </c>
      <c r="AH324" s="34" t="e">
        <f t="shared" si="486"/>
        <v>#VALUE!</v>
      </c>
      <c r="AI324" s="35" t="e">
        <f t="shared" si="487"/>
        <v>#VALUE!</v>
      </c>
      <c r="AJ324" s="35" t="e">
        <f t="shared" si="488"/>
        <v>#VALUE!</v>
      </c>
      <c r="AK324" s="35">
        <v>0</v>
      </c>
      <c r="AL324" s="35">
        <v>-0.75645121485307587</v>
      </c>
      <c r="AM324" s="35">
        <v>-11.346768222796136</v>
      </c>
      <c r="AN324" s="35" t="e">
        <f t="shared" si="586"/>
        <v>#VALUE!</v>
      </c>
      <c r="AO324" s="35" t="e">
        <f t="shared" si="586"/>
        <v>#VALUE!</v>
      </c>
      <c r="AP324" s="35" t="e">
        <f t="shared" si="586"/>
        <v>#VALUE!</v>
      </c>
      <c r="AQ324" s="35">
        <v>57.375671196608707</v>
      </c>
      <c r="AR324" s="35">
        <v>5.7915837760921756</v>
      </c>
      <c r="AS324" s="35">
        <v>1.1079551571654598</v>
      </c>
      <c r="AT324" s="35" t="e">
        <f t="shared" si="587"/>
        <v>#VALUE!</v>
      </c>
      <c r="AU324" s="35" t="e">
        <f t="shared" si="587"/>
        <v>#VALUE!</v>
      </c>
      <c r="AV324" s="35" t="e">
        <f t="shared" si="587"/>
        <v>#VALUE!</v>
      </c>
      <c r="AW324" s="36">
        <f t="shared" si="588"/>
        <v>0</v>
      </c>
      <c r="AX324" s="36">
        <f t="shared" si="588"/>
        <v>0.75645121485307587</v>
      </c>
      <c r="AY324" s="36">
        <f t="shared" si="588"/>
        <v>11.346768222796136</v>
      </c>
      <c r="AZ324" s="36" t="e">
        <f t="shared" si="589"/>
        <v>#VALUE!</v>
      </c>
      <c r="BA324" s="36" t="e">
        <f t="shared" si="589"/>
        <v>#VALUE!</v>
      </c>
      <c r="BB324" s="36" t="e">
        <f t="shared" si="589"/>
        <v>#VALUE!</v>
      </c>
      <c r="BC324" s="35">
        <f t="shared" si="590"/>
        <v>57.375671196608707</v>
      </c>
      <c r="BD324" s="35">
        <f t="shared" si="590"/>
        <v>6.5480349909452515</v>
      </c>
      <c r="BE324" s="35">
        <f t="shared" si="590"/>
        <v>12.454723379961596</v>
      </c>
      <c r="BF324" s="36" t="e">
        <f t="shared" si="591"/>
        <v>#VALUE!</v>
      </c>
      <c r="BG324" s="36" t="e">
        <f t="shared" si="591"/>
        <v>#VALUE!</v>
      </c>
      <c r="BH324" s="36" t="e">
        <f t="shared" si="574"/>
        <v>#VALUE!</v>
      </c>
      <c r="BI324" s="35" t="e">
        <f t="shared" si="575"/>
        <v>#VALUE!</v>
      </c>
      <c r="BJ324" s="5"/>
      <c r="BK324" s="5"/>
      <c r="BL324" s="19"/>
      <c r="BM324" s="19"/>
      <c r="BN324" s="37">
        <f t="shared" si="489"/>
        <v>90</v>
      </c>
      <c r="BO324" s="37">
        <f t="shared" si="490"/>
        <v>72.5</v>
      </c>
      <c r="BP324" s="37">
        <f t="shared" si="491"/>
        <v>72.5</v>
      </c>
      <c r="BQ324" s="37">
        <f t="shared" si="492"/>
        <v>47.5</v>
      </c>
      <c r="BR324" s="37">
        <f t="shared" si="493"/>
        <v>54.2</v>
      </c>
      <c r="BS324" s="37">
        <f t="shared" si="494"/>
        <v>47.5</v>
      </c>
      <c r="BT324" s="37">
        <f t="shared" si="495"/>
        <v>41.674999999999997</v>
      </c>
      <c r="BU324" s="37">
        <f t="shared" si="496"/>
        <v>41.674999999999997</v>
      </c>
      <c r="BV324" s="37">
        <f t="shared" si="497"/>
        <v>22.5</v>
      </c>
      <c r="BW324" s="37">
        <f t="shared" si="498"/>
        <v>33.3333333333333</v>
      </c>
      <c r="BX324" s="37">
        <f t="shared" si="499"/>
        <v>22.5</v>
      </c>
      <c r="BY324" s="37">
        <f t="shared" si="500"/>
        <v>22.9</v>
      </c>
      <c r="BZ324" s="37">
        <f t="shared" si="501"/>
        <v>22.9</v>
      </c>
      <c r="CA324" s="37">
        <f t="shared" si="502"/>
        <v>5</v>
      </c>
      <c r="CB324" s="37">
        <f t="shared" si="503"/>
        <v>16.649999999999999</v>
      </c>
      <c r="CC324" s="37">
        <f t="shared" si="504"/>
        <v>5</v>
      </c>
      <c r="CD324" s="37">
        <f t="shared" si="505"/>
        <v>5</v>
      </c>
      <c r="CE324" s="37">
        <f t="shared" si="506"/>
        <v>5</v>
      </c>
      <c r="CF324" s="37">
        <f t="shared" si="507"/>
        <v>5</v>
      </c>
      <c r="CG324" s="38">
        <f t="shared" si="508"/>
        <v>5</v>
      </c>
      <c r="CH324" s="38">
        <f t="shared" si="509"/>
        <v>5</v>
      </c>
      <c r="CI324" s="38">
        <f t="shared" si="510"/>
        <v>22.5</v>
      </c>
      <c r="CJ324" s="38">
        <f t="shared" si="511"/>
        <v>5</v>
      </c>
      <c r="CK324" s="38">
        <f t="shared" si="512"/>
        <v>22.9</v>
      </c>
      <c r="CL324" s="38">
        <f t="shared" si="513"/>
        <v>47.5</v>
      </c>
      <c r="CM324" s="38">
        <f t="shared" si="514"/>
        <v>16.649999999999999</v>
      </c>
      <c r="CN324" s="38">
        <f t="shared" si="515"/>
        <v>41.674999999999997</v>
      </c>
      <c r="CO324" s="38">
        <f t="shared" si="516"/>
        <v>5</v>
      </c>
      <c r="CP324" s="38">
        <f t="shared" si="517"/>
        <v>33.3333333333333</v>
      </c>
      <c r="CQ324" s="38">
        <f t="shared" si="518"/>
        <v>72.5</v>
      </c>
      <c r="CR324" s="38">
        <f t="shared" si="519"/>
        <v>22.9</v>
      </c>
      <c r="CS324" s="38">
        <f t="shared" si="520"/>
        <v>54.2</v>
      </c>
      <c r="CT324" s="38">
        <f t="shared" si="521"/>
        <v>5</v>
      </c>
      <c r="CU324" s="38">
        <f t="shared" si="522"/>
        <v>41.674999999999997</v>
      </c>
      <c r="CV324" s="38">
        <f t="shared" si="523"/>
        <v>90</v>
      </c>
      <c r="CW324" s="38">
        <f t="shared" si="524"/>
        <v>22.5</v>
      </c>
      <c r="CX324" s="38">
        <f t="shared" si="525"/>
        <v>72.5</v>
      </c>
      <c r="CY324" s="38">
        <f t="shared" si="526"/>
        <v>47.5</v>
      </c>
      <c r="CZ324" s="39">
        <f t="shared" si="527"/>
        <v>5</v>
      </c>
      <c r="DA324" s="39">
        <f t="shared" si="528"/>
        <v>22.5</v>
      </c>
      <c r="DB324" s="39">
        <f t="shared" si="529"/>
        <v>5</v>
      </c>
      <c r="DC324" s="39">
        <f t="shared" si="530"/>
        <v>47.5</v>
      </c>
      <c r="DD324" s="39">
        <f t="shared" si="531"/>
        <v>22.9</v>
      </c>
      <c r="DE324" s="39">
        <f t="shared" si="532"/>
        <v>5</v>
      </c>
      <c r="DF324" s="39">
        <f t="shared" si="533"/>
        <v>41.674999999999997</v>
      </c>
      <c r="DG324" s="39">
        <f t="shared" si="534"/>
        <v>16.649999999999999</v>
      </c>
      <c r="DH324" s="39">
        <f t="shared" si="535"/>
        <v>72.5</v>
      </c>
      <c r="DI324" s="39">
        <f t="shared" si="536"/>
        <v>33.3333333333333</v>
      </c>
      <c r="DJ324" s="39">
        <f t="shared" si="537"/>
        <v>5</v>
      </c>
      <c r="DK324" s="39">
        <f t="shared" si="538"/>
        <v>54.2</v>
      </c>
      <c r="DL324" s="39">
        <f t="shared" si="539"/>
        <v>22.9</v>
      </c>
      <c r="DM324" s="39">
        <f t="shared" si="540"/>
        <v>90</v>
      </c>
      <c r="DN324" s="39">
        <f t="shared" si="541"/>
        <v>41.674999999999997</v>
      </c>
      <c r="DO324" s="39">
        <f t="shared" si="542"/>
        <v>5</v>
      </c>
      <c r="DP324" s="39">
        <f t="shared" si="543"/>
        <v>72.5</v>
      </c>
      <c r="DQ324" s="39">
        <f t="shared" si="544"/>
        <v>22.5</v>
      </c>
      <c r="DR324" s="39">
        <f t="shared" si="545"/>
        <v>47.5</v>
      </c>
      <c r="DS324" s="40" t="e">
        <f t="shared" si="546"/>
        <v>#VALUE!</v>
      </c>
      <c r="DT324" s="40" t="e">
        <f t="shared" si="547"/>
        <v>#VALUE!</v>
      </c>
      <c r="DU324" s="40" t="e">
        <f t="shared" si="548"/>
        <v>#VALUE!</v>
      </c>
      <c r="DV324" s="40" t="e">
        <f t="shared" si="549"/>
        <v>#VALUE!</v>
      </c>
      <c r="DW324" s="40" t="e">
        <f t="shared" si="550"/>
        <v>#VALUE!</v>
      </c>
      <c r="DX324" s="40" t="e">
        <f t="shared" si="551"/>
        <v>#VALUE!</v>
      </c>
      <c r="DY324" s="40" t="e">
        <f t="shared" si="552"/>
        <v>#VALUE!</v>
      </c>
      <c r="DZ324" s="40" t="e">
        <f t="shared" si="553"/>
        <v>#VALUE!</v>
      </c>
      <c r="EA324" s="40" t="e">
        <f t="shared" si="554"/>
        <v>#VALUE!</v>
      </c>
      <c r="EB324" s="40" t="e">
        <f t="shared" si="555"/>
        <v>#VALUE!</v>
      </c>
      <c r="EC324" s="40" t="e">
        <f t="shared" si="556"/>
        <v>#VALUE!</v>
      </c>
      <c r="ED324" s="40" t="e">
        <f t="shared" si="557"/>
        <v>#VALUE!</v>
      </c>
      <c r="EE324" s="40" t="e">
        <f t="shared" si="558"/>
        <v>#VALUE!</v>
      </c>
      <c r="EF324" s="40" t="e">
        <f t="shared" si="559"/>
        <v>#VALUE!</v>
      </c>
      <c r="EG324" s="40" t="e">
        <f t="shared" si="560"/>
        <v>#VALUE!</v>
      </c>
      <c r="EH324" s="40" t="e">
        <f t="shared" si="561"/>
        <v>#VALUE!</v>
      </c>
      <c r="EI324" s="40" t="e">
        <f t="shared" si="562"/>
        <v>#VALUE!</v>
      </c>
      <c r="EJ324" s="40" t="e">
        <f t="shared" si="563"/>
        <v>#VALUE!</v>
      </c>
      <c r="EK324" s="40" t="e">
        <f t="shared" si="564"/>
        <v>#VALUE!</v>
      </c>
      <c r="EL324" s="1" t="e">
        <f t="shared" si="576"/>
        <v>#VALUE!</v>
      </c>
      <c r="EM324" s="2" t="e">
        <f t="shared" si="567"/>
        <v>#VALUE!</v>
      </c>
      <c r="EN324" s="42"/>
      <c r="EO324" s="42"/>
      <c r="EP324" s="43"/>
      <c r="EQ324" s="44"/>
      <c r="ER324" s="45"/>
      <c r="ES324" s="45"/>
      <c r="ET324" s="74"/>
      <c r="EU324" s="75"/>
      <c r="EV324" s="75"/>
      <c r="EW324" s="75"/>
      <c r="EX324" s="75"/>
    </row>
    <row r="325" spans="1:154" s="73" customFormat="1" ht="14">
      <c r="A325" s="96"/>
      <c r="B325" s="97"/>
      <c r="C325" s="98"/>
      <c r="D325" s="110" t="s">
        <v>87</v>
      </c>
      <c r="E325" s="110" t="s">
        <v>87</v>
      </c>
      <c r="F325" s="110" t="s">
        <v>87</v>
      </c>
      <c r="G325" s="107" t="e">
        <f t="shared" ref="G325:G388" si="592">(E325-F325)/(D325/10)</f>
        <v>#VALUE!</v>
      </c>
      <c r="H325" s="107" t="e">
        <f t="shared" ref="H325:H388" si="593">((E325-F325)/E325)*100</f>
        <v>#VALUE!</v>
      </c>
      <c r="I325" s="107" t="e">
        <f t="shared" ref="I325:I388" si="594">F325/(D325/1000)</f>
        <v>#VALUE!</v>
      </c>
      <c r="J325" s="183" t="str">
        <f t="shared" ref="J325:J388" si="595">D325</f>
        <v>.</v>
      </c>
      <c r="K325" s="184" t="e">
        <f t="shared" ref="K325:K388" si="596">F325/E325*100</f>
        <v>#VALUE!</v>
      </c>
      <c r="L325" s="184" t="e">
        <f t="shared" ref="L325:L388" si="597">D325/F325</f>
        <v>#VALUE!</v>
      </c>
      <c r="M325" s="76" t="e">
        <f t="shared" si="577"/>
        <v>#VALUE!</v>
      </c>
      <c r="N325" s="77" t="e">
        <f t="shared" si="578"/>
        <v>#VALUE!</v>
      </c>
      <c r="O325" s="77" t="e">
        <f t="shared" si="579"/>
        <v>#VALUE!</v>
      </c>
      <c r="P325" s="78" t="e">
        <f t="shared" si="580"/>
        <v>#VALUE!</v>
      </c>
      <c r="Q325" s="79" t="e">
        <f t="shared" ca="1" si="565"/>
        <v>#VALUE!</v>
      </c>
      <c r="R325" s="86" t="e">
        <f t="shared" si="568"/>
        <v>#VALUE!</v>
      </c>
      <c r="S325" s="87" t="e">
        <f t="shared" si="569"/>
        <v>#VALUE!</v>
      </c>
      <c r="T325" s="87" t="e">
        <f t="shared" si="570"/>
        <v>#VALUE!</v>
      </c>
      <c r="U325" s="80" t="e">
        <f t="shared" si="571"/>
        <v>#VALUE!</v>
      </c>
      <c r="V325" s="81" t="e">
        <f t="shared" si="572"/>
        <v>#VALUE!</v>
      </c>
      <c r="W325" s="82" t="e">
        <f t="shared" si="573"/>
        <v>#VALUE!</v>
      </c>
      <c r="X325" s="92" t="e">
        <f t="shared" si="581"/>
        <v>#VALUE!</v>
      </c>
      <c r="Y325" s="93"/>
      <c r="Z325" s="72" t="e">
        <f t="shared" ref="Z325:Z388" si="598">(100/K325)*AA325</f>
        <v>#VALUE!</v>
      </c>
      <c r="AA325" s="72" t="e">
        <f t="shared" ref="AA325:AA388" si="599">J325/L325</f>
        <v>#VALUE!</v>
      </c>
      <c r="AB325" s="72" t="e">
        <f t="shared" ref="AB325:AB388" si="600">(Z325-AA325)/(J325/10)</f>
        <v>#VALUE!</v>
      </c>
      <c r="AC325" s="72" t="e">
        <f t="shared" si="566"/>
        <v>#VALUE!</v>
      </c>
      <c r="AD325" s="72" t="e">
        <f t="shared" si="582"/>
        <v>#VALUE!</v>
      </c>
      <c r="AE325" s="33" t="e">
        <f t="shared" si="583"/>
        <v>#VALUE!</v>
      </c>
      <c r="AF325" s="33" t="e">
        <f t="shared" si="584"/>
        <v>#VALUE!</v>
      </c>
      <c r="AG325" s="33" t="e">
        <f t="shared" si="585"/>
        <v>#VALUE!</v>
      </c>
      <c r="AH325" s="34" t="e">
        <f t="shared" ref="AH325:AH388" si="601">-0.8678 + 1.6464 * AE325</f>
        <v>#VALUE!</v>
      </c>
      <c r="AI325" s="35" t="e">
        <f t="shared" ref="AI325:AI388" si="602">1.3369+0.000010019*(1-EXP(-0.0000000000022303*AF325))+4.5835*(1-EXP(-0.2328*AF325))</f>
        <v>#VALUE!</v>
      </c>
      <c r="AJ325" s="35" t="e">
        <f t="shared" ref="AJ325:AJ388" si="603">-57.5924 + 62.6802*EXP(-0.0288*AG325)</f>
        <v>#VALUE!</v>
      </c>
      <c r="AK325" s="35">
        <v>0</v>
      </c>
      <c r="AL325" s="35">
        <v>-0.75645121485307587</v>
      </c>
      <c r="AM325" s="35">
        <v>-11.346768222796136</v>
      </c>
      <c r="AN325" s="35" t="e">
        <f t="shared" si="586"/>
        <v>#VALUE!</v>
      </c>
      <c r="AO325" s="35" t="e">
        <f t="shared" si="586"/>
        <v>#VALUE!</v>
      </c>
      <c r="AP325" s="35" t="e">
        <f t="shared" si="586"/>
        <v>#VALUE!</v>
      </c>
      <c r="AQ325" s="35">
        <v>57.375671196608707</v>
      </c>
      <c r="AR325" s="35">
        <v>5.7915837760921756</v>
      </c>
      <c r="AS325" s="35">
        <v>1.1079551571654598</v>
      </c>
      <c r="AT325" s="35" t="e">
        <f t="shared" si="587"/>
        <v>#VALUE!</v>
      </c>
      <c r="AU325" s="35" t="e">
        <f t="shared" si="587"/>
        <v>#VALUE!</v>
      </c>
      <c r="AV325" s="35" t="e">
        <f t="shared" si="587"/>
        <v>#VALUE!</v>
      </c>
      <c r="AW325" s="36">
        <f t="shared" si="588"/>
        <v>0</v>
      </c>
      <c r="AX325" s="36">
        <f t="shared" si="588"/>
        <v>0.75645121485307587</v>
      </c>
      <c r="AY325" s="36">
        <f t="shared" si="588"/>
        <v>11.346768222796136</v>
      </c>
      <c r="AZ325" s="36" t="e">
        <f t="shared" si="589"/>
        <v>#VALUE!</v>
      </c>
      <c r="BA325" s="36" t="e">
        <f t="shared" si="589"/>
        <v>#VALUE!</v>
      </c>
      <c r="BB325" s="36" t="e">
        <f t="shared" si="589"/>
        <v>#VALUE!</v>
      </c>
      <c r="BC325" s="35">
        <f t="shared" si="590"/>
        <v>57.375671196608707</v>
      </c>
      <c r="BD325" s="35">
        <f t="shared" si="590"/>
        <v>6.5480349909452515</v>
      </c>
      <c r="BE325" s="35">
        <f t="shared" si="590"/>
        <v>12.454723379961596</v>
      </c>
      <c r="BF325" s="36" t="e">
        <f t="shared" si="591"/>
        <v>#VALUE!</v>
      </c>
      <c r="BG325" s="36" t="e">
        <f t="shared" si="591"/>
        <v>#VALUE!</v>
      </c>
      <c r="BH325" s="36" t="e">
        <f t="shared" si="574"/>
        <v>#VALUE!</v>
      </c>
      <c r="BI325" s="35" t="e">
        <f t="shared" si="575"/>
        <v>#VALUE!</v>
      </c>
      <c r="BJ325" s="5"/>
      <c r="BK325" s="5"/>
      <c r="BL325" s="19"/>
      <c r="BM325" s="19"/>
      <c r="BN325" s="37">
        <f t="shared" ref="BN325:BN388" si="604">$EP$7</f>
        <v>90</v>
      </c>
      <c r="BO325" s="37">
        <f t="shared" ref="BO325:BO388" si="605">$EP$8</f>
        <v>72.5</v>
      </c>
      <c r="BP325" s="37">
        <f t="shared" ref="BP325:BP388" si="606">$EP$9</f>
        <v>72.5</v>
      </c>
      <c r="BQ325" s="37">
        <f t="shared" ref="BQ325:BQ388" si="607">$EP$10</f>
        <v>47.5</v>
      </c>
      <c r="BR325" s="37">
        <f t="shared" ref="BR325:BR388" si="608">$EP$11</f>
        <v>54.2</v>
      </c>
      <c r="BS325" s="37">
        <f t="shared" ref="BS325:BS388" si="609">$EP$12</f>
        <v>47.5</v>
      </c>
      <c r="BT325" s="37">
        <f t="shared" ref="BT325:BT388" si="610">$EP$13</f>
        <v>41.674999999999997</v>
      </c>
      <c r="BU325" s="37">
        <f t="shared" ref="BU325:BU388" si="611">$EP$14</f>
        <v>41.674999999999997</v>
      </c>
      <c r="BV325" s="37">
        <f t="shared" ref="BV325:BV388" si="612">$EP$15</f>
        <v>22.5</v>
      </c>
      <c r="BW325" s="37">
        <f t="shared" ref="BW325:BW388" si="613">$EP$16</f>
        <v>33.3333333333333</v>
      </c>
      <c r="BX325" s="37">
        <f t="shared" ref="BX325:BX388" si="614">$EP$17</f>
        <v>22.5</v>
      </c>
      <c r="BY325" s="37">
        <f t="shared" ref="BY325:BY388" si="615">$EP$18</f>
        <v>22.9</v>
      </c>
      <c r="BZ325" s="37">
        <f t="shared" ref="BZ325:BZ388" si="616">$EP$19</f>
        <v>22.9</v>
      </c>
      <c r="CA325" s="37">
        <f t="shared" ref="CA325:CA388" si="617">$EP$20</f>
        <v>5</v>
      </c>
      <c r="CB325" s="37">
        <f t="shared" ref="CB325:CB388" si="618">$EP$21</f>
        <v>16.649999999999999</v>
      </c>
      <c r="CC325" s="37">
        <f t="shared" ref="CC325:CC388" si="619">$EP$22</f>
        <v>5</v>
      </c>
      <c r="CD325" s="37">
        <f t="shared" ref="CD325:CD388" si="620">$EP$23</f>
        <v>5</v>
      </c>
      <c r="CE325" s="37">
        <f t="shared" ref="CE325:CE388" si="621">$EP$24</f>
        <v>5</v>
      </c>
      <c r="CF325" s="37">
        <f t="shared" ref="CF325:CF388" si="622">$EP$25</f>
        <v>5</v>
      </c>
      <c r="CG325" s="38">
        <f t="shared" ref="CG325:CG388" si="623">$EQ$7</f>
        <v>5</v>
      </c>
      <c r="CH325" s="38">
        <f t="shared" ref="CH325:CH388" si="624">$EQ$8</f>
        <v>5</v>
      </c>
      <c r="CI325" s="38">
        <f t="shared" ref="CI325:CI388" si="625">$EQ$9</f>
        <v>22.5</v>
      </c>
      <c r="CJ325" s="38">
        <f t="shared" ref="CJ325:CJ388" si="626">$EQ$10</f>
        <v>5</v>
      </c>
      <c r="CK325" s="38">
        <f t="shared" ref="CK325:CK388" si="627">$EQ$11</f>
        <v>22.9</v>
      </c>
      <c r="CL325" s="38">
        <f t="shared" ref="CL325:CL388" si="628">$EQ$12</f>
        <v>47.5</v>
      </c>
      <c r="CM325" s="38">
        <f t="shared" ref="CM325:CM388" si="629">$EQ$13</f>
        <v>16.649999999999999</v>
      </c>
      <c r="CN325" s="38">
        <f t="shared" ref="CN325:CN388" si="630">$EQ$14</f>
        <v>41.674999999999997</v>
      </c>
      <c r="CO325" s="38">
        <f t="shared" ref="CO325:CO388" si="631">$EQ$15</f>
        <v>5</v>
      </c>
      <c r="CP325" s="38">
        <f t="shared" ref="CP325:CP388" si="632">$EQ$16</f>
        <v>33.3333333333333</v>
      </c>
      <c r="CQ325" s="38">
        <f t="shared" ref="CQ325:CQ388" si="633">$EQ$17</f>
        <v>72.5</v>
      </c>
      <c r="CR325" s="38">
        <f t="shared" ref="CR325:CR388" si="634">$EQ$18</f>
        <v>22.9</v>
      </c>
      <c r="CS325" s="38">
        <f t="shared" ref="CS325:CS388" si="635">$EQ$19</f>
        <v>54.2</v>
      </c>
      <c r="CT325" s="38">
        <f t="shared" ref="CT325:CT388" si="636">$EQ$20</f>
        <v>5</v>
      </c>
      <c r="CU325" s="38">
        <f t="shared" ref="CU325:CU388" si="637">$EQ$21</f>
        <v>41.674999999999997</v>
      </c>
      <c r="CV325" s="38">
        <f t="shared" ref="CV325:CV388" si="638">$EQ$22</f>
        <v>90</v>
      </c>
      <c r="CW325" s="38">
        <f t="shared" ref="CW325:CW388" si="639">$EQ$23</f>
        <v>22.5</v>
      </c>
      <c r="CX325" s="38">
        <f t="shared" ref="CX325:CX388" si="640">$EQ$24</f>
        <v>72.5</v>
      </c>
      <c r="CY325" s="38">
        <f t="shared" ref="CY325:CY388" si="641">$EQ$25</f>
        <v>47.5</v>
      </c>
      <c r="CZ325" s="39">
        <f t="shared" ref="CZ325:CZ388" si="642">$ER$7</f>
        <v>5</v>
      </c>
      <c r="DA325" s="39">
        <f t="shared" ref="DA325:DA388" si="643">$ER$8</f>
        <v>22.5</v>
      </c>
      <c r="DB325" s="39">
        <f t="shared" ref="DB325:DB388" si="644">$ER$9</f>
        <v>5</v>
      </c>
      <c r="DC325" s="39">
        <f t="shared" ref="DC325:DC388" si="645">$ER$10</f>
        <v>47.5</v>
      </c>
      <c r="DD325" s="39">
        <f t="shared" ref="DD325:DD388" si="646">$ER$11</f>
        <v>22.9</v>
      </c>
      <c r="DE325" s="39">
        <f t="shared" ref="DE325:DE388" si="647">$ER$12</f>
        <v>5</v>
      </c>
      <c r="DF325" s="39">
        <f t="shared" ref="DF325:DF388" si="648">$ER$13</f>
        <v>41.674999999999997</v>
      </c>
      <c r="DG325" s="39">
        <f t="shared" ref="DG325:DG388" si="649">$ER$14</f>
        <v>16.649999999999999</v>
      </c>
      <c r="DH325" s="39">
        <f t="shared" ref="DH325:DH388" si="650">$ER$15</f>
        <v>72.5</v>
      </c>
      <c r="DI325" s="39">
        <f t="shared" ref="DI325:DI388" si="651">$ER$16</f>
        <v>33.3333333333333</v>
      </c>
      <c r="DJ325" s="39">
        <f t="shared" ref="DJ325:DJ388" si="652">$ER$17</f>
        <v>5</v>
      </c>
      <c r="DK325" s="39">
        <f t="shared" ref="DK325:DK388" si="653">$ER$18</f>
        <v>54.2</v>
      </c>
      <c r="DL325" s="39">
        <f t="shared" ref="DL325:DL388" si="654">$ER$19</f>
        <v>22.9</v>
      </c>
      <c r="DM325" s="39">
        <f t="shared" ref="DM325:DM388" si="655">$ER$20</f>
        <v>90</v>
      </c>
      <c r="DN325" s="39">
        <f t="shared" ref="DN325:DN388" si="656">$ER$21</f>
        <v>41.674999999999997</v>
      </c>
      <c r="DO325" s="39">
        <f t="shared" ref="DO325:DO388" si="657">$ER$22</f>
        <v>5</v>
      </c>
      <c r="DP325" s="39">
        <f t="shared" ref="DP325:DP388" si="658">$ER$23</f>
        <v>72.5</v>
      </c>
      <c r="DQ325" s="39">
        <f t="shared" ref="DQ325:DQ388" si="659">$ER$24</f>
        <v>22.5</v>
      </c>
      <c r="DR325" s="39">
        <f t="shared" ref="DR325:DR388" si="660">$ER$25</f>
        <v>47.5</v>
      </c>
      <c r="DS325" s="40" t="e">
        <f t="shared" ref="DS325:DS388" si="661" xml:space="preserve"> ($M325-BN325)^2 + ($N325-CG325)^2 + ($O325-CZ325)^2</f>
        <v>#VALUE!</v>
      </c>
      <c r="DT325" s="40" t="e">
        <f t="shared" ref="DT325:DT388" si="662" xml:space="preserve"> ($M325-BO325)^2 + ($N325-CH325)^2 + ($O325-DA325)^2</f>
        <v>#VALUE!</v>
      </c>
      <c r="DU325" s="40" t="e">
        <f t="shared" ref="DU325:DU388" si="663" xml:space="preserve"> ($M325-BP325)^2 + ($N325-CI325)^2 + ($O325-DB325)^2</f>
        <v>#VALUE!</v>
      </c>
      <c r="DV325" s="40" t="e">
        <f t="shared" ref="DV325:DV388" si="664" xml:space="preserve"> ($M325-BQ325)^2 + ($N325-CJ325)^2 + ($O325-DC325)^2</f>
        <v>#VALUE!</v>
      </c>
      <c r="DW325" s="40" t="e">
        <f t="shared" ref="DW325:DW388" si="665" xml:space="preserve"> ($M325-BR325)^2 + ($N325-CK325)^2 + ($O325-DD325)^2</f>
        <v>#VALUE!</v>
      </c>
      <c r="DX325" s="40" t="e">
        <f t="shared" ref="DX325:DX388" si="666" xml:space="preserve"> ($M325-BS325)^2 + ($N325-CL325)^2 + ($O325-DE325)^2</f>
        <v>#VALUE!</v>
      </c>
      <c r="DY325" s="40" t="e">
        <f t="shared" ref="DY325:DY388" si="667" xml:space="preserve"> ($M325-BT325)^2 + ($N325-CM325)^2 + ($O325-DF325)^2</f>
        <v>#VALUE!</v>
      </c>
      <c r="DZ325" s="40" t="e">
        <f t="shared" ref="DZ325:DZ388" si="668" xml:space="preserve"> ($M325-BU325)^2 + ($N325-CN325)^2 + ($O325-DG325)^2</f>
        <v>#VALUE!</v>
      </c>
      <c r="EA325" s="40" t="e">
        <f t="shared" ref="EA325:EA388" si="669" xml:space="preserve"> ($M325-BV325)^2 + ($N325-CO325)^2 + ($O325-DH325)^2</f>
        <v>#VALUE!</v>
      </c>
      <c r="EB325" s="40" t="e">
        <f t="shared" ref="EB325:EB388" si="670" xml:space="preserve"> ($M325-BW325)^2 + ($N325-CP325)^2 + ($O325-DI325)^2</f>
        <v>#VALUE!</v>
      </c>
      <c r="EC325" s="40" t="e">
        <f t="shared" ref="EC325:EC388" si="671" xml:space="preserve"> ($M325-BX325)^2 + ($N325-CQ325)^2 + ($O325-DJ325)^2</f>
        <v>#VALUE!</v>
      </c>
      <c r="ED325" s="40" t="e">
        <f t="shared" ref="ED325:ED388" si="672" xml:space="preserve"> ($M325-BY325)^2 + ($N325-CR325)^2 + ($O325-DK325)^2</f>
        <v>#VALUE!</v>
      </c>
      <c r="EE325" s="40" t="e">
        <f t="shared" ref="EE325:EE388" si="673" xml:space="preserve"> ($M325-BZ325)^2 + ($N325-CS325)^2 + ($O325-DL325)^2</f>
        <v>#VALUE!</v>
      </c>
      <c r="EF325" s="40" t="e">
        <f t="shared" ref="EF325:EF388" si="674" xml:space="preserve"> ($M325-CA325)^2 + ($N325-CT325)^2 + ($O325-DM325)^2</f>
        <v>#VALUE!</v>
      </c>
      <c r="EG325" s="40" t="e">
        <f t="shared" ref="EG325:EG388" si="675" xml:space="preserve"> ($M325-CB325)^2 + ($N325-CU325)^2 + ($O325-DN325)^2</f>
        <v>#VALUE!</v>
      </c>
      <c r="EH325" s="40" t="e">
        <f t="shared" ref="EH325:EH388" si="676" xml:space="preserve"> ($M325-CC325)^2 + ($N325-CV325)^2 + ($O325-DO325)^2</f>
        <v>#VALUE!</v>
      </c>
      <c r="EI325" s="40" t="e">
        <f t="shared" ref="EI325:EI388" si="677" xml:space="preserve"> ($M325-CD325)^2 + ($N325-CW325)^2 + ($O325-DP325)^2</f>
        <v>#VALUE!</v>
      </c>
      <c r="EJ325" s="40" t="e">
        <f t="shared" ref="EJ325:EJ388" si="678" xml:space="preserve"> ($M325-CE325)^2 + ($N325-CX325)^2 + ($O325-DQ325)^2</f>
        <v>#VALUE!</v>
      </c>
      <c r="EK325" s="40" t="e">
        <f t="shared" ref="EK325:EK388" si="679" xml:space="preserve"> ($M325-CF325)^2 + ($N325-CY325)^2 + ($O325-DR325)^2</f>
        <v>#VALUE!</v>
      </c>
      <c r="EL325" s="1" t="e">
        <f t="shared" si="576"/>
        <v>#VALUE!</v>
      </c>
      <c r="EM325" s="2" t="e">
        <f t="shared" si="567"/>
        <v>#VALUE!</v>
      </c>
      <c r="EN325" s="42"/>
      <c r="EO325" s="42"/>
      <c r="EP325" s="43"/>
      <c r="EQ325" s="44"/>
      <c r="ER325" s="45"/>
      <c r="ES325" s="45"/>
      <c r="ET325" s="74"/>
      <c r="EU325" s="75"/>
      <c r="EV325" s="75"/>
      <c r="EW325" s="75"/>
      <c r="EX325" s="75"/>
    </row>
    <row r="326" spans="1:154" s="73" customFormat="1" ht="14">
      <c r="A326" s="96"/>
      <c r="B326" s="97"/>
      <c r="C326" s="98"/>
      <c r="D326" s="110" t="s">
        <v>87</v>
      </c>
      <c r="E326" s="110" t="s">
        <v>87</v>
      </c>
      <c r="F326" s="110" t="s">
        <v>87</v>
      </c>
      <c r="G326" s="107" t="e">
        <f t="shared" si="592"/>
        <v>#VALUE!</v>
      </c>
      <c r="H326" s="107" t="e">
        <f t="shared" si="593"/>
        <v>#VALUE!</v>
      </c>
      <c r="I326" s="107" t="e">
        <f t="shared" si="594"/>
        <v>#VALUE!</v>
      </c>
      <c r="J326" s="183" t="str">
        <f t="shared" si="595"/>
        <v>.</v>
      </c>
      <c r="K326" s="184" t="e">
        <f t="shared" si="596"/>
        <v>#VALUE!</v>
      </c>
      <c r="L326" s="184" t="e">
        <f t="shared" si="597"/>
        <v>#VALUE!</v>
      </c>
      <c r="M326" s="76" t="e">
        <f t="shared" si="577"/>
        <v>#VALUE!</v>
      </c>
      <c r="N326" s="77" t="e">
        <f t="shared" si="578"/>
        <v>#VALUE!</v>
      </c>
      <c r="O326" s="77" t="e">
        <f t="shared" si="579"/>
        <v>#VALUE!</v>
      </c>
      <c r="P326" s="78" t="e">
        <f t="shared" si="580"/>
        <v>#VALUE!</v>
      </c>
      <c r="Q326" s="79" t="e">
        <f t="shared" ref="Q326:Q389" ca="1" si="680">INDIRECT(ADDRESS(6+$EM326,$EP$1))</f>
        <v>#VALUE!</v>
      </c>
      <c r="R326" s="86" t="e">
        <f t="shared" si="568"/>
        <v>#VALUE!</v>
      </c>
      <c r="S326" s="87" t="e">
        <f t="shared" si="569"/>
        <v>#VALUE!</v>
      </c>
      <c r="T326" s="87" t="e">
        <f t="shared" si="570"/>
        <v>#VALUE!</v>
      </c>
      <c r="U326" s="80" t="e">
        <f t="shared" si="571"/>
        <v>#VALUE!</v>
      </c>
      <c r="V326" s="81" t="e">
        <f t="shared" si="572"/>
        <v>#VALUE!</v>
      </c>
      <c r="W326" s="82" t="e">
        <f t="shared" si="573"/>
        <v>#VALUE!</v>
      </c>
      <c r="X326" s="92" t="e">
        <f t="shared" si="581"/>
        <v>#VALUE!</v>
      </c>
      <c r="Y326" s="93"/>
      <c r="Z326" s="72" t="e">
        <f t="shared" si="598"/>
        <v>#VALUE!</v>
      </c>
      <c r="AA326" s="72" t="e">
        <f t="shared" si="599"/>
        <v>#VALUE!</v>
      </c>
      <c r="AB326" s="72" t="e">
        <f t="shared" si="600"/>
        <v>#VALUE!</v>
      </c>
      <c r="AC326" s="72" t="e">
        <f t="shared" ref="AC326:AC389" si="681">IF(AB326&gt;5, "Suc!", "No")</f>
        <v>#VALUE!</v>
      </c>
      <c r="AD326" s="72" t="e">
        <f t="shared" si="582"/>
        <v>#VALUE!</v>
      </c>
      <c r="AE326" s="33" t="e">
        <f t="shared" si="583"/>
        <v>#VALUE!</v>
      </c>
      <c r="AF326" s="33" t="e">
        <f t="shared" si="584"/>
        <v>#VALUE!</v>
      </c>
      <c r="AG326" s="33" t="e">
        <f t="shared" si="585"/>
        <v>#VALUE!</v>
      </c>
      <c r="AH326" s="34" t="e">
        <f t="shared" si="601"/>
        <v>#VALUE!</v>
      </c>
      <c r="AI326" s="35" t="e">
        <f t="shared" si="602"/>
        <v>#VALUE!</v>
      </c>
      <c r="AJ326" s="35" t="e">
        <f t="shared" si="603"/>
        <v>#VALUE!</v>
      </c>
      <c r="AK326" s="35">
        <v>0</v>
      </c>
      <c r="AL326" s="35">
        <v>-0.75645121485307587</v>
      </c>
      <c r="AM326" s="35">
        <v>-11.346768222796136</v>
      </c>
      <c r="AN326" s="35" t="e">
        <f t="shared" si="586"/>
        <v>#VALUE!</v>
      </c>
      <c r="AO326" s="35" t="e">
        <f t="shared" si="586"/>
        <v>#VALUE!</v>
      </c>
      <c r="AP326" s="35" t="e">
        <f t="shared" si="586"/>
        <v>#VALUE!</v>
      </c>
      <c r="AQ326" s="35">
        <v>57.375671196608707</v>
      </c>
      <c r="AR326" s="35">
        <v>5.7915837760921756</v>
      </c>
      <c r="AS326" s="35">
        <v>1.1079551571654598</v>
      </c>
      <c r="AT326" s="35" t="e">
        <f t="shared" si="587"/>
        <v>#VALUE!</v>
      </c>
      <c r="AU326" s="35" t="e">
        <f t="shared" si="587"/>
        <v>#VALUE!</v>
      </c>
      <c r="AV326" s="35" t="e">
        <f t="shared" si="587"/>
        <v>#VALUE!</v>
      </c>
      <c r="AW326" s="36">
        <f t="shared" si="588"/>
        <v>0</v>
      </c>
      <c r="AX326" s="36">
        <f t="shared" si="588"/>
        <v>0.75645121485307587</v>
      </c>
      <c r="AY326" s="36">
        <f t="shared" si="588"/>
        <v>11.346768222796136</v>
      </c>
      <c r="AZ326" s="36" t="e">
        <f t="shared" si="589"/>
        <v>#VALUE!</v>
      </c>
      <c r="BA326" s="36" t="e">
        <f t="shared" si="589"/>
        <v>#VALUE!</v>
      </c>
      <c r="BB326" s="36" t="e">
        <f t="shared" si="589"/>
        <v>#VALUE!</v>
      </c>
      <c r="BC326" s="35">
        <f t="shared" si="590"/>
        <v>57.375671196608707</v>
      </c>
      <c r="BD326" s="35">
        <f t="shared" si="590"/>
        <v>6.5480349909452515</v>
      </c>
      <c r="BE326" s="35">
        <f t="shared" si="590"/>
        <v>12.454723379961596</v>
      </c>
      <c r="BF326" s="36" t="e">
        <f t="shared" si="591"/>
        <v>#VALUE!</v>
      </c>
      <c r="BG326" s="36" t="e">
        <f t="shared" si="591"/>
        <v>#VALUE!</v>
      </c>
      <c r="BH326" s="36" t="e">
        <f t="shared" si="574"/>
        <v>#VALUE!</v>
      </c>
      <c r="BI326" s="35" t="e">
        <f t="shared" si="575"/>
        <v>#VALUE!</v>
      </c>
      <c r="BJ326" s="5"/>
      <c r="BK326" s="5"/>
      <c r="BL326" s="19"/>
      <c r="BM326" s="19"/>
      <c r="BN326" s="37">
        <f t="shared" si="604"/>
        <v>90</v>
      </c>
      <c r="BO326" s="37">
        <f t="shared" si="605"/>
        <v>72.5</v>
      </c>
      <c r="BP326" s="37">
        <f t="shared" si="606"/>
        <v>72.5</v>
      </c>
      <c r="BQ326" s="37">
        <f t="shared" si="607"/>
        <v>47.5</v>
      </c>
      <c r="BR326" s="37">
        <f t="shared" si="608"/>
        <v>54.2</v>
      </c>
      <c r="BS326" s="37">
        <f t="shared" si="609"/>
        <v>47.5</v>
      </c>
      <c r="BT326" s="37">
        <f t="shared" si="610"/>
        <v>41.674999999999997</v>
      </c>
      <c r="BU326" s="37">
        <f t="shared" si="611"/>
        <v>41.674999999999997</v>
      </c>
      <c r="BV326" s="37">
        <f t="shared" si="612"/>
        <v>22.5</v>
      </c>
      <c r="BW326" s="37">
        <f t="shared" si="613"/>
        <v>33.3333333333333</v>
      </c>
      <c r="BX326" s="37">
        <f t="shared" si="614"/>
        <v>22.5</v>
      </c>
      <c r="BY326" s="37">
        <f t="shared" si="615"/>
        <v>22.9</v>
      </c>
      <c r="BZ326" s="37">
        <f t="shared" si="616"/>
        <v>22.9</v>
      </c>
      <c r="CA326" s="37">
        <f t="shared" si="617"/>
        <v>5</v>
      </c>
      <c r="CB326" s="37">
        <f t="shared" si="618"/>
        <v>16.649999999999999</v>
      </c>
      <c r="CC326" s="37">
        <f t="shared" si="619"/>
        <v>5</v>
      </c>
      <c r="CD326" s="37">
        <f t="shared" si="620"/>
        <v>5</v>
      </c>
      <c r="CE326" s="37">
        <f t="shared" si="621"/>
        <v>5</v>
      </c>
      <c r="CF326" s="37">
        <f t="shared" si="622"/>
        <v>5</v>
      </c>
      <c r="CG326" s="38">
        <f t="shared" si="623"/>
        <v>5</v>
      </c>
      <c r="CH326" s="38">
        <f t="shared" si="624"/>
        <v>5</v>
      </c>
      <c r="CI326" s="38">
        <f t="shared" si="625"/>
        <v>22.5</v>
      </c>
      <c r="CJ326" s="38">
        <f t="shared" si="626"/>
        <v>5</v>
      </c>
      <c r="CK326" s="38">
        <f t="shared" si="627"/>
        <v>22.9</v>
      </c>
      <c r="CL326" s="38">
        <f t="shared" si="628"/>
        <v>47.5</v>
      </c>
      <c r="CM326" s="38">
        <f t="shared" si="629"/>
        <v>16.649999999999999</v>
      </c>
      <c r="CN326" s="38">
        <f t="shared" si="630"/>
        <v>41.674999999999997</v>
      </c>
      <c r="CO326" s="38">
        <f t="shared" si="631"/>
        <v>5</v>
      </c>
      <c r="CP326" s="38">
        <f t="shared" si="632"/>
        <v>33.3333333333333</v>
      </c>
      <c r="CQ326" s="38">
        <f t="shared" si="633"/>
        <v>72.5</v>
      </c>
      <c r="CR326" s="38">
        <f t="shared" si="634"/>
        <v>22.9</v>
      </c>
      <c r="CS326" s="38">
        <f t="shared" si="635"/>
        <v>54.2</v>
      </c>
      <c r="CT326" s="38">
        <f t="shared" si="636"/>
        <v>5</v>
      </c>
      <c r="CU326" s="38">
        <f t="shared" si="637"/>
        <v>41.674999999999997</v>
      </c>
      <c r="CV326" s="38">
        <f t="shared" si="638"/>
        <v>90</v>
      </c>
      <c r="CW326" s="38">
        <f t="shared" si="639"/>
        <v>22.5</v>
      </c>
      <c r="CX326" s="38">
        <f t="shared" si="640"/>
        <v>72.5</v>
      </c>
      <c r="CY326" s="38">
        <f t="shared" si="641"/>
        <v>47.5</v>
      </c>
      <c r="CZ326" s="39">
        <f t="shared" si="642"/>
        <v>5</v>
      </c>
      <c r="DA326" s="39">
        <f t="shared" si="643"/>
        <v>22.5</v>
      </c>
      <c r="DB326" s="39">
        <f t="shared" si="644"/>
        <v>5</v>
      </c>
      <c r="DC326" s="39">
        <f t="shared" si="645"/>
        <v>47.5</v>
      </c>
      <c r="DD326" s="39">
        <f t="shared" si="646"/>
        <v>22.9</v>
      </c>
      <c r="DE326" s="39">
        <f t="shared" si="647"/>
        <v>5</v>
      </c>
      <c r="DF326" s="39">
        <f t="shared" si="648"/>
        <v>41.674999999999997</v>
      </c>
      <c r="DG326" s="39">
        <f t="shared" si="649"/>
        <v>16.649999999999999</v>
      </c>
      <c r="DH326" s="39">
        <f t="shared" si="650"/>
        <v>72.5</v>
      </c>
      <c r="DI326" s="39">
        <f t="shared" si="651"/>
        <v>33.3333333333333</v>
      </c>
      <c r="DJ326" s="39">
        <f t="shared" si="652"/>
        <v>5</v>
      </c>
      <c r="DK326" s="39">
        <f t="shared" si="653"/>
        <v>54.2</v>
      </c>
      <c r="DL326" s="39">
        <f t="shared" si="654"/>
        <v>22.9</v>
      </c>
      <c r="DM326" s="39">
        <f t="shared" si="655"/>
        <v>90</v>
      </c>
      <c r="DN326" s="39">
        <f t="shared" si="656"/>
        <v>41.674999999999997</v>
      </c>
      <c r="DO326" s="39">
        <f t="shared" si="657"/>
        <v>5</v>
      </c>
      <c r="DP326" s="39">
        <f t="shared" si="658"/>
        <v>72.5</v>
      </c>
      <c r="DQ326" s="39">
        <f t="shared" si="659"/>
        <v>22.5</v>
      </c>
      <c r="DR326" s="39">
        <f t="shared" si="660"/>
        <v>47.5</v>
      </c>
      <c r="DS326" s="40" t="e">
        <f t="shared" si="661"/>
        <v>#VALUE!</v>
      </c>
      <c r="DT326" s="40" t="e">
        <f t="shared" si="662"/>
        <v>#VALUE!</v>
      </c>
      <c r="DU326" s="40" t="e">
        <f t="shared" si="663"/>
        <v>#VALUE!</v>
      </c>
      <c r="DV326" s="40" t="e">
        <f t="shared" si="664"/>
        <v>#VALUE!</v>
      </c>
      <c r="DW326" s="40" t="e">
        <f t="shared" si="665"/>
        <v>#VALUE!</v>
      </c>
      <c r="DX326" s="40" t="e">
        <f t="shared" si="666"/>
        <v>#VALUE!</v>
      </c>
      <c r="DY326" s="40" t="e">
        <f t="shared" si="667"/>
        <v>#VALUE!</v>
      </c>
      <c r="DZ326" s="40" t="e">
        <f t="shared" si="668"/>
        <v>#VALUE!</v>
      </c>
      <c r="EA326" s="40" t="e">
        <f t="shared" si="669"/>
        <v>#VALUE!</v>
      </c>
      <c r="EB326" s="40" t="e">
        <f t="shared" si="670"/>
        <v>#VALUE!</v>
      </c>
      <c r="EC326" s="40" t="e">
        <f t="shared" si="671"/>
        <v>#VALUE!</v>
      </c>
      <c r="ED326" s="40" t="e">
        <f t="shared" si="672"/>
        <v>#VALUE!</v>
      </c>
      <c r="EE326" s="40" t="e">
        <f t="shared" si="673"/>
        <v>#VALUE!</v>
      </c>
      <c r="EF326" s="40" t="e">
        <f t="shared" si="674"/>
        <v>#VALUE!</v>
      </c>
      <c r="EG326" s="40" t="e">
        <f t="shared" si="675"/>
        <v>#VALUE!</v>
      </c>
      <c r="EH326" s="40" t="e">
        <f t="shared" si="676"/>
        <v>#VALUE!</v>
      </c>
      <c r="EI326" s="40" t="e">
        <f t="shared" si="677"/>
        <v>#VALUE!</v>
      </c>
      <c r="EJ326" s="40" t="e">
        <f t="shared" si="678"/>
        <v>#VALUE!</v>
      </c>
      <c r="EK326" s="40" t="e">
        <f t="shared" si="679"/>
        <v>#VALUE!</v>
      </c>
      <c r="EL326" s="1" t="e">
        <f t="shared" si="576"/>
        <v>#VALUE!</v>
      </c>
      <c r="EM326" s="2" t="e">
        <f t="shared" ref="EM326:EM389" si="682">MATCH($EL326,$DS326:$EK326,0)</f>
        <v>#VALUE!</v>
      </c>
      <c r="EN326" s="42"/>
      <c r="EO326" s="42"/>
      <c r="EP326" s="43"/>
      <c r="EQ326" s="44"/>
      <c r="ER326" s="45"/>
      <c r="ES326" s="45"/>
      <c r="ET326" s="74"/>
      <c r="EU326" s="75"/>
      <c r="EV326" s="75"/>
      <c r="EW326" s="75"/>
      <c r="EX326" s="75"/>
    </row>
    <row r="327" spans="1:154" s="73" customFormat="1" ht="14">
      <c r="A327" s="96"/>
      <c r="B327" s="97"/>
      <c r="C327" s="98"/>
      <c r="D327" s="110" t="s">
        <v>87</v>
      </c>
      <c r="E327" s="110" t="s">
        <v>87</v>
      </c>
      <c r="F327" s="110" t="s">
        <v>87</v>
      </c>
      <c r="G327" s="107" t="e">
        <f t="shared" si="592"/>
        <v>#VALUE!</v>
      </c>
      <c r="H327" s="107" t="e">
        <f t="shared" si="593"/>
        <v>#VALUE!</v>
      </c>
      <c r="I327" s="107" t="e">
        <f t="shared" si="594"/>
        <v>#VALUE!</v>
      </c>
      <c r="J327" s="183" t="str">
        <f t="shared" si="595"/>
        <v>.</v>
      </c>
      <c r="K327" s="184" t="e">
        <f t="shared" si="596"/>
        <v>#VALUE!</v>
      </c>
      <c r="L327" s="184" t="e">
        <f t="shared" si="597"/>
        <v>#VALUE!</v>
      </c>
      <c r="M327" s="76" t="e">
        <f t="shared" si="577"/>
        <v>#VALUE!</v>
      </c>
      <c r="N327" s="77" t="e">
        <f t="shared" si="578"/>
        <v>#VALUE!</v>
      </c>
      <c r="O327" s="77" t="e">
        <f t="shared" si="579"/>
        <v>#VALUE!</v>
      </c>
      <c r="P327" s="78" t="e">
        <f t="shared" si="580"/>
        <v>#VALUE!</v>
      </c>
      <c r="Q327" s="79" t="e">
        <f t="shared" ca="1" si="680"/>
        <v>#VALUE!</v>
      </c>
      <c r="R327" s="86" t="e">
        <f t="shared" si="568"/>
        <v>#VALUE!</v>
      </c>
      <c r="S327" s="87" t="e">
        <f t="shared" si="569"/>
        <v>#VALUE!</v>
      </c>
      <c r="T327" s="87" t="e">
        <f t="shared" si="570"/>
        <v>#VALUE!</v>
      </c>
      <c r="U327" s="80" t="e">
        <f t="shared" si="571"/>
        <v>#VALUE!</v>
      </c>
      <c r="V327" s="81" t="e">
        <f t="shared" si="572"/>
        <v>#VALUE!</v>
      </c>
      <c r="W327" s="82" t="e">
        <f t="shared" si="573"/>
        <v>#VALUE!</v>
      </c>
      <c r="X327" s="92" t="e">
        <f t="shared" si="581"/>
        <v>#VALUE!</v>
      </c>
      <c r="Y327" s="93"/>
      <c r="Z327" s="72" t="e">
        <f t="shared" si="598"/>
        <v>#VALUE!</v>
      </c>
      <c r="AA327" s="72" t="e">
        <f t="shared" si="599"/>
        <v>#VALUE!</v>
      </c>
      <c r="AB327" s="72" t="e">
        <f t="shared" si="600"/>
        <v>#VALUE!</v>
      </c>
      <c r="AC327" s="72" t="e">
        <f t="shared" si="681"/>
        <v>#VALUE!</v>
      </c>
      <c r="AD327" s="72" t="e">
        <f t="shared" si="582"/>
        <v>#VALUE!</v>
      </c>
      <c r="AE327" s="33" t="e">
        <f t="shared" si="583"/>
        <v>#VALUE!</v>
      </c>
      <c r="AF327" s="33" t="e">
        <f t="shared" si="584"/>
        <v>#VALUE!</v>
      </c>
      <c r="AG327" s="33" t="e">
        <f t="shared" si="585"/>
        <v>#VALUE!</v>
      </c>
      <c r="AH327" s="34" t="e">
        <f t="shared" si="601"/>
        <v>#VALUE!</v>
      </c>
      <c r="AI327" s="35" t="e">
        <f t="shared" si="602"/>
        <v>#VALUE!</v>
      </c>
      <c r="AJ327" s="35" t="e">
        <f t="shared" si="603"/>
        <v>#VALUE!</v>
      </c>
      <c r="AK327" s="35">
        <v>0</v>
      </c>
      <c r="AL327" s="35">
        <v>-0.75645121485307587</v>
      </c>
      <c r="AM327" s="35">
        <v>-11.346768222796136</v>
      </c>
      <c r="AN327" s="35" t="e">
        <f t="shared" si="586"/>
        <v>#VALUE!</v>
      </c>
      <c r="AO327" s="35" t="e">
        <f t="shared" si="586"/>
        <v>#VALUE!</v>
      </c>
      <c r="AP327" s="35" t="e">
        <f t="shared" si="586"/>
        <v>#VALUE!</v>
      </c>
      <c r="AQ327" s="35">
        <v>57.375671196608707</v>
      </c>
      <c r="AR327" s="35">
        <v>5.7915837760921756</v>
      </c>
      <c r="AS327" s="35">
        <v>1.1079551571654598</v>
      </c>
      <c r="AT327" s="35" t="e">
        <f t="shared" si="587"/>
        <v>#VALUE!</v>
      </c>
      <c r="AU327" s="35" t="e">
        <f t="shared" si="587"/>
        <v>#VALUE!</v>
      </c>
      <c r="AV327" s="35" t="e">
        <f t="shared" si="587"/>
        <v>#VALUE!</v>
      </c>
      <c r="AW327" s="36">
        <f t="shared" si="588"/>
        <v>0</v>
      </c>
      <c r="AX327" s="36">
        <f t="shared" si="588"/>
        <v>0.75645121485307587</v>
      </c>
      <c r="AY327" s="36">
        <f t="shared" si="588"/>
        <v>11.346768222796136</v>
      </c>
      <c r="AZ327" s="36" t="e">
        <f t="shared" si="589"/>
        <v>#VALUE!</v>
      </c>
      <c r="BA327" s="36" t="e">
        <f t="shared" si="589"/>
        <v>#VALUE!</v>
      </c>
      <c r="BB327" s="36" t="e">
        <f t="shared" si="589"/>
        <v>#VALUE!</v>
      </c>
      <c r="BC327" s="35">
        <f t="shared" si="590"/>
        <v>57.375671196608707</v>
      </c>
      <c r="BD327" s="35">
        <f t="shared" si="590"/>
        <v>6.5480349909452515</v>
      </c>
      <c r="BE327" s="35">
        <f t="shared" si="590"/>
        <v>12.454723379961596</v>
      </c>
      <c r="BF327" s="36" t="e">
        <f t="shared" si="591"/>
        <v>#VALUE!</v>
      </c>
      <c r="BG327" s="36" t="e">
        <f t="shared" si="591"/>
        <v>#VALUE!</v>
      </c>
      <c r="BH327" s="36" t="e">
        <f t="shared" si="574"/>
        <v>#VALUE!</v>
      </c>
      <c r="BI327" s="35" t="e">
        <f t="shared" si="575"/>
        <v>#VALUE!</v>
      </c>
      <c r="BJ327" s="5"/>
      <c r="BK327" s="5"/>
      <c r="BL327" s="19"/>
      <c r="BM327" s="19"/>
      <c r="BN327" s="37">
        <f t="shared" si="604"/>
        <v>90</v>
      </c>
      <c r="BO327" s="37">
        <f t="shared" si="605"/>
        <v>72.5</v>
      </c>
      <c r="BP327" s="37">
        <f t="shared" si="606"/>
        <v>72.5</v>
      </c>
      <c r="BQ327" s="37">
        <f t="shared" si="607"/>
        <v>47.5</v>
      </c>
      <c r="BR327" s="37">
        <f t="shared" si="608"/>
        <v>54.2</v>
      </c>
      <c r="BS327" s="37">
        <f t="shared" si="609"/>
        <v>47.5</v>
      </c>
      <c r="BT327" s="37">
        <f t="shared" si="610"/>
        <v>41.674999999999997</v>
      </c>
      <c r="BU327" s="37">
        <f t="shared" si="611"/>
        <v>41.674999999999997</v>
      </c>
      <c r="BV327" s="37">
        <f t="shared" si="612"/>
        <v>22.5</v>
      </c>
      <c r="BW327" s="37">
        <f t="shared" si="613"/>
        <v>33.3333333333333</v>
      </c>
      <c r="BX327" s="37">
        <f t="shared" si="614"/>
        <v>22.5</v>
      </c>
      <c r="BY327" s="37">
        <f t="shared" si="615"/>
        <v>22.9</v>
      </c>
      <c r="BZ327" s="37">
        <f t="shared" si="616"/>
        <v>22.9</v>
      </c>
      <c r="CA327" s="37">
        <f t="shared" si="617"/>
        <v>5</v>
      </c>
      <c r="CB327" s="37">
        <f t="shared" si="618"/>
        <v>16.649999999999999</v>
      </c>
      <c r="CC327" s="37">
        <f t="shared" si="619"/>
        <v>5</v>
      </c>
      <c r="CD327" s="37">
        <f t="shared" si="620"/>
        <v>5</v>
      </c>
      <c r="CE327" s="37">
        <f t="shared" si="621"/>
        <v>5</v>
      </c>
      <c r="CF327" s="37">
        <f t="shared" si="622"/>
        <v>5</v>
      </c>
      <c r="CG327" s="38">
        <f t="shared" si="623"/>
        <v>5</v>
      </c>
      <c r="CH327" s="38">
        <f t="shared" si="624"/>
        <v>5</v>
      </c>
      <c r="CI327" s="38">
        <f t="shared" si="625"/>
        <v>22.5</v>
      </c>
      <c r="CJ327" s="38">
        <f t="shared" si="626"/>
        <v>5</v>
      </c>
      <c r="CK327" s="38">
        <f t="shared" si="627"/>
        <v>22.9</v>
      </c>
      <c r="CL327" s="38">
        <f t="shared" si="628"/>
        <v>47.5</v>
      </c>
      <c r="CM327" s="38">
        <f t="shared" si="629"/>
        <v>16.649999999999999</v>
      </c>
      <c r="CN327" s="38">
        <f t="shared" si="630"/>
        <v>41.674999999999997</v>
      </c>
      <c r="CO327" s="38">
        <f t="shared" si="631"/>
        <v>5</v>
      </c>
      <c r="CP327" s="38">
        <f t="shared" si="632"/>
        <v>33.3333333333333</v>
      </c>
      <c r="CQ327" s="38">
        <f t="shared" si="633"/>
        <v>72.5</v>
      </c>
      <c r="CR327" s="38">
        <f t="shared" si="634"/>
        <v>22.9</v>
      </c>
      <c r="CS327" s="38">
        <f t="shared" si="635"/>
        <v>54.2</v>
      </c>
      <c r="CT327" s="38">
        <f t="shared" si="636"/>
        <v>5</v>
      </c>
      <c r="CU327" s="38">
        <f t="shared" si="637"/>
        <v>41.674999999999997</v>
      </c>
      <c r="CV327" s="38">
        <f t="shared" si="638"/>
        <v>90</v>
      </c>
      <c r="CW327" s="38">
        <f t="shared" si="639"/>
        <v>22.5</v>
      </c>
      <c r="CX327" s="38">
        <f t="shared" si="640"/>
        <v>72.5</v>
      </c>
      <c r="CY327" s="38">
        <f t="shared" si="641"/>
        <v>47.5</v>
      </c>
      <c r="CZ327" s="39">
        <f t="shared" si="642"/>
        <v>5</v>
      </c>
      <c r="DA327" s="39">
        <f t="shared" si="643"/>
        <v>22.5</v>
      </c>
      <c r="DB327" s="39">
        <f t="shared" si="644"/>
        <v>5</v>
      </c>
      <c r="DC327" s="39">
        <f t="shared" si="645"/>
        <v>47.5</v>
      </c>
      <c r="DD327" s="39">
        <f t="shared" si="646"/>
        <v>22.9</v>
      </c>
      <c r="DE327" s="39">
        <f t="shared" si="647"/>
        <v>5</v>
      </c>
      <c r="DF327" s="39">
        <f t="shared" si="648"/>
        <v>41.674999999999997</v>
      </c>
      <c r="DG327" s="39">
        <f t="shared" si="649"/>
        <v>16.649999999999999</v>
      </c>
      <c r="DH327" s="39">
        <f t="shared" si="650"/>
        <v>72.5</v>
      </c>
      <c r="DI327" s="39">
        <f t="shared" si="651"/>
        <v>33.3333333333333</v>
      </c>
      <c r="DJ327" s="39">
        <f t="shared" si="652"/>
        <v>5</v>
      </c>
      <c r="DK327" s="39">
        <f t="shared" si="653"/>
        <v>54.2</v>
      </c>
      <c r="DL327" s="39">
        <f t="shared" si="654"/>
        <v>22.9</v>
      </c>
      <c r="DM327" s="39">
        <f t="shared" si="655"/>
        <v>90</v>
      </c>
      <c r="DN327" s="39">
        <f t="shared" si="656"/>
        <v>41.674999999999997</v>
      </c>
      <c r="DO327" s="39">
        <f t="shared" si="657"/>
        <v>5</v>
      </c>
      <c r="DP327" s="39">
        <f t="shared" si="658"/>
        <v>72.5</v>
      </c>
      <c r="DQ327" s="39">
        <f t="shared" si="659"/>
        <v>22.5</v>
      </c>
      <c r="DR327" s="39">
        <f t="shared" si="660"/>
        <v>47.5</v>
      </c>
      <c r="DS327" s="40" t="e">
        <f t="shared" si="661"/>
        <v>#VALUE!</v>
      </c>
      <c r="DT327" s="40" t="e">
        <f t="shared" si="662"/>
        <v>#VALUE!</v>
      </c>
      <c r="DU327" s="40" t="e">
        <f t="shared" si="663"/>
        <v>#VALUE!</v>
      </c>
      <c r="DV327" s="40" t="e">
        <f t="shared" si="664"/>
        <v>#VALUE!</v>
      </c>
      <c r="DW327" s="40" t="e">
        <f t="shared" si="665"/>
        <v>#VALUE!</v>
      </c>
      <c r="DX327" s="40" t="e">
        <f t="shared" si="666"/>
        <v>#VALUE!</v>
      </c>
      <c r="DY327" s="40" t="e">
        <f t="shared" si="667"/>
        <v>#VALUE!</v>
      </c>
      <c r="DZ327" s="40" t="e">
        <f t="shared" si="668"/>
        <v>#VALUE!</v>
      </c>
      <c r="EA327" s="40" t="e">
        <f t="shared" si="669"/>
        <v>#VALUE!</v>
      </c>
      <c r="EB327" s="40" t="e">
        <f t="shared" si="670"/>
        <v>#VALUE!</v>
      </c>
      <c r="EC327" s="40" t="e">
        <f t="shared" si="671"/>
        <v>#VALUE!</v>
      </c>
      <c r="ED327" s="40" t="e">
        <f t="shared" si="672"/>
        <v>#VALUE!</v>
      </c>
      <c r="EE327" s="40" t="e">
        <f t="shared" si="673"/>
        <v>#VALUE!</v>
      </c>
      <c r="EF327" s="40" t="e">
        <f t="shared" si="674"/>
        <v>#VALUE!</v>
      </c>
      <c r="EG327" s="40" t="e">
        <f t="shared" si="675"/>
        <v>#VALUE!</v>
      </c>
      <c r="EH327" s="40" t="e">
        <f t="shared" si="676"/>
        <v>#VALUE!</v>
      </c>
      <c r="EI327" s="40" t="e">
        <f t="shared" si="677"/>
        <v>#VALUE!</v>
      </c>
      <c r="EJ327" s="40" t="e">
        <f t="shared" si="678"/>
        <v>#VALUE!</v>
      </c>
      <c r="EK327" s="40" t="e">
        <f t="shared" si="679"/>
        <v>#VALUE!</v>
      </c>
      <c r="EL327" s="1" t="e">
        <f t="shared" si="576"/>
        <v>#VALUE!</v>
      </c>
      <c r="EM327" s="2" t="e">
        <f t="shared" si="682"/>
        <v>#VALUE!</v>
      </c>
      <c r="EN327" s="42"/>
      <c r="EO327" s="42"/>
      <c r="EP327" s="43"/>
      <c r="EQ327" s="44"/>
      <c r="ER327" s="45"/>
      <c r="ES327" s="45"/>
      <c r="ET327" s="74"/>
      <c r="EU327" s="75"/>
      <c r="EV327" s="75"/>
      <c r="EW327" s="75"/>
      <c r="EX327" s="75"/>
    </row>
    <row r="328" spans="1:154" s="73" customFormat="1" ht="14">
      <c r="A328" s="96"/>
      <c r="B328" s="97"/>
      <c r="C328" s="98"/>
      <c r="D328" s="110" t="s">
        <v>87</v>
      </c>
      <c r="E328" s="110" t="s">
        <v>87</v>
      </c>
      <c r="F328" s="110" t="s">
        <v>87</v>
      </c>
      <c r="G328" s="107" t="e">
        <f t="shared" si="592"/>
        <v>#VALUE!</v>
      </c>
      <c r="H328" s="107" t="e">
        <f t="shared" si="593"/>
        <v>#VALUE!</v>
      </c>
      <c r="I328" s="107" t="e">
        <f t="shared" si="594"/>
        <v>#VALUE!</v>
      </c>
      <c r="J328" s="183" t="str">
        <f t="shared" si="595"/>
        <v>.</v>
      </c>
      <c r="K328" s="184" t="e">
        <f t="shared" si="596"/>
        <v>#VALUE!</v>
      </c>
      <c r="L328" s="184" t="e">
        <f t="shared" si="597"/>
        <v>#VALUE!</v>
      </c>
      <c r="M328" s="76" t="e">
        <f t="shared" si="577"/>
        <v>#VALUE!</v>
      </c>
      <c r="N328" s="77" t="e">
        <f t="shared" si="578"/>
        <v>#VALUE!</v>
      </c>
      <c r="O328" s="77" t="e">
        <f t="shared" si="579"/>
        <v>#VALUE!</v>
      </c>
      <c r="P328" s="78" t="e">
        <f t="shared" si="580"/>
        <v>#VALUE!</v>
      </c>
      <c r="Q328" s="79" t="e">
        <f t="shared" ca="1" si="680"/>
        <v>#VALUE!</v>
      </c>
      <c r="R328" s="86" t="e">
        <f t="shared" si="568"/>
        <v>#VALUE!</v>
      </c>
      <c r="S328" s="87" t="e">
        <f t="shared" si="569"/>
        <v>#VALUE!</v>
      </c>
      <c r="T328" s="87" t="e">
        <f t="shared" si="570"/>
        <v>#VALUE!</v>
      </c>
      <c r="U328" s="80" t="e">
        <f t="shared" si="571"/>
        <v>#VALUE!</v>
      </c>
      <c r="V328" s="81" t="e">
        <f t="shared" si="572"/>
        <v>#VALUE!</v>
      </c>
      <c r="W328" s="82" t="e">
        <f t="shared" si="573"/>
        <v>#VALUE!</v>
      </c>
      <c r="X328" s="92" t="e">
        <f t="shared" si="581"/>
        <v>#VALUE!</v>
      </c>
      <c r="Y328" s="93"/>
      <c r="Z328" s="72" t="e">
        <f t="shared" si="598"/>
        <v>#VALUE!</v>
      </c>
      <c r="AA328" s="72" t="e">
        <f t="shared" si="599"/>
        <v>#VALUE!</v>
      </c>
      <c r="AB328" s="72" t="e">
        <f t="shared" si="600"/>
        <v>#VALUE!</v>
      </c>
      <c r="AC328" s="72" t="e">
        <f t="shared" si="681"/>
        <v>#VALUE!</v>
      </c>
      <c r="AD328" s="72" t="e">
        <f t="shared" si="582"/>
        <v>#VALUE!</v>
      </c>
      <c r="AE328" s="33" t="e">
        <f t="shared" si="583"/>
        <v>#VALUE!</v>
      </c>
      <c r="AF328" s="33" t="e">
        <f t="shared" si="584"/>
        <v>#VALUE!</v>
      </c>
      <c r="AG328" s="33" t="e">
        <f t="shared" si="585"/>
        <v>#VALUE!</v>
      </c>
      <c r="AH328" s="34" t="e">
        <f t="shared" si="601"/>
        <v>#VALUE!</v>
      </c>
      <c r="AI328" s="35" t="e">
        <f t="shared" si="602"/>
        <v>#VALUE!</v>
      </c>
      <c r="AJ328" s="35" t="e">
        <f t="shared" si="603"/>
        <v>#VALUE!</v>
      </c>
      <c r="AK328" s="35">
        <v>0</v>
      </c>
      <c r="AL328" s="35">
        <v>-0.75645121485307587</v>
      </c>
      <c r="AM328" s="35">
        <v>-11.346768222796136</v>
      </c>
      <c r="AN328" s="35" t="e">
        <f t="shared" si="586"/>
        <v>#VALUE!</v>
      </c>
      <c r="AO328" s="35" t="e">
        <f t="shared" si="586"/>
        <v>#VALUE!</v>
      </c>
      <c r="AP328" s="35" t="e">
        <f t="shared" si="586"/>
        <v>#VALUE!</v>
      </c>
      <c r="AQ328" s="35">
        <v>57.375671196608707</v>
      </c>
      <c r="AR328" s="35">
        <v>5.7915837760921756</v>
      </c>
      <c r="AS328" s="35">
        <v>1.1079551571654598</v>
      </c>
      <c r="AT328" s="35" t="e">
        <f t="shared" si="587"/>
        <v>#VALUE!</v>
      </c>
      <c r="AU328" s="35" t="e">
        <f t="shared" si="587"/>
        <v>#VALUE!</v>
      </c>
      <c r="AV328" s="35" t="e">
        <f t="shared" si="587"/>
        <v>#VALUE!</v>
      </c>
      <c r="AW328" s="36">
        <f t="shared" si="588"/>
        <v>0</v>
      </c>
      <c r="AX328" s="36">
        <f t="shared" si="588"/>
        <v>0.75645121485307587</v>
      </c>
      <c r="AY328" s="36">
        <f t="shared" si="588"/>
        <v>11.346768222796136</v>
      </c>
      <c r="AZ328" s="36" t="e">
        <f t="shared" si="589"/>
        <v>#VALUE!</v>
      </c>
      <c r="BA328" s="36" t="e">
        <f t="shared" si="589"/>
        <v>#VALUE!</v>
      </c>
      <c r="BB328" s="36" t="e">
        <f t="shared" si="589"/>
        <v>#VALUE!</v>
      </c>
      <c r="BC328" s="35">
        <f t="shared" si="590"/>
        <v>57.375671196608707</v>
      </c>
      <c r="BD328" s="35">
        <f t="shared" si="590"/>
        <v>6.5480349909452515</v>
      </c>
      <c r="BE328" s="35">
        <f t="shared" si="590"/>
        <v>12.454723379961596</v>
      </c>
      <c r="BF328" s="36" t="e">
        <f t="shared" si="591"/>
        <v>#VALUE!</v>
      </c>
      <c r="BG328" s="36" t="e">
        <f t="shared" si="591"/>
        <v>#VALUE!</v>
      </c>
      <c r="BH328" s="36" t="e">
        <f t="shared" si="574"/>
        <v>#VALUE!</v>
      </c>
      <c r="BI328" s="35" t="e">
        <f t="shared" si="575"/>
        <v>#VALUE!</v>
      </c>
      <c r="BJ328" s="5"/>
      <c r="BK328" s="5"/>
      <c r="BL328" s="19"/>
      <c r="BM328" s="19"/>
      <c r="BN328" s="37">
        <f t="shared" si="604"/>
        <v>90</v>
      </c>
      <c r="BO328" s="37">
        <f t="shared" si="605"/>
        <v>72.5</v>
      </c>
      <c r="BP328" s="37">
        <f t="shared" si="606"/>
        <v>72.5</v>
      </c>
      <c r="BQ328" s="37">
        <f t="shared" si="607"/>
        <v>47.5</v>
      </c>
      <c r="BR328" s="37">
        <f t="shared" si="608"/>
        <v>54.2</v>
      </c>
      <c r="BS328" s="37">
        <f t="shared" si="609"/>
        <v>47.5</v>
      </c>
      <c r="BT328" s="37">
        <f t="shared" si="610"/>
        <v>41.674999999999997</v>
      </c>
      <c r="BU328" s="37">
        <f t="shared" si="611"/>
        <v>41.674999999999997</v>
      </c>
      <c r="BV328" s="37">
        <f t="shared" si="612"/>
        <v>22.5</v>
      </c>
      <c r="BW328" s="37">
        <f t="shared" si="613"/>
        <v>33.3333333333333</v>
      </c>
      <c r="BX328" s="37">
        <f t="shared" si="614"/>
        <v>22.5</v>
      </c>
      <c r="BY328" s="37">
        <f t="shared" si="615"/>
        <v>22.9</v>
      </c>
      <c r="BZ328" s="37">
        <f t="shared" si="616"/>
        <v>22.9</v>
      </c>
      <c r="CA328" s="37">
        <f t="shared" si="617"/>
        <v>5</v>
      </c>
      <c r="CB328" s="37">
        <f t="shared" si="618"/>
        <v>16.649999999999999</v>
      </c>
      <c r="CC328" s="37">
        <f t="shared" si="619"/>
        <v>5</v>
      </c>
      <c r="CD328" s="37">
        <f t="shared" si="620"/>
        <v>5</v>
      </c>
      <c r="CE328" s="37">
        <f t="shared" si="621"/>
        <v>5</v>
      </c>
      <c r="CF328" s="37">
        <f t="shared" si="622"/>
        <v>5</v>
      </c>
      <c r="CG328" s="38">
        <f t="shared" si="623"/>
        <v>5</v>
      </c>
      <c r="CH328" s="38">
        <f t="shared" si="624"/>
        <v>5</v>
      </c>
      <c r="CI328" s="38">
        <f t="shared" si="625"/>
        <v>22.5</v>
      </c>
      <c r="CJ328" s="38">
        <f t="shared" si="626"/>
        <v>5</v>
      </c>
      <c r="CK328" s="38">
        <f t="shared" si="627"/>
        <v>22.9</v>
      </c>
      <c r="CL328" s="38">
        <f t="shared" si="628"/>
        <v>47.5</v>
      </c>
      <c r="CM328" s="38">
        <f t="shared" si="629"/>
        <v>16.649999999999999</v>
      </c>
      <c r="CN328" s="38">
        <f t="shared" si="630"/>
        <v>41.674999999999997</v>
      </c>
      <c r="CO328" s="38">
        <f t="shared" si="631"/>
        <v>5</v>
      </c>
      <c r="CP328" s="38">
        <f t="shared" si="632"/>
        <v>33.3333333333333</v>
      </c>
      <c r="CQ328" s="38">
        <f t="shared" si="633"/>
        <v>72.5</v>
      </c>
      <c r="CR328" s="38">
        <f t="shared" si="634"/>
        <v>22.9</v>
      </c>
      <c r="CS328" s="38">
        <f t="shared" si="635"/>
        <v>54.2</v>
      </c>
      <c r="CT328" s="38">
        <f t="shared" si="636"/>
        <v>5</v>
      </c>
      <c r="CU328" s="38">
        <f t="shared" si="637"/>
        <v>41.674999999999997</v>
      </c>
      <c r="CV328" s="38">
        <f t="shared" si="638"/>
        <v>90</v>
      </c>
      <c r="CW328" s="38">
        <f t="shared" si="639"/>
        <v>22.5</v>
      </c>
      <c r="CX328" s="38">
        <f t="shared" si="640"/>
        <v>72.5</v>
      </c>
      <c r="CY328" s="38">
        <f t="shared" si="641"/>
        <v>47.5</v>
      </c>
      <c r="CZ328" s="39">
        <f t="shared" si="642"/>
        <v>5</v>
      </c>
      <c r="DA328" s="39">
        <f t="shared" si="643"/>
        <v>22.5</v>
      </c>
      <c r="DB328" s="39">
        <f t="shared" si="644"/>
        <v>5</v>
      </c>
      <c r="DC328" s="39">
        <f t="shared" si="645"/>
        <v>47.5</v>
      </c>
      <c r="DD328" s="39">
        <f t="shared" si="646"/>
        <v>22.9</v>
      </c>
      <c r="DE328" s="39">
        <f t="shared" si="647"/>
        <v>5</v>
      </c>
      <c r="DF328" s="39">
        <f t="shared" si="648"/>
        <v>41.674999999999997</v>
      </c>
      <c r="DG328" s="39">
        <f t="shared" si="649"/>
        <v>16.649999999999999</v>
      </c>
      <c r="DH328" s="39">
        <f t="shared" si="650"/>
        <v>72.5</v>
      </c>
      <c r="DI328" s="39">
        <f t="shared" si="651"/>
        <v>33.3333333333333</v>
      </c>
      <c r="DJ328" s="39">
        <f t="shared" si="652"/>
        <v>5</v>
      </c>
      <c r="DK328" s="39">
        <f t="shared" si="653"/>
        <v>54.2</v>
      </c>
      <c r="DL328" s="39">
        <f t="shared" si="654"/>
        <v>22.9</v>
      </c>
      <c r="DM328" s="39">
        <f t="shared" si="655"/>
        <v>90</v>
      </c>
      <c r="DN328" s="39">
        <f t="shared" si="656"/>
        <v>41.674999999999997</v>
      </c>
      <c r="DO328" s="39">
        <f t="shared" si="657"/>
        <v>5</v>
      </c>
      <c r="DP328" s="39">
        <f t="shared" si="658"/>
        <v>72.5</v>
      </c>
      <c r="DQ328" s="39">
        <f t="shared" si="659"/>
        <v>22.5</v>
      </c>
      <c r="DR328" s="39">
        <f t="shared" si="660"/>
        <v>47.5</v>
      </c>
      <c r="DS328" s="40" t="e">
        <f t="shared" si="661"/>
        <v>#VALUE!</v>
      </c>
      <c r="DT328" s="40" t="e">
        <f t="shared" si="662"/>
        <v>#VALUE!</v>
      </c>
      <c r="DU328" s="40" t="e">
        <f t="shared" si="663"/>
        <v>#VALUE!</v>
      </c>
      <c r="DV328" s="40" t="e">
        <f t="shared" si="664"/>
        <v>#VALUE!</v>
      </c>
      <c r="DW328" s="40" t="e">
        <f t="shared" si="665"/>
        <v>#VALUE!</v>
      </c>
      <c r="DX328" s="40" t="e">
        <f t="shared" si="666"/>
        <v>#VALUE!</v>
      </c>
      <c r="DY328" s="40" t="e">
        <f t="shared" si="667"/>
        <v>#VALUE!</v>
      </c>
      <c r="DZ328" s="40" t="e">
        <f t="shared" si="668"/>
        <v>#VALUE!</v>
      </c>
      <c r="EA328" s="40" t="e">
        <f t="shared" si="669"/>
        <v>#VALUE!</v>
      </c>
      <c r="EB328" s="40" t="e">
        <f t="shared" si="670"/>
        <v>#VALUE!</v>
      </c>
      <c r="EC328" s="40" t="e">
        <f t="shared" si="671"/>
        <v>#VALUE!</v>
      </c>
      <c r="ED328" s="40" t="e">
        <f t="shared" si="672"/>
        <v>#VALUE!</v>
      </c>
      <c r="EE328" s="40" t="e">
        <f t="shared" si="673"/>
        <v>#VALUE!</v>
      </c>
      <c r="EF328" s="40" t="e">
        <f t="shared" si="674"/>
        <v>#VALUE!</v>
      </c>
      <c r="EG328" s="40" t="e">
        <f t="shared" si="675"/>
        <v>#VALUE!</v>
      </c>
      <c r="EH328" s="40" t="e">
        <f t="shared" si="676"/>
        <v>#VALUE!</v>
      </c>
      <c r="EI328" s="40" t="e">
        <f t="shared" si="677"/>
        <v>#VALUE!</v>
      </c>
      <c r="EJ328" s="40" t="e">
        <f t="shared" si="678"/>
        <v>#VALUE!</v>
      </c>
      <c r="EK328" s="40" t="e">
        <f t="shared" si="679"/>
        <v>#VALUE!</v>
      </c>
      <c r="EL328" s="1" t="e">
        <f t="shared" si="576"/>
        <v>#VALUE!</v>
      </c>
      <c r="EM328" s="2" t="e">
        <f t="shared" si="682"/>
        <v>#VALUE!</v>
      </c>
      <c r="EN328" s="42"/>
      <c r="EO328" s="42"/>
      <c r="EP328" s="43"/>
      <c r="EQ328" s="44"/>
      <c r="ER328" s="45"/>
      <c r="ES328" s="45"/>
      <c r="ET328" s="74"/>
      <c r="EU328" s="75"/>
      <c r="EV328" s="75"/>
      <c r="EW328" s="75"/>
      <c r="EX328" s="75"/>
    </row>
    <row r="329" spans="1:154" s="73" customFormat="1" ht="14">
      <c r="A329" s="96"/>
      <c r="B329" s="97"/>
      <c r="C329" s="98"/>
      <c r="D329" s="110" t="s">
        <v>87</v>
      </c>
      <c r="E329" s="110" t="s">
        <v>87</v>
      </c>
      <c r="F329" s="110" t="s">
        <v>87</v>
      </c>
      <c r="G329" s="107" t="e">
        <f t="shared" si="592"/>
        <v>#VALUE!</v>
      </c>
      <c r="H329" s="107" t="e">
        <f t="shared" si="593"/>
        <v>#VALUE!</v>
      </c>
      <c r="I329" s="107" t="e">
        <f t="shared" si="594"/>
        <v>#VALUE!</v>
      </c>
      <c r="J329" s="183" t="str">
        <f t="shared" si="595"/>
        <v>.</v>
      </c>
      <c r="K329" s="184" t="e">
        <f t="shared" si="596"/>
        <v>#VALUE!</v>
      </c>
      <c r="L329" s="184" t="e">
        <f t="shared" si="597"/>
        <v>#VALUE!</v>
      </c>
      <c r="M329" s="76" t="e">
        <f t="shared" si="577"/>
        <v>#VALUE!</v>
      </c>
      <c r="N329" s="77" t="e">
        <f t="shared" si="578"/>
        <v>#VALUE!</v>
      </c>
      <c r="O329" s="77" t="e">
        <f t="shared" si="579"/>
        <v>#VALUE!</v>
      </c>
      <c r="P329" s="78" t="e">
        <f t="shared" si="580"/>
        <v>#VALUE!</v>
      </c>
      <c r="Q329" s="79" t="e">
        <f t="shared" ca="1" si="680"/>
        <v>#VALUE!</v>
      </c>
      <c r="R329" s="86" t="e">
        <f t="shared" ref="R329:R392" si="683">N329</f>
        <v>#VALUE!</v>
      </c>
      <c r="S329" s="87" t="e">
        <f t="shared" ref="S329:S392" si="684">M329</f>
        <v>#VALUE!</v>
      </c>
      <c r="T329" s="87" t="e">
        <f t="shared" ref="T329:T392" si="685">O329</f>
        <v>#VALUE!</v>
      </c>
      <c r="U329" s="80" t="e">
        <f t="shared" ref="U329:U392" si="686">ROUND((255/100*S329),0)</f>
        <v>#VALUE!</v>
      </c>
      <c r="V329" s="81" t="e">
        <f t="shared" ref="V329:V392" si="687">ROUND((255/100*R329),0)</f>
        <v>#VALUE!</v>
      </c>
      <c r="W329" s="82" t="e">
        <f t="shared" ref="W329:W392" si="688">ROUND((255/100*T329),0)</f>
        <v>#VALUE!</v>
      </c>
      <c r="X329" s="92" t="e">
        <f t="shared" si="581"/>
        <v>#VALUE!</v>
      </c>
      <c r="Y329" s="93"/>
      <c r="Z329" s="72" t="e">
        <f t="shared" si="598"/>
        <v>#VALUE!</v>
      </c>
      <c r="AA329" s="72" t="e">
        <f t="shared" si="599"/>
        <v>#VALUE!</v>
      </c>
      <c r="AB329" s="72" t="e">
        <f t="shared" si="600"/>
        <v>#VALUE!</v>
      </c>
      <c r="AC329" s="72" t="e">
        <f t="shared" si="681"/>
        <v>#VALUE!</v>
      </c>
      <c r="AD329" s="72" t="e">
        <f t="shared" si="582"/>
        <v>#VALUE!</v>
      </c>
      <c r="AE329" s="33" t="e">
        <f t="shared" si="583"/>
        <v>#VALUE!</v>
      </c>
      <c r="AF329" s="33" t="e">
        <f t="shared" si="584"/>
        <v>#VALUE!</v>
      </c>
      <c r="AG329" s="33" t="e">
        <f t="shared" si="585"/>
        <v>#VALUE!</v>
      </c>
      <c r="AH329" s="34" t="e">
        <f t="shared" si="601"/>
        <v>#VALUE!</v>
      </c>
      <c r="AI329" s="35" t="e">
        <f t="shared" si="602"/>
        <v>#VALUE!</v>
      </c>
      <c r="AJ329" s="35" t="e">
        <f t="shared" si="603"/>
        <v>#VALUE!</v>
      </c>
      <c r="AK329" s="35">
        <v>0</v>
      </c>
      <c r="AL329" s="35">
        <v>-0.75645121485307587</v>
      </c>
      <c r="AM329" s="35">
        <v>-11.346768222796136</v>
      </c>
      <c r="AN329" s="35" t="e">
        <f t="shared" si="586"/>
        <v>#VALUE!</v>
      </c>
      <c r="AO329" s="35" t="e">
        <f t="shared" si="586"/>
        <v>#VALUE!</v>
      </c>
      <c r="AP329" s="35" t="e">
        <f t="shared" si="586"/>
        <v>#VALUE!</v>
      </c>
      <c r="AQ329" s="35">
        <v>57.375671196608707</v>
      </c>
      <c r="AR329" s="35">
        <v>5.7915837760921756</v>
      </c>
      <c r="AS329" s="35">
        <v>1.1079551571654598</v>
      </c>
      <c r="AT329" s="35" t="e">
        <f t="shared" si="587"/>
        <v>#VALUE!</v>
      </c>
      <c r="AU329" s="35" t="e">
        <f t="shared" si="587"/>
        <v>#VALUE!</v>
      </c>
      <c r="AV329" s="35" t="e">
        <f t="shared" si="587"/>
        <v>#VALUE!</v>
      </c>
      <c r="AW329" s="36">
        <f t="shared" si="588"/>
        <v>0</v>
      </c>
      <c r="AX329" s="36">
        <f t="shared" si="588"/>
        <v>0.75645121485307587</v>
      </c>
      <c r="AY329" s="36">
        <f t="shared" si="588"/>
        <v>11.346768222796136</v>
      </c>
      <c r="AZ329" s="36" t="e">
        <f t="shared" si="589"/>
        <v>#VALUE!</v>
      </c>
      <c r="BA329" s="36" t="e">
        <f t="shared" si="589"/>
        <v>#VALUE!</v>
      </c>
      <c r="BB329" s="36" t="e">
        <f t="shared" si="589"/>
        <v>#VALUE!</v>
      </c>
      <c r="BC329" s="35">
        <f t="shared" si="590"/>
        <v>57.375671196608707</v>
      </c>
      <c r="BD329" s="35">
        <f t="shared" si="590"/>
        <v>6.5480349909452515</v>
      </c>
      <c r="BE329" s="35">
        <f t="shared" si="590"/>
        <v>12.454723379961596</v>
      </c>
      <c r="BF329" s="36" t="e">
        <f t="shared" si="591"/>
        <v>#VALUE!</v>
      </c>
      <c r="BG329" s="36" t="e">
        <f t="shared" si="591"/>
        <v>#VALUE!</v>
      </c>
      <c r="BH329" s="36" t="e">
        <f t="shared" ref="BH329:BH392" si="689">100-(BB329/BE329*100)</f>
        <v>#VALUE!</v>
      </c>
      <c r="BI329" s="35" t="e">
        <f t="shared" ref="BI329:BI392" si="690">100/(SUM(BF329:BH329))</f>
        <v>#VALUE!</v>
      </c>
      <c r="BJ329" s="5"/>
      <c r="BK329" s="5"/>
      <c r="BL329" s="19"/>
      <c r="BM329" s="19"/>
      <c r="BN329" s="37">
        <f t="shared" si="604"/>
        <v>90</v>
      </c>
      <c r="BO329" s="37">
        <f t="shared" si="605"/>
        <v>72.5</v>
      </c>
      <c r="BP329" s="37">
        <f t="shared" si="606"/>
        <v>72.5</v>
      </c>
      <c r="BQ329" s="37">
        <f t="shared" si="607"/>
        <v>47.5</v>
      </c>
      <c r="BR329" s="37">
        <f t="shared" si="608"/>
        <v>54.2</v>
      </c>
      <c r="BS329" s="37">
        <f t="shared" si="609"/>
        <v>47.5</v>
      </c>
      <c r="BT329" s="37">
        <f t="shared" si="610"/>
        <v>41.674999999999997</v>
      </c>
      <c r="BU329" s="37">
        <f t="shared" si="611"/>
        <v>41.674999999999997</v>
      </c>
      <c r="BV329" s="37">
        <f t="shared" si="612"/>
        <v>22.5</v>
      </c>
      <c r="BW329" s="37">
        <f t="shared" si="613"/>
        <v>33.3333333333333</v>
      </c>
      <c r="BX329" s="37">
        <f t="shared" si="614"/>
        <v>22.5</v>
      </c>
      <c r="BY329" s="37">
        <f t="shared" si="615"/>
        <v>22.9</v>
      </c>
      <c r="BZ329" s="37">
        <f t="shared" si="616"/>
        <v>22.9</v>
      </c>
      <c r="CA329" s="37">
        <f t="shared" si="617"/>
        <v>5</v>
      </c>
      <c r="CB329" s="37">
        <f t="shared" si="618"/>
        <v>16.649999999999999</v>
      </c>
      <c r="CC329" s="37">
        <f t="shared" si="619"/>
        <v>5</v>
      </c>
      <c r="CD329" s="37">
        <f t="shared" si="620"/>
        <v>5</v>
      </c>
      <c r="CE329" s="37">
        <f t="shared" si="621"/>
        <v>5</v>
      </c>
      <c r="CF329" s="37">
        <f t="shared" si="622"/>
        <v>5</v>
      </c>
      <c r="CG329" s="38">
        <f t="shared" si="623"/>
        <v>5</v>
      </c>
      <c r="CH329" s="38">
        <f t="shared" si="624"/>
        <v>5</v>
      </c>
      <c r="CI329" s="38">
        <f t="shared" si="625"/>
        <v>22.5</v>
      </c>
      <c r="CJ329" s="38">
        <f t="shared" si="626"/>
        <v>5</v>
      </c>
      <c r="CK329" s="38">
        <f t="shared" si="627"/>
        <v>22.9</v>
      </c>
      <c r="CL329" s="38">
        <f t="shared" si="628"/>
        <v>47.5</v>
      </c>
      <c r="CM329" s="38">
        <f t="shared" si="629"/>
        <v>16.649999999999999</v>
      </c>
      <c r="CN329" s="38">
        <f t="shared" si="630"/>
        <v>41.674999999999997</v>
      </c>
      <c r="CO329" s="38">
        <f t="shared" si="631"/>
        <v>5</v>
      </c>
      <c r="CP329" s="38">
        <f t="shared" si="632"/>
        <v>33.3333333333333</v>
      </c>
      <c r="CQ329" s="38">
        <f t="shared" si="633"/>
        <v>72.5</v>
      </c>
      <c r="CR329" s="38">
        <f t="shared" si="634"/>
        <v>22.9</v>
      </c>
      <c r="CS329" s="38">
        <f t="shared" si="635"/>
        <v>54.2</v>
      </c>
      <c r="CT329" s="38">
        <f t="shared" si="636"/>
        <v>5</v>
      </c>
      <c r="CU329" s="38">
        <f t="shared" si="637"/>
        <v>41.674999999999997</v>
      </c>
      <c r="CV329" s="38">
        <f t="shared" si="638"/>
        <v>90</v>
      </c>
      <c r="CW329" s="38">
        <f t="shared" si="639"/>
        <v>22.5</v>
      </c>
      <c r="CX329" s="38">
        <f t="shared" si="640"/>
        <v>72.5</v>
      </c>
      <c r="CY329" s="38">
        <f t="shared" si="641"/>
        <v>47.5</v>
      </c>
      <c r="CZ329" s="39">
        <f t="shared" si="642"/>
        <v>5</v>
      </c>
      <c r="DA329" s="39">
        <f t="shared" si="643"/>
        <v>22.5</v>
      </c>
      <c r="DB329" s="39">
        <f t="shared" si="644"/>
        <v>5</v>
      </c>
      <c r="DC329" s="39">
        <f t="shared" si="645"/>
        <v>47.5</v>
      </c>
      <c r="DD329" s="39">
        <f t="shared" si="646"/>
        <v>22.9</v>
      </c>
      <c r="DE329" s="39">
        <f t="shared" si="647"/>
        <v>5</v>
      </c>
      <c r="DF329" s="39">
        <f t="shared" si="648"/>
        <v>41.674999999999997</v>
      </c>
      <c r="DG329" s="39">
        <f t="shared" si="649"/>
        <v>16.649999999999999</v>
      </c>
      <c r="DH329" s="39">
        <f t="shared" si="650"/>
        <v>72.5</v>
      </c>
      <c r="DI329" s="39">
        <f t="shared" si="651"/>
        <v>33.3333333333333</v>
      </c>
      <c r="DJ329" s="39">
        <f t="shared" si="652"/>
        <v>5</v>
      </c>
      <c r="DK329" s="39">
        <f t="shared" si="653"/>
        <v>54.2</v>
      </c>
      <c r="DL329" s="39">
        <f t="shared" si="654"/>
        <v>22.9</v>
      </c>
      <c r="DM329" s="39">
        <f t="shared" si="655"/>
        <v>90</v>
      </c>
      <c r="DN329" s="39">
        <f t="shared" si="656"/>
        <v>41.674999999999997</v>
      </c>
      <c r="DO329" s="39">
        <f t="shared" si="657"/>
        <v>5</v>
      </c>
      <c r="DP329" s="39">
        <f t="shared" si="658"/>
        <v>72.5</v>
      </c>
      <c r="DQ329" s="39">
        <f t="shared" si="659"/>
        <v>22.5</v>
      </c>
      <c r="DR329" s="39">
        <f t="shared" si="660"/>
        <v>47.5</v>
      </c>
      <c r="DS329" s="40" t="e">
        <f t="shared" si="661"/>
        <v>#VALUE!</v>
      </c>
      <c r="DT329" s="40" t="e">
        <f t="shared" si="662"/>
        <v>#VALUE!</v>
      </c>
      <c r="DU329" s="40" t="e">
        <f t="shared" si="663"/>
        <v>#VALUE!</v>
      </c>
      <c r="DV329" s="40" t="e">
        <f t="shared" si="664"/>
        <v>#VALUE!</v>
      </c>
      <c r="DW329" s="40" t="e">
        <f t="shared" si="665"/>
        <v>#VALUE!</v>
      </c>
      <c r="DX329" s="40" t="e">
        <f t="shared" si="666"/>
        <v>#VALUE!</v>
      </c>
      <c r="DY329" s="40" t="e">
        <f t="shared" si="667"/>
        <v>#VALUE!</v>
      </c>
      <c r="DZ329" s="40" t="e">
        <f t="shared" si="668"/>
        <v>#VALUE!</v>
      </c>
      <c r="EA329" s="40" t="e">
        <f t="shared" si="669"/>
        <v>#VALUE!</v>
      </c>
      <c r="EB329" s="40" t="e">
        <f t="shared" si="670"/>
        <v>#VALUE!</v>
      </c>
      <c r="EC329" s="40" t="e">
        <f t="shared" si="671"/>
        <v>#VALUE!</v>
      </c>
      <c r="ED329" s="40" t="e">
        <f t="shared" si="672"/>
        <v>#VALUE!</v>
      </c>
      <c r="EE329" s="40" t="e">
        <f t="shared" si="673"/>
        <v>#VALUE!</v>
      </c>
      <c r="EF329" s="40" t="e">
        <f t="shared" si="674"/>
        <v>#VALUE!</v>
      </c>
      <c r="EG329" s="40" t="e">
        <f t="shared" si="675"/>
        <v>#VALUE!</v>
      </c>
      <c r="EH329" s="40" t="e">
        <f t="shared" si="676"/>
        <v>#VALUE!</v>
      </c>
      <c r="EI329" s="40" t="e">
        <f t="shared" si="677"/>
        <v>#VALUE!</v>
      </c>
      <c r="EJ329" s="40" t="e">
        <f t="shared" si="678"/>
        <v>#VALUE!</v>
      </c>
      <c r="EK329" s="40" t="e">
        <f t="shared" si="679"/>
        <v>#VALUE!</v>
      </c>
      <c r="EL329" s="1" t="e">
        <f t="shared" ref="EL329:EL392" si="691">MIN(DS329:EK329)</f>
        <v>#VALUE!</v>
      </c>
      <c r="EM329" s="2" t="e">
        <f t="shared" si="682"/>
        <v>#VALUE!</v>
      </c>
      <c r="EN329" s="42"/>
      <c r="EO329" s="42"/>
      <c r="EP329" s="43"/>
      <c r="EQ329" s="44"/>
      <c r="ER329" s="45"/>
      <c r="ES329" s="45"/>
      <c r="ET329" s="74"/>
      <c r="EU329" s="75"/>
      <c r="EV329" s="75"/>
      <c r="EW329" s="75"/>
      <c r="EX329" s="75"/>
    </row>
    <row r="330" spans="1:154" s="73" customFormat="1" ht="14">
      <c r="A330" s="96"/>
      <c r="B330" s="97"/>
      <c r="C330" s="98"/>
      <c r="D330" s="110" t="s">
        <v>87</v>
      </c>
      <c r="E330" s="110" t="s">
        <v>87</v>
      </c>
      <c r="F330" s="110" t="s">
        <v>87</v>
      </c>
      <c r="G330" s="107" t="e">
        <f t="shared" si="592"/>
        <v>#VALUE!</v>
      </c>
      <c r="H330" s="107" t="e">
        <f t="shared" si="593"/>
        <v>#VALUE!</v>
      </c>
      <c r="I330" s="107" t="e">
        <f t="shared" si="594"/>
        <v>#VALUE!</v>
      </c>
      <c r="J330" s="183" t="str">
        <f t="shared" si="595"/>
        <v>.</v>
      </c>
      <c r="K330" s="184" t="e">
        <f t="shared" si="596"/>
        <v>#VALUE!</v>
      </c>
      <c r="L330" s="184" t="e">
        <f t="shared" si="597"/>
        <v>#VALUE!</v>
      </c>
      <c r="M330" s="76" t="e">
        <f t="shared" si="577"/>
        <v>#VALUE!</v>
      </c>
      <c r="N330" s="77" t="e">
        <f t="shared" si="578"/>
        <v>#VALUE!</v>
      </c>
      <c r="O330" s="77" t="e">
        <f t="shared" si="579"/>
        <v>#VALUE!</v>
      </c>
      <c r="P330" s="78" t="e">
        <f t="shared" si="580"/>
        <v>#VALUE!</v>
      </c>
      <c r="Q330" s="79" t="e">
        <f t="shared" ca="1" si="680"/>
        <v>#VALUE!</v>
      </c>
      <c r="R330" s="86" t="e">
        <f t="shared" si="683"/>
        <v>#VALUE!</v>
      </c>
      <c r="S330" s="87" t="e">
        <f t="shared" si="684"/>
        <v>#VALUE!</v>
      </c>
      <c r="T330" s="87" t="e">
        <f t="shared" si="685"/>
        <v>#VALUE!</v>
      </c>
      <c r="U330" s="80" t="e">
        <f t="shared" si="686"/>
        <v>#VALUE!</v>
      </c>
      <c r="V330" s="81" t="e">
        <f t="shared" si="687"/>
        <v>#VALUE!</v>
      </c>
      <c r="W330" s="82" t="e">
        <f t="shared" si="688"/>
        <v>#VALUE!</v>
      </c>
      <c r="X330" s="92" t="e">
        <f t="shared" si="581"/>
        <v>#VALUE!</v>
      </c>
      <c r="Y330" s="93"/>
      <c r="Z330" s="72" t="e">
        <f t="shared" si="598"/>
        <v>#VALUE!</v>
      </c>
      <c r="AA330" s="72" t="e">
        <f t="shared" si="599"/>
        <v>#VALUE!</v>
      </c>
      <c r="AB330" s="72" t="e">
        <f t="shared" si="600"/>
        <v>#VALUE!</v>
      </c>
      <c r="AC330" s="72" t="e">
        <f t="shared" si="681"/>
        <v>#VALUE!</v>
      </c>
      <c r="AD330" s="72" t="e">
        <f t="shared" si="582"/>
        <v>#VALUE!</v>
      </c>
      <c r="AE330" s="33" t="e">
        <f t="shared" si="583"/>
        <v>#VALUE!</v>
      </c>
      <c r="AF330" s="33" t="e">
        <f t="shared" si="584"/>
        <v>#VALUE!</v>
      </c>
      <c r="AG330" s="33" t="e">
        <f t="shared" si="585"/>
        <v>#VALUE!</v>
      </c>
      <c r="AH330" s="34" t="e">
        <f t="shared" si="601"/>
        <v>#VALUE!</v>
      </c>
      <c r="AI330" s="35" t="e">
        <f t="shared" si="602"/>
        <v>#VALUE!</v>
      </c>
      <c r="AJ330" s="35" t="e">
        <f t="shared" si="603"/>
        <v>#VALUE!</v>
      </c>
      <c r="AK330" s="35">
        <v>0</v>
      </c>
      <c r="AL330" s="35">
        <v>-0.75645121485307587</v>
      </c>
      <c r="AM330" s="35">
        <v>-11.346768222796136</v>
      </c>
      <c r="AN330" s="35" t="e">
        <f t="shared" si="586"/>
        <v>#VALUE!</v>
      </c>
      <c r="AO330" s="35" t="e">
        <f t="shared" si="586"/>
        <v>#VALUE!</v>
      </c>
      <c r="AP330" s="35" t="e">
        <f t="shared" si="586"/>
        <v>#VALUE!</v>
      </c>
      <c r="AQ330" s="35">
        <v>57.375671196608707</v>
      </c>
      <c r="AR330" s="35">
        <v>5.7915837760921756</v>
      </c>
      <c r="AS330" s="35">
        <v>1.1079551571654598</v>
      </c>
      <c r="AT330" s="35" t="e">
        <f t="shared" si="587"/>
        <v>#VALUE!</v>
      </c>
      <c r="AU330" s="35" t="e">
        <f t="shared" si="587"/>
        <v>#VALUE!</v>
      </c>
      <c r="AV330" s="35" t="e">
        <f t="shared" si="587"/>
        <v>#VALUE!</v>
      </c>
      <c r="AW330" s="36">
        <f t="shared" si="588"/>
        <v>0</v>
      </c>
      <c r="AX330" s="36">
        <f t="shared" si="588"/>
        <v>0.75645121485307587</v>
      </c>
      <c r="AY330" s="36">
        <f t="shared" si="588"/>
        <v>11.346768222796136</v>
      </c>
      <c r="AZ330" s="36" t="e">
        <f t="shared" si="589"/>
        <v>#VALUE!</v>
      </c>
      <c r="BA330" s="36" t="e">
        <f t="shared" si="589"/>
        <v>#VALUE!</v>
      </c>
      <c r="BB330" s="36" t="e">
        <f t="shared" si="589"/>
        <v>#VALUE!</v>
      </c>
      <c r="BC330" s="35">
        <f t="shared" si="590"/>
        <v>57.375671196608707</v>
      </c>
      <c r="BD330" s="35">
        <f t="shared" si="590"/>
        <v>6.5480349909452515</v>
      </c>
      <c r="BE330" s="35">
        <f t="shared" si="590"/>
        <v>12.454723379961596</v>
      </c>
      <c r="BF330" s="36" t="e">
        <f t="shared" si="591"/>
        <v>#VALUE!</v>
      </c>
      <c r="BG330" s="36" t="e">
        <f t="shared" si="591"/>
        <v>#VALUE!</v>
      </c>
      <c r="BH330" s="36" t="e">
        <f t="shared" si="689"/>
        <v>#VALUE!</v>
      </c>
      <c r="BI330" s="35" t="e">
        <f t="shared" si="690"/>
        <v>#VALUE!</v>
      </c>
      <c r="BJ330" s="5"/>
      <c r="BK330" s="5"/>
      <c r="BL330" s="19"/>
      <c r="BM330" s="19"/>
      <c r="BN330" s="37">
        <f t="shared" si="604"/>
        <v>90</v>
      </c>
      <c r="BO330" s="37">
        <f t="shared" si="605"/>
        <v>72.5</v>
      </c>
      <c r="BP330" s="37">
        <f t="shared" si="606"/>
        <v>72.5</v>
      </c>
      <c r="BQ330" s="37">
        <f t="shared" si="607"/>
        <v>47.5</v>
      </c>
      <c r="BR330" s="37">
        <f t="shared" si="608"/>
        <v>54.2</v>
      </c>
      <c r="BS330" s="37">
        <f t="shared" si="609"/>
        <v>47.5</v>
      </c>
      <c r="BT330" s="37">
        <f t="shared" si="610"/>
        <v>41.674999999999997</v>
      </c>
      <c r="BU330" s="37">
        <f t="shared" si="611"/>
        <v>41.674999999999997</v>
      </c>
      <c r="BV330" s="37">
        <f t="shared" si="612"/>
        <v>22.5</v>
      </c>
      <c r="BW330" s="37">
        <f t="shared" si="613"/>
        <v>33.3333333333333</v>
      </c>
      <c r="BX330" s="37">
        <f t="shared" si="614"/>
        <v>22.5</v>
      </c>
      <c r="BY330" s="37">
        <f t="shared" si="615"/>
        <v>22.9</v>
      </c>
      <c r="BZ330" s="37">
        <f t="shared" si="616"/>
        <v>22.9</v>
      </c>
      <c r="CA330" s="37">
        <f t="shared" si="617"/>
        <v>5</v>
      </c>
      <c r="CB330" s="37">
        <f t="shared" si="618"/>
        <v>16.649999999999999</v>
      </c>
      <c r="CC330" s="37">
        <f t="shared" si="619"/>
        <v>5</v>
      </c>
      <c r="CD330" s="37">
        <f t="shared" si="620"/>
        <v>5</v>
      </c>
      <c r="CE330" s="37">
        <f t="shared" si="621"/>
        <v>5</v>
      </c>
      <c r="CF330" s="37">
        <f t="shared" si="622"/>
        <v>5</v>
      </c>
      <c r="CG330" s="38">
        <f t="shared" si="623"/>
        <v>5</v>
      </c>
      <c r="CH330" s="38">
        <f t="shared" si="624"/>
        <v>5</v>
      </c>
      <c r="CI330" s="38">
        <f t="shared" si="625"/>
        <v>22.5</v>
      </c>
      <c r="CJ330" s="38">
        <f t="shared" si="626"/>
        <v>5</v>
      </c>
      <c r="CK330" s="38">
        <f t="shared" si="627"/>
        <v>22.9</v>
      </c>
      <c r="CL330" s="38">
        <f t="shared" si="628"/>
        <v>47.5</v>
      </c>
      <c r="CM330" s="38">
        <f t="shared" si="629"/>
        <v>16.649999999999999</v>
      </c>
      <c r="CN330" s="38">
        <f t="shared" si="630"/>
        <v>41.674999999999997</v>
      </c>
      <c r="CO330" s="38">
        <f t="shared" si="631"/>
        <v>5</v>
      </c>
      <c r="CP330" s="38">
        <f t="shared" si="632"/>
        <v>33.3333333333333</v>
      </c>
      <c r="CQ330" s="38">
        <f t="shared" si="633"/>
        <v>72.5</v>
      </c>
      <c r="CR330" s="38">
        <f t="shared" si="634"/>
        <v>22.9</v>
      </c>
      <c r="CS330" s="38">
        <f t="shared" si="635"/>
        <v>54.2</v>
      </c>
      <c r="CT330" s="38">
        <f t="shared" si="636"/>
        <v>5</v>
      </c>
      <c r="CU330" s="38">
        <f t="shared" si="637"/>
        <v>41.674999999999997</v>
      </c>
      <c r="CV330" s="38">
        <f t="shared" si="638"/>
        <v>90</v>
      </c>
      <c r="CW330" s="38">
        <f t="shared" si="639"/>
        <v>22.5</v>
      </c>
      <c r="CX330" s="38">
        <f t="shared" si="640"/>
        <v>72.5</v>
      </c>
      <c r="CY330" s="38">
        <f t="shared" si="641"/>
        <v>47.5</v>
      </c>
      <c r="CZ330" s="39">
        <f t="shared" si="642"/>
        <v>5</v>
      </c>
      <c r="DA330" s="39">
        <f t="shared" si="643"/>
        <v>22.5</v>
      </c>
      <c r="DB330" s="39">
        <f t="shared" si="644"/>
        <v>5</v>
      </c>
      <c r="DC330" s="39">
        <f t="shared" si="645"/>
        <v>47.5</v>
      </c>
      <c r="DD330" s="39">
        <f t="shared" si="646"/>
        <v>22.9</v>
      </c>
      <c r="DE330" s="39">
        <f t="shared" si="647"/>
        <v>5</v>
      </c>
      <c r="DF330" s="39">
        <f t="shared" si="648"/>
        <v>41.674999999999997</v>
      </c>
      <c r="DG330" s="39">
        <f t="shared" si="649"/>
        <v>16.649999999999999</v>
      </c>
      <c r="DH330" s="39">
        <f t="shared" si="650"/>
        <v>72.5</v>
      </c>
      <c r="DI330" s="39">
        <f t="shared" si="651"/>
        <v>33.3333333333333</v>
      </c>
      <c r="DJ330" s="39">
        <f t="shared" si="652"/>
        <v>5</v>
      </c>
      <c r="DK330" s="39">
        <f t="shared" si="653"/>
        <v>54.2</v>
      </c>
      <c r="DL330" s="39">
        <f t="shared" si="654"/>
        <v>22.9</v>
      </c>
      <c r="DM330" s="39">
        <f t="shared" si="655"/>
        <v>90</v>
      </c>
      <c r="DN330" s="39">
        <f t="shared" si="656"/>
        <v>41.674999999999997</v>
      </c>
      <c r="DO330" s="39">
        <f t="shared" si="657"/>
        <v>5</v>
      </c>
      <c r="DP330" s="39">
        <f t="shared" si="658"/>
        <v>72.5</v>
      </c>
      <c r="DQ330" s="39">
        <f t="shared" si="659"/>
        <v>22.5</v>
      </c>
      <c r="DR330" s="39">
        <f t="shared" si="660"/>
        <v>47.5</v>
      </c>
      <c r="DS330" s="40" t="e">
        <f t="shared" si="661"/>
        <v>#VALUE!</v>
      </c>
      <c r="DT330" s="40" t="e">
        <f t="shared" si="662"/>
        <v>#VALUE!</v>
      </c>
      <c r="DU330" s="40" t="e">
        <f t="shared" si="663"/>
        <v>#VALUE!</v>
      </c>
      <c r="DV330" s="40" t="e">
        <f t="shared" si="664"/>
        <v>#VALUE!</v>
      </c>
      <c r="DW330" s="40" t="e">
        <f t="shared" si="665"/>
        <v>#VALUE!</v>
      </c>
      <c r="DX330" s="40" t="e">
        <f t="shared" si="666"/>
        <v>#VALUE!</v>
      </c>
      <c r="DY330" s="40" t="e">
        <f t="shared" si="667"/>
        <v>#VALUE!</v>
      </c>
      <c r="DZ330" s="40" t="e">
        <f t="shared" si="668"/>
        <v>#VALUE!</v>
      </c>
      <c r="EA330" s="40" t="e">
        <f t="shared" si="669"/>
        <v>#VALUE!</v>
      </c>
      <c r="EB330" s="40" t="e">
        <f t="shared" si="670"/>
        <v>#VALUE!</v>
      </c>
      <c r="EC330" s="40" t="e">
        <f t="shared" si="671"/>
        <v>#VALUE!</v>
      </c>
      <c r="ED330" s="40" t="e">
        <f t="shared" si="672"/>
        <v>#VALUE!</v>
      </c>
      <c r="EE330" s="40" t="e">
        <f t="shared" si="673"/>
        <v>#VALUE!</v>
      </c>
      <c r="EF330" s="40" t="e">
        <f t="shared" si="674"/>
        <v>#VALUE!</v>
      </c>
      <c r="EG330" s="40" t="e">
        <f t="shared" si="675"/>
        <v>#VALUE!</v>
      </c>
      <c r="EH330" s="40" t="e">
        <f t="shared" si="676"/>
        <v>#VALUE!</v>
      </c>
      <c r="EI330" s="40" t="e">
        <f t="shared" si="677"/>
        <v>#VALUE!</v>
      </c>
      <c r="EJ330" s="40" t="e">
        <f t="shared" si="678"/>
        <v>#VALUE!</v>
      </c>
      <c r="EK330" s="40" t="e">
        <f t="shared" si="679"/>
        <v>#VALUE!</v>
      </c>
      <c r="EL330" s="1" t="e">
        <f t="shared" si="691"/>
        <v>#VALUE!</v>
      </c>
      <c r="EM330" s="2" t="e">
        <f t="shared" si="682"/>
        <v>#VALUE!</v>
      </c>
      <c r="EN330" s="42"/>
      <c r="EO330" s="42"/>
      <c r="EP330" s="43"/>
      <c r="EQ330" s="44"/>
      <c r="ER330" s="45"/>
      <c r="ES330" s="45"/>
      <c r="ET330" s="74"/>
      <c r="EU330" s="75"/>
      <c r="EV330" s="75"/>
      <c r="EW330" s="75"/>
      <c r="EX330" s="75"/>
    </row>
    <row r="331" spans="1:154" s="73" customFormat="1" ht="14">
      <c r="A331" s="96"/>
      <c r="B331" s="97"/>
      <c r="C331" s="98"/>
      <c r="D331" s="110" t="s">
        <v>87</v>
      </c>
      <c r="E331" s="110" t="s">
        <v>87</v>
      </c>
      <c r="F331" s="110" t="s">
        <v>87</v>
      </c>
      <c r="G331" s="107" t="e">
        <f t="shared" si="592"/>
        <v>#VALUE!</v>
      </c>
      <c r="H331" s="107" t="e">
        <f t="shared" si="593"/>
        <v>#VALUE!</v>
      </c>
      <c r="I331" s="107" t="e">
        <f t="shared" si="594"/>
        <v>#VALUE!</v>
      </c>
      <c r="J331" s="183" t="str">
        <f t="shared" si="595"/>
        <v>.</v>
      </c>
      <c r="K331" s="184" t="e">
        <f t="shared" si="596"/>
        <v>#VALUE!</v>
      </c>
      <c r="L331" s="184" t="e">
        <f t="shared" si="597"/>
        <v>#VALUE!</v>
      </c>
      <c r="M331" s="76" t="e">
        <f t="shared" si="577"/>
        <v>#VALUE!</v>
      </c>
      <c r="N331" s="77" t="e">
        <f t="shared" si="578"/>
        <v>#VALUE!</v>
      </c>
      <c r="O331" s="77" t="e">
        <f t="shared" si="579"/>
        <v>#VALUE!</v>
      </c>
      <c r="P331" s="78" t="e">
        <f t="shared" si="580"/>
        <v>#VALUE!</v>
      </c>
      <c r="Q331" s="79" t="e">
        <f t="shared" ca="1" si="680"/>
        <v>#VALUE!</v>
      </c>
      <c r="R331" s="86" t="e">
        <f t="shared" si="683"/>
        <v>#VALUE!</v>
      </c>
      <c r="S331" s="87" t="e">
        <f t="shared" si="684"/>
        <v>#VALUE!</v>
      </c>
      <c r="T331" s="87" t="e">
        <f t="shared" si="685"/>
        <v>#VALUE!</v>
      </c>
      <c r="U331" s="80" t="e">
        <f t="shared" si="686"/>
        <v>#VALUE!</v>
      </c>
      <c r="V331" s="81" t="e">
        <f t="shared" si="687"/>
        <v>#VALUE!</v>
      </c>
      <c r="W331" s="82" t="e">
        <f t="shared" si="688"/>
        <v>#VALUE!</v>
      </c>
      <c r="X331" s="92" t="e">
        <f t="shared" si="581"/>
        <v>#VALUE!</v>
      </c>
      <c r="Y331" s="93"/>
      <c r="Z331" s="72" t="e">
        <f t="shared" si="598"/>
        <v>#VALUE!</v>
      </c>
      <c r="AA331" s="72" t="e">
        <f t="shared" si="599"/>
        <v>#VALUE!</v>
      </c>
      <c r="AB331" s="72" t="e">
        <f t="shared" si="600"/>
        <v>#VALUE!</v>
      </c>
      <c r="AC331" s="72" t="e">
        <f t="shared" si="681"/>
        <v>#VALUE!</v>
      </c>
      <c r="AD331" s="72" t="e">
        <f t="shared" si="582"/>
        <v>#VALUE!</v>
      </c>
      <c r="AE331" s="33" t="e">
        <f t="shared" si="583"/>
        <v>#VALUE!</v>
      </c>
      <c r="AF331" s="33" t="e">
        <f t="shared" si="584"/>
        <v>#VALUE!</v>
      </c>
      <c r="AG331" s="33" t="e">
        <f t="shared" si="585"/>
        <v>#VALUE!</v>
      </c>
      <c r="AH331" s="34" t="e">
        <f t="shared" si="601"/>
        <v>#VALUE!</v>
      </c>
      <c r="AI331" s="35" t="e">
        <f t="shared" si="602"/>
        <v>#VALUE!</v>
      </c>
      <c r="AJ331" s="35" t="e">
        <f t="shared" si="603"/>
        <v>#VALUE!</v>
      </c>
      <c r="AK331" s="35">
        <v>0</v>
      </c>
      <c r="AL331" s="35">
        <v>-0.75645121485307587</v>
      </c>
      <c r="AM331" s="35">
        <v>-11.346768222796136</v>
      </c>
      <c r="AN331" s="35" t="e">
        <f t="shared" si="586"/>
        <v>#VALUE!</v>
      </c>
      <c r="AO331" s="35" t="e">
        <f t="shared" si="586"/>
        <v>#VALUE!</v>
      </c>
      <c r="AP331" s="35" t="e">
        <f t="shared" si="586"/>
        <v>#VALUE!</v>
      </c>
      <c r="AQ331" s="35">
        <v>57.375671196608707</v>
      </c>
      <c r="AR331" s="35">
        <v>5.7915837760921756</v>
      </c>
      <c r="AS331" s="35">
        <v>1.1079551571654598</v>
      </c>
      <c r="AT331" s="35" t="e">
        <f t="shared" si="587"/>
        <v>#VALUE!</v>
      </c>
      <c r="AU331" s="35" t="e">
        <f t="shared" si="587"/>
        <v>#VALUE!</v>
      </c>
      <c r="AV331" s="35" t="e">
        <f t="shared" si="587"/>
        <v>#VALUE!</v>
      </c>
      <c r="AW331" s="36">
        <f t="shared" si="588"/>
        <v>0</v>
      </c>
      <c r="AX331" s="36">
        <f t="shared" si="588"/>
        <v>0.75645121485307587</v>
      </c>
      <c r="AY331" s="36">
        <f t="shared" si="588"/>
        <v>11.346768222796136</v>
      </c>
      <c r="AZ331" s="36" t="e">
        <f t="shared" si="589"/>
        <v>#VALUE!</v>
      </c>
      <c r="BA331" s="36" t="e">
        <f t="shared" si="589"/>
        <v>#VALUE!</v>
      </c>
      <c r="BB331" s="36" t="e">
        <f t="shared" si="589"/>
        <v>#VALUE!</v>
      </c>
      <c r="BC331" s="35">
        <f t="shared" si="590"/>
        <v>57.375671196608707</v>
      </c>
      <c r="BD331" s="35">
        <f t="shared" si="590"/>
        <v>6.5480349909452515</v>
      </c>
      <c r="BE331" s="35">
        <f t="shared" si="590"/>
        <v>12.454723379961596</v>
      </c>
      <c r="BF331" s="36" t="e">
        <f t="shared" si="591"/>
        <v>#VALUE!</v>
      </c>
      <c r="BG331" s="36" t="e">
        <f t="shared" si="591"/>
        <v>#VALUE!</v>
      </c>
      <c r="BH331" s="36" t="e">
        <f t="shared" si="689"/>
        <v>#VALUE!</v>
      </c>
      <c r="BI331" s="35" t="e">
        <f t="shared" si="690"/>
        <v>#VALUE!</v>
      </c>
      <c r="BJ331" s="5"/>
      <c r="BK331" s="5"/>
      <c r="BL331" s="19"/>
      <c r="BM331" s="19"/>
      <c r="BN331" s="37">
        <f t="shared" si="604"/>
        <v>90</v>
      </c>
      <c r="BO331" s="37">
        <f t="shared" si="605"/>
        <v>72.5</v>
      </c>
      <c r="BP331" s="37">
        <f t="shared" si="606"/>
        <v>72.5</v>
      </c>
      <c r="BQ331" s="37">
        <f t="shared" si="607"/>
        <v>47.5</v>
      </c>
      <c r="BR331" s="37">
        <f t="shared" si="608"/>
        <v>54.2</v>
      </c>
      <c r="BS331" s="37">
        <f t="shared" si="609"/>
        <v>47.5</v>
      </c>
      <c r="BT331" s="37">
        <f t="shared" si="610"/>
        <v>41.674999999999997</v>
      </c>
      <c r="BU331" s="37">
        <f t="shared" si="611"/>
        <v>41.674999999999997</v>
      </c>
      <c r="BV331" s="37">
        <f t="shared" si="612"/>
        <v>22.5</v>
      </c>
      <c r="BW331" s="37">
        <f t="shared" si="613"/>
        <v>33.3333333333333</v>
      </c>
      <c r="BX331" s="37">
        <f t="shared" si="614"/>
        <v>22.5</v>
      </c>
      <c r="BY331" s="37">
        <f t="shared" si="615"/>
        <v>22.9</v>
      </c>
      <c r="BZ331" s="37">
        <f t="shared" si="616"/>
        <v>22.9</v>
      </c>
      <c r="CA331" s="37">
        <f t="shared" si="617"/>
        <v>5</v>
      </c>
      <c r="CB331" s="37">
        <f t="shared" si="618"/>
        <v>16.649999999999999</v>
      </c>
      <c r="CC331" s="37">
        <f t="shared" si="619"/>
        <v>5</v>
      </c>
      <c r="CD331" s="37">
        <f t="shared" si="620"/>
        <v>5</v>
      </c>
      <c r="CE331" s="37">
        <f t="shared" si="621"/>
        <v>5</v>
      </c>
      <c r="CF331" s="37">
        <f t="shared" si="622"/>
        <v>5</v>
      </c>
      <c r="CG331" s="38">
        <f t="shared" si="623"/>
        <v>5</v>
      </c>
      <c r="CH331" s="38">
        <f t="shared" si="624"/>
        <v>5</v>
      </c>
      <c r="CI331" s="38">
        <f t="shared" si="625"/>
        <v>22.5</v>
      </c>
      <c r="CJ331" s="38">
        <f t="shared" si="626"/>
        <v>5</v>
      </c>
      <c r="CK331" s="38">
        <f t="shared" si="627"/>
        <v>22.9</v>
      </c>
      <c r="CL331" s="38">
        <f t="shared" si="628"/>
        <v>47.5</v>
      </c>
      <c r="CM331" s="38">
        <f t="shared" si="629"/>
        <v>16.649999999999999</v>
      </c>
      <c r="CN331" s="38">
        <f t="shared" si="630"/>
        <v>41.674999999999997</v>
      </c>
      <c r="CO331" s="38">
        <f t="shared" si="631"/>
        <v>5</v>
      </c>
      <c r="CP331" s="38">
        <f t="shared" si="632"/>
        <v>33.3333333333333</v>
      </c>
      <c r="CQ331" s="38">
        <f t="shared" si="633"/>
        <v>72.5</v>
      </c>
      <c r="CR331" s="38">
        <f t="shared" si="634"/>
        <v>22.9</v>
      </c>
      <c r="CS331" s="38">
        <f t="shared" si="635"/>
        <v>54.2</v>
      </c>
      <c r="CT331" s="38">
        <f t="shared" si="636"/>
        <v>5</v>
      </c>
      <c r="CU331" s="38">
        <f t="shared" si="637"/>
        <v>41.674999999999997</v>
      </c>
      <c r="CV331" s="38">
        <f t="shared" si="638"/>
        <v>90</v>
      </c>
      <c r="CW331" s="38">
        <f t="shared" si="639"/>
        <v>22.5</v>
      </c>
      <c r="CX331" s="38">
        <f t="shared" si="640"/>
        <v>72.5</v>
      </c>
      <c r="CY331" s="38">
        <f t="shared" si="641"/>
        <v>47.5</v>
      </c>
      <c r="CZ331" s="39">
        <f t="shared" si="642"/>
        <v>5</v>
      </c>
      <c r="DA331" s="39">
        <f t="shared" si="643"/>
        <v>22.5</v>
      </c>
      <c r="DB331" s="39">
        <f t="shared" si="644"/>
        <v>5</v>
      </c>
      <c r="DC331" s="39">
        <f t="shared" si="645"/>
        <v>47.5</v>
      </c>
      <c r="DD331" s="39">
        <f t="shared" si="646"/>
        <v>22.9</v>
      </c>
      <c r="DE331" s="39">
        <f t="shared" si="647"/>
        <v>5</v>
      </c>
      <c r="DF331" s="39">
        <f t="shared" si="648"/>
        <v>41.674999999999997</v>
      </c>
      <c r="DG331" s="39">
        <f t="shared" si="649"/>
        <v>16.649999999999999</v>
      </c>
      <c r="DH331" s="39">
        <f t="shared" si="650"/>
        <v>72.5</v>
      </c>
      <c r="DI331" s="39">
        <f t="shared" si="651"/>
        <v>33.3333333333333</v>
      </c>
      <c r="DJ331" s="39">
        <f t="shared" si="652"/>
        <v>5</v>
      </c>
      <c r="DK331" s="39">
        <f t="shared" si="653"/>
        <v>54.2</v>
      </c>
      <c r="DL331" s="39">
        <f t="shared" si="654"/>
        <v>22.9</v>
      </c>
      <c r="DM331" s="39">
        <f t="shared" si="655"/>
        <v>90</v>
      </c>
      <c r="DN331" s="39">
        <f t="shared" si="656"/>
        <v>41.674999999999997</v>
      </c>
      <c r="DO331" s="39">
        <f t="shared" si="657"/>
        <v>5</v>
      </c>
      <c r="DP331" s="39">
        <f t="shared" si="658"/>
        <v>72.5</v>
      </c>
      <c r="DQ331" s="39">
        <f t="shared" si="659"/>
        <v>22.5</v>
      </c>
      <c r="DR331" s="39">
        <f t="shared" si="660"/>
        <v>47.5</v>
      </c>
      <c r="DS331" s="40" t="e">
        <f t="shared" si="661"/>
        <v>#VALUE!</v>
      </c>
      <c r="DT331" s="40" t="e">
        <f t="shared" si="662"/>
        <v>#VALUE!</v>
      </c>
      <c r="DU331" s="40" t="e">
        <f t="shared" si="663"/>
        <v>#VALUE!</v>
      </c>
      <c r="DV331" s="40" t="e">
        <f t="shared" si="664"/>
        <v>#VALUE!</v>
      </c>
      <c r="DW331" s="40" t="e">
        <f t="shared" si="665"/>
        <v>#VALUE!</v>
      </c>
      <c r="DX331" s="40" t="e">
        <f t="shared" si="666"/>
        <v>#VALUE!</v>
      </c>
      <c r="DY331" s="40" t="e">
        <f t="shared" si="667"/>
        <v>#VALUE!</v>
      </c>
      <c r="DZ331" s="40" t="e">
        <f t="shared" si="668"/>
        <v>#VALUE!</v>
      </c>
      <c r="EA331" s="40" t="e">
        <f t="shared" si="669"/>
        <v>#VALUE!</v>
      </c>
      <c r="EB331" s="40" t="e">
        <f t="shared" si="670"/>
        <v>#VALUE!</v>
      </c>
      <c r="EC331" s="40" t="e">
        <f t="shared" si="671"/>
        <v>#VALUE!</v>
      </c>
      <c r="ED331" s="40" t="e">
        <f t="shared" si="672"/>
        <v>#VALUE!</v>
      </c>
      <c r="EE331" s="40" t="e">
        <f t="shared" si="673"/>
        <v>#VALUE!</v>
      </c>
      <c r="EF331" s="40" t="e">
        <f t="shared" si="674"/>
        <v>#VALUE!</v>
      </c>
      <c r="EG331" s="40" t="e">
        <f t="shared" si="675"/>
        <v>#VALUE!</v>
      </c>
      <c r="EH331" s="40" t="e">
        <f t="shared" si="676"/>
        <v>#VALUE!</v>
      </c>
      <c r="EI331" s="40" t="e">
        <f t="shared" si="677"/>
        <v>#VALUE!</v>
      </c>
      <c r="EJ331" s="40" t="e">
        <f t="shared" si="678"/>
        <v>#VALUE!</v>
      </c>
      <c r="EK331" s="40" t="e">
        <f t="shared" si="679"/>
        <v>#VALUE!</v>
      </c>
      <c r="EL331" s="1" t="e">
        <f t="shared" si="691"/>
        <v>#VALUE!</v>
      </c>
      <c r="EM331" s="2" t="e">
        <f t="shared" si="682"/>
        <v>#VALUE!</v>
      </c>
      <c r="EN331" s="42"/>
      <c r="EO331" s="42"/>
      <c r="EP331" s="43"/>
      <c r="EQ331" s="44"/>
      <c r="ER331" s="45"/>
      <c r="ES331" s="45"/>
      <c r="ET331" s="74"/>
      <c r="EU331" s="75"/>
      <c r="EV331" s="75"/>
      <c r="EW331" s="75"/>
      <c r="EX331" s="75"/>
    </row>
    <row r="332" spans="1:154" s="73" customFormat="1" ht="14">
      <c r="A332" s="96"/>
      <c r="B332" s="97"/>
      <c r="C332" s="98"/>
      <c r="D332" s="110" t="s">
        <v>87</v>
      </c>
      <c r="E332" s="110" t="s">
        <v>87</v>
      </c>
      <c r="F332" s="110" t="s">
        <v>87</v>
      </c>
      <c r="G332" s="107" t="e">
        <f t="shared" si="592"/>
        <v>#VALUE!</v>
      </c>
      <c r="H332" s="107" t="e">
        <f t="shared" si="593"/>
        <v>#VALUE!</v>
      </c>
      <c r="I332" s="107" t="e">
        <f t="shared" si="594"/>
        <v>#VALUE!</v>
      </c>
      <c r="J332" s="183" t="str">
        <f t="shared" si="595"/>
        <v>.</v>
      </c>
      <c r="K332" s="184" t="e">
        <f t="shared" si="596"/>
        <v>#VALUE!</v>
      </c>
      <c r="L332" s="184" t="e">
        <f t="shared" si="597"/>
        <v>#VALUE!</v>
      </c>
      <c r="M332" s="76" t="e">
        <f t="shared" si="577"/>
        <v>#VALUE!</v>
      </c>
      <c r="N332" s="77" t="e">
        <f t="shared" si="578"/>
        <v>#VALUE!</v>
      </c>
      <c r="O332" s="77" t="e">
        <f t="shared" si="579"/>
        <v>#VALUE!</v>
      </c>
      <c r="P332" s="78" t="e">
        <f t="shared" si="580"/>
        <v>#VALUE!</v>
      </c>
      <c r="Q332" s="79" t="e">
        <f t="shared" ca="1" si="680"/>
        <v>#VALUE!</v>
      </c>
      <c r="R332" s="86" t="e">
        <f t="shared" si="683"/>
        <v>#VALUE!</v>
      </c>
      <c r="S332" s="87" t="e">
        <f t="shared" si="684"/>
        <v>#VALUE!</v>
      </c>
      <c r="T332" s="87" t="e">
        <f t="shared" si="685"/>
        <v>#VALUE!</v>
      </c>
      <c r="U332" s="80" t="e">
        <f t="shared" si="686"/>
        <v>#VALUE!</v>
      </c>
      <c r="V332" s="81" t="e">
        <f t="shared" si="687"/>
        <v>#VALUE!</v>
      </c>
      <c r="W332" s="82" t="e">
        <f t="shared" si="688"/>
        <v>#VALUE!</v>
      </c>
      <c r="X332" s="92" t="e">
        <f t="shared" si="581"/>
        <v>#VALUE!</v>
      </c>
      <c r="Y332" s="93"/>
      <c r="Z332" s="72" t="e">
        <f t="shared" si="598"/>
        <v>#VALUE!</v>
      </c>
      <c r="AA332" s="72" t="e">
        <f t="shared" si="599"/>
        <v>#VALUE!</v>
      </c>
      <c r="AB332" s="72" t="e">
        <f t="shared" si="600"/>
        <v>#VALUE!</v>
      </c>
      <c r="AC332" s="72" t="e">
        <f t="shared" si="681"/>
        <v>#VALUE!</v>
      </c>
      <c r="AD332" s="72" t="e">
        <f t="shared" si="582"/>
        <v>#VALUE!</v>
      </c>
      <c r="AE332" s="33" t="e">
        <f t="shared" si="583"/>
        <v>#VALUE!</v>
      </c>
      <c r="AF332" s="33" t="e">
        <f t="shared" si="584"/>
        <v>#VALUE!</v>
      </c>
      <c r="AG332" s="33" t="e">
        <f t="shared" si="585"/>
        <v>#VALUE!</v>
      </c>
      <c r="AH332" s="34" t="e">
        <f t="shared" si="601"/>
        <v>#VALUE!</v>
      </c>
      <c r="AI332" s="35" t="e">
        <f t="shared" si="602"/>
        <v>#VALUE!</v>
      </c>
      <c r="AJ332" s="35" t="e">
        <f t="shared" si="603"/>
        <v>#VALUE!</v>
      </c>
      <c r="AK332" s="35">
        <v>0</v>
      </c>
      <c r="AL332" s="35">
        <v>-0.75645121485307587</v>
      </c>
      <c r="AM332" s="35">
        <v>-11.346768222796136</v>
      </c>
      <c r="AN332" s="35" t="e">
        <f t="shared" si="586"/>
        <v>#VALUE!</v>
      </c>
      <c r="AO332" s="35" t="e">
        <f t="shared" si="586"/>
        <v>#VALUE!</v>
      </c>
      <c r="AP332" s="35" t="e">
        <f t="shared" si="586"/>
        <v>#VALUE!</v>
      </c>
      <c r="AQ332" s="35">
        <v>57.375671196608707</v>
      </c>
      <c r="AR332" s="35">
        <v>5.7915837760921756</v>
      </c>
      <c r="AS332" s="35">
        <v>1.1079551571654598</v>
      </c>
      <c r="AT332" s="35" t="e">
        <f t="shared" si="587"/>
        <v>#VALUE!</v>
      </c>
      <c r="AU332" s="35" t="e">
        <f t="shared" si="587"/>
        <v>#VALUE!</v>
      </c>
      <c r="AV332" s="35" t="e">
        <f t="shared" si="587"/>
        <v>#VALUE!</v>
      </c>
      <c r="AW332" s="36">
        <f t="shared" si="588"/>
        <v>0</v>
      </c>
      <c r="AX332" s="36">
        <f t="shared" si="588"/>
        <v>0.75645121485307587</v>
      </c>
      <c r="AY332" s="36">
        <f t="shared" si="588"/>
        <v>11.346768222796136</v>
      </c>
      <c r="AZ332" s="36" t="e">
        <f t="shared" si="589"/>
        <v>#VALUE!</v>
      </c>
      <c r="BA332" s="36" t="e">
        <f t="shared" si="589"/>
        <v>#VALUE!</v>
      </c>
      <c r="BB332" s="36" t="e">
        <f t="shared" si="589"/>
        <v>#VALUE!</v>
      </c>
      <c r="BC332" s="35">
        <f t="shared" si="590"/>
        <v>57.375671196608707</v>
      </c>
      <c r="BD332" s="35">
        <f t="shared" si="590"/>
        <v>6.5480349909452515</v>
      </c>
      <c r="BE332" s="35">
        <f t="shared" si="590"/>
        <v>12.454723379961596</v>
      </c>
      <c r="BF332" s="36" t="e">
        <f t="shared" si="591"/>
        <v>#VALUE!</v>
      </c>
      <c r="BG332" s="36" t="e">
        <f t="shared" si="591"/>
        <v>#VALUE!</v>
      </c>
      <c r="BH332" s="36" t="e">
        <f t="shared" si="689"/>
        <v>#VALUE!</v>
      </c>
      <c r="BI332" s="35" t="e">
        <f t="shared" si="690"/>
        <v>#VALUE!</v>
      </c>
      <c r="BJ332" s="5"/>
      <c r="BK332" s="5"/>
      <c r="BL332" s="19"/>
      <c r="BM332" s="19"/>
      <c r="BN332" s="37">
        <f t="shared" si="604"/>
        <v>90</v>
      </c>
      <c r="BO332" s="37">
        <f t="shared" si="605"/>
        <v>72.5</v>
      </c>
      <c r="BP332" s="37">
        <f t="shared" si="606"/>
        <v>72.5</v>
      </c>
      <c r="BQ332" s="37">
        <f t="shared" si="607"/>
        <v>47.5</v>
      </c>
      <c r="BR332" s="37">
        <f t="shared" si="608"/>
        <v>54.2</v>
      </c>
      <c r="BS332" s="37">
        <f t="shared" si="609"/>
        <v>47.5</v>
      </c>
      <c r="BT332" s="37">
        <f t="shared" si="610"/>
        <v>41.674999999999997</v>
      </c>
      <c r="BU332" s="37">
        <f t="shared" si="611"/>
        <v>41.674999999999997</v>
      </c>
      <c r="BV332" s="37">
        <f t="shared" si="612"/>
        <v>22.5</v>
      </c>
      <c r="BW332" s="37">
        <f t="shared" si="613"/>
        <v>33.3333333333333</v>
      </c>
      <c r="BX332" s="37">
        <f t="shared" si="614"/>
        <v>22.5</v>
      </c>
      <c r="BY332" s="37">
        <f t="shared" si="615"/>
        <v>22.9</v>
      </c>
      <c r="BZ332" s="37">
        <f t="shared" si="616"/>
        <v>22.9</v>
      </c>
      <c r="CA332" s="37">
        <f t="shared" si="617"/>
        <v>5</v>
      </c>
      <c r="CB332" s="37">
        <f t="shared" si="618"/>
        <v>16.649999999999999</v>
      </c>
      <c r="CC332" s="37">
        <f t="shared" si="619"/>
        <v>5</v>
      </c>
      <c r="CD332" s="37">
        <f t="shared" si="620"/>
        <v>5</v>
      </c>
      <c r="CE332" s="37">
        <f t="shared" si="621"/>
        <v>5</v>
      </c>
      <c r="CF332" s="37">
        <f t="shared" si="622"/>
        <v>5</v>
      </c>
      <c r="CG332" s="38">
        <f t="shared" si="623"/>
        <v>5</v>
      </c>
      <c r="CH332" s="38">
        <f t="shared" si="624"/>
        <v>5</v>
      </c>
      <c r="CI332" s="38">
        <f t="shared" si="625"/>
        <v>22.5</v>
      </c>
      <c r="CJ332" s="38">
        <f t="shared" si="626"/>
        <v>5</v>
      </c>
      <c r="CK332" s="38">
        <f t="shared" si="627"/>
        <v>22.9</v>
      </c>
      <c r="CL332" s="38">
        <f t="shared" si="628"/>
        <v>47.5</v>
      </c>
      <c r="CM332" s="38">
        <f t="shared" si="629"/>
        <v>16.649999999999999</v>
      </c>
      <c r="CN332" s="38">
        <f t="shared" si="630"/>
        <v>41.674999999999997</v>
      </c>
      <c r="CO332" s="38">
        <f t="shared" si="631"/>
        <v>5</v>
      </c>
      <c r="CP332" s="38">
        <f t="shared" si="632"/>
        <v>33.3333333333333</v>
      </c>
      <c r="CQ332" s="38">
        <f t="shared" si="633"/>
        <v>72.5</v>
      </c>
      <c r="CR332" s="38">
        <f t="shared" si="634"/>
        <v>22.9</v>
      </c>
      <c r="CS332" s="38">
        <f t="shared" si="635"/>
        <v>54.2</v>
      </c>
      <c r="CT332" s="38">
        <f t="shared" si="636"/>
        <v>5</v>
      </c>
      <c r="CU332" s="38">
        <f t="shared" si="637"/>
        <v>41.674999999999997</v>
      </c>
      <c r="CV332" s="38">
        <f t="shared" si="638"/>
        <v>90</v>
      </c>
      <c r="CW332" s="38">
        <f t="shared" si="639"/>
        <v>22.5</v>
      </c>
      <c r="CX332" s="38">
        <f t="shared" si="640"/>
        <v>72.5</v>
      </c>
      <c r="CY332" s="38">
        <f t="shared" si="641"/>
        <v>47.5</v>
      </c>
      <c r="CZ332" s="39">
        <f t="shared" si="642"/>
        <v>5</v>
      </c>
      <c r="DA332" s="39">
        <f t="shared" si="643"/>
        <v>22.5</v>
      </c>
      <c r="DB332" s="39">
        <f t="shared" si="644"/>
        <v>5</v>
      </c>
      <c r="DC332" s="39">
        <f t="shared" si="645"/>
        <v>47.5</v>
      </c>
      <c r="DD332" s="39">
        <f t="shared" si="646"/>
        <v>22.9</v>
      </c>
      <c r="DE332" s="39">
        <f t="shared" si="647"/>
        <v>5</v>
      </c>
      <c r="DF332" s="39">
        <f t="shared" si="648"/>
        <v>41.674999999999997</v>
      </c>
      <c r="DG332" s="39">
        <f t="shared" si="649"/>
        <v>16.649999999999999</v>
      </c>
      <c r="DH332" s="39">
        <f t="shared" si="650"/>
        <v>72.5</v>
      </c>
      <c r="DI332" s="39">
        <f t="shared" si="651"/>
        <v>33.3333333333333</v>
      </c>
      <c r="DJ332" s="39">
        <f t="shared" si="652"/>
        <v>5</v>
      </c>
      <c r="DK332" s="39">
        <f t="shared" si="653"/>
        <v>54.2</v>
      </c>
      <c r="DL332" s="39">
        <f t="shared" si="654"/>
        <v>22.9</v>
      </c>
      <c r="DM332" s="39">
        <f t="shared" si="655"/>
        <v>90</v>
      </c>
      <c r="DN332" s="39">
        <f t="shared" si="656"/>
        <v>41.674999999999997</v>
      </c>
      <c r="DO332" s="39">
        <f t="shared" si="657"/>
        <v>5</v>
      </c>
      <c r="DP332" s="39">
        <f t="shared" si="658"/>
        <v>72.5</v>
      </c>
      <c r="DQ332" s="39">
        <f t="shared" si="659"/>
        <v>22.5</v>
      </c>
      <c r="DR332" s="39">
        <f t="shared" si="660"/>
        <v>47.5</v>
      </c>
      <c r="DS332" s="40" t="e">
        <f t="shared" si="661"/>
        <v>#VALUE!</v>
      </c>
      <c r="DT332" s="40" t="e">
        <f t="shared" si="662"/>
        <v>#VALUE!</v>
      </c>
      <c r="DU332" s="40" t="e">
        <f t="shared" si="663"/>
        <v>#VALUE!</v>
      </c>
      <c r="DV332" s="40" t="e">
        <f t="shared" si="664"/>
        <v>#VALUE!</v>
      </c>
      <c r="DW332" s="40" t="e">
        <f t="shared" si="665"/>
        <v>#VALUE!</v>
      </c>
      <c r="DX332" s="40" t="e">
        <f t="shared" si="666"/>
        <v>#VALUE!</v>
      </c>
      <c r="DY332" s="40" t="e">
        <f t="shared" si="667"/>
        <v>#VALUE!</v>
      </c>
      <c r="DZ332" s="40" t="e">
        <f t="shared" si="668"/>
        <v>#VALUE!</v>
      </c>
      <c r="EA332" s="40" t="e">
        <f t="shared" si="669"/>
        <v>#VALUE!</v>
      </c>
      <c r="EB332" s="40" t="e">
        <f t="shared" si="670"/>
        <v>#VALUE!</v>
      </c>
      <c r="EC332" s="40" t="e">
        <f t="shared" si="671"/>
        <v>#VALUE!</v>
      </c>
      <c r="ED332" s="40" t="e">
        <f t="shared" si="672"/>
        <v>#VALUE!</v>
      </c>
      <c r="EE332" s="40" t="e">
        <f t="shared" si="673"/>
        <v>#VALUE!</v>
      </c>
      <c r="EF332" s="40" t="e">
        <f t="shared" si="674"/>
        <v>#VALUE!</v>
      </c>
      <c r="EG332" s="40" t="e">
        <f t="shared" si="675"/>
        <v>#VALUE!</v>
      </c>
      <c r="EH332" s="40" t="e">
        <f t="shared" si="676"/>
        <v>#VALUE!</v>
      </c>
      <c r="EI332" s="40" t="e">
        <f t="shared" si="677"/>
        <v>#VALUE!</v>
      </c>
      <c r="EJ332" s="40" t="e">
        <f t="shared" si="678"/>
        <v>#VALUE!</v>
      </c>
      <c r="EK332" s="40" t="e">
        <f t="shared" si="679"/>
        <v>#VALUE!</v>
      </c>
      <c r="EL332" s="1" t="e">
        <f t="shared" si="691"/>
        <v>#VALUE!</v>
      </c>
      <c r="EM332" s="2" t="e">
        <f t="shared" si="682"/>
        <v>#VALUE!</v>
      </c>
      <c r="EN332" s="42"/>
      <c r="EO332" s="42"/>
      <c r="EP332" s="43"/>
      <c r="EQ332" s="44"/>
      <c r="ER332" s="45"/>
      <c r="ES332" s="45"/>
      <c r="ET332" s="74"/>
      <c r="EU332" s="75"/>
      <c r="EV332" s="75"/>
      <c r="EW332" s="75"/>
      <c r="EX332" s="75"/>
    </row>
    <row r="333" spans="1:154" s="73" customFormat="1" ht="14">
      <c r="A333" s="96"/>
      <c r="B333" s="97"/>
      <c r="C333" s="98"/>
      <c r="D333" s="110" t="s">
        <v>87</v>
      </c>
      <c r="E333" s="110" t="s">
        <v>87</v>
      </c>
      <c r="F333" s="110" t="s">
        <v>87</v>
      </c>
      <c r="G333" s="107" t="e">
        <f t="shared" si="592"/>
        <v>#VALUE!</v>
      </c>
      <c r="H333" s="107" t="e">
        <f t="shared" si="593"/>
        <v>#VALUE!</v>
      </c>
      <c r="I333" s="107" t="e">
        <f t="shared" si="594"/>
        <v>#VALUE!</v>
      </c>
      <c r="J333" s="183" t="str">
        <f t="shared" si="595"/>
        <v>.</v>
      </c>
      <c r="K333" s="184" t="e">
        <f t="shared" si="596"/>
        <v>#VALUE!</v>
      </c>
      <c r="L333" s="184" t="e">
        <f t="shared" si="597"/>
        <v>#VALUE!</v>
      </c>
      <c r="M333" s="76" t="e">
        <f t="shared" si="577"/>
        <v>#VALUE!</v>
      </c>
      <c r="N333" s="77" t="e">
        <f t="shared" si="578"/>
        <v>#VALUE!</v>
      </c>
      <c r="O333" s="77" t="e">
        <f t="shared" si="579"/>
        <v>#VALUE!</v>
      </c>
      <c r="P333" s="78" t="e">
        <f t="shared" si="580"/>
        <v>#VALUE!</v>
      </c>
      <c r="Q333" s="79" t="e">
        <f t="shared" ca="1" si="680"/>
        <v>#VALUE!</v>
      </c>
      <c r="R333" s="86" t="e">
        <f t="shared" si="683"/>
        <v>#VALUE!</v>
      </c>
      <c r="S333" s="87" t="e">
        <f t="shared" si="684"/>
        <v>#VALUE!</v>
      </c>
      <c r="T333" s="87" t="e">
        <f t="shared" si="685"/>
        <v>#VALUE!</v>
      </c>
      <c r="U333" s="80" t="e">
        <f t="shared" si="686"/>
        <v>#VALUE!</v>
      </c>
      <c r="V333" s="81" t="e">
        <f t="shared" si="687"/>
        <v>#VALUE!</v>
      </c>
      <c r="W333" s="82" t="e">
        <f t="shared" si="688"/>
        <v>#VALUE!</v>
      </c>
      <c r="X333" s="92" t="e">
        <f t="shared" si="581"/>
        <v>#VALUE!</v>
      </c>
      <c r="Y333" s="93"/>
      <c r="Z333" s="72" t="e">
        <f t="shared" si="598"/>
        <v>#VALUE!</v>
      </c>
      <c r="AA333" s="72" t="e">
        <f t="shared" si="599"/>
        <v>#VALUE!</v>
      </c>
      <c r="AB333" s="72" t="e">
        <f t="shared" si="600"/>
        <v>#VALUE!</v>
      </c>
      <c r="AC333" s="72" t="e">
        <f t="shared" si="681"/>
        <v>#VALUE!</v>
      </c>
      <c r="AD333" s="72" t="e">
        <f t="shared" si="582"/>
        <v>#VALUE!</v>
      </c>
      <c r="AE333" s="33" t="e">
        <f t="shared" si="583"/>
        <v>#VALUE!</v>
      </c>
      <c r="AF333" s="33" t="e">
        <f t="shared" si="584"/>
        <v>#VALUE!</v>
      </c>
      <c r="AG333" s="33" t="e">
        <f t="shared" si="585"/>
        <v>#VALUE!</v>
      </c>
      <c r="AH333" s="34" t="e">
        <f t="shared" si="601"/>
        <v>#VALUE!</v>
      </c>
      <c r="AI333" s="35" t="e">
        <f t="shared" si="602"/>
        <v>#VALUE!</v>
      </c>
      <c r="AJ333" s="35" t="e">
        <f t="shared" si="603"/>
        <v>#VALUE!</v>
      </c>
      <c r="AK333" s="35">
        <v>0</v>
      </c>
      <c r="AL333" s="35">
        <v>-0.75645121485307587</v>
      </c>
      <c r="AM333" s="35">
        <v>-11.346768222796136</v>
      </c>
      <c r="AN333" s="35" t="e">
        <f t="shared" si="586"/>
        <v>#VALUE!</v>
      </c>
      <c r="AO333" s="35" t="e">
        <f t="shared" si="586"/>
        <v>#VALUE!</v>
      </c>
      <c r="AP333" s="35" t="e">
        <f t="shared" si="586"/>
        <v>#VALUE!</v>
      </c>
      <c r="AQ333" s="35">
        <v>57.375671196608707</v>
      </c>
      <c r="AR333" s="35">
        <v>5.7915837760921756</v>
      </c>
      <c r="AS333" s="35">
        <v>1.1079551571654598</v>
      </c>
      <c r="AT333" s="35" t="e">
        <f t="shared" si="587"/>
        <v>#VALUE!</v>
      </c>
      <c r="AU333" s="35" t="e">
        <f t="shared" si="587"/>
        <v>#VALUE!</v>
      </c>
      <c r="AV333" s="35" t="e">
        <f t="shared" si="587"/>
        <v>#VALUE!</v>
      </c>
      <c r="AW333" s="36">
        <f t="shared" si="588"/>
        <v>0</v>
      </c>
      <c r="AX333" s="36">
        <f t="shared" si="588"/>
        <v>0.75645121485307587</v>
      </c>
      <c r="AY333" s="36">
        <f t="shared" si="588"/>
        <v>11.346768222796136</v>
      </c>
      <c r="AZ333" s="36" t="e">
        <f t="shared" si="589"/>
        <v>#VALUE!</v>
      </c>
      <c r="BA333" s="36" t="e">
        <f t="shared" si="589"/>
        <v>#VALUE!</v>
      </c>
      <c r="BB333" s="36" t="e">
        <f t="shared" si="589"/>
        <v>#VALUE!</v>
      </c>
      <c r="BC333" s="35">
        <f t="shared" si="590"/>
        <v>57.375671196608707</v>
      </c>
      <c r="BD333" s="35">
        <f t="shared" si="590"/>
        <v>6.5480349909452515</v>
      </c>
      <c r="BE333" s="35">
        <f t="shared" si="590"/>
        <v>12.454723379961596</v>
      </c>
      <c r="BF333" s="36" t="e">
        <f t="shared" si="591"/>
        <v>#VALUE!</v>
      </c>
      <c r="BG333" s="36" t="e">
        <f t="shared" si="591"/>
        <v>#VALUE!</v>
      </c>
      <c r="BH333" s="36" t="e">
        <f t="shared" si="689"/>
        <v>#VALUE!</v>
      </c>
      <c r="BI333" s="35" t="e">
        <f t="shared" si="690"/>
        <v>#VALUE!</v>
      </c>
      <c r="BJ333" s="5"/>
      <c r="BK333" s="5"/>
      <c r="BL333" s="19"/>
      <c r="BM333" s="19"/>
      <c r="BN333" s="37">
        <f t="shared" si="604"/>
        <v>90</v>
      </c>
      <c r="BO333" s="37">
        <f t="shared" si="605"/>
        <v>72.5</v>
      </c>
      <c r="BP333" s="37">
        <f t="shared" si="606"/>
        <v>72.5</v>
      </c>
      <c r="BQ333" s="37">
        <f t="shared" si="607"/>
        <v>47.5</v>
      </c>
      <c r="BR333" s="37">
        <f t="shared" si="608"/>
        <v>54.2</v>
      </c>
      <c r="BS333" s="37">
        <f t="shared" si="609"/>
        <v>47.5</v>
      </c>
      <c r="BT333" s="37">
        <f t="shared" si="610"/>
        <v>41.674999999999997</v>
      </c>
      <c r="BU333" s="37">
        <f t="shared" si="611"/>
        <v>41.674999999999997</v>
      </c>
      <c r="BV333" s="37">
        <f t="shared" si="612"/>
        <v>22.5</v>
      </c>
      <c r="BW333" s="37">
        <f t="shared" si="613"/>
        <v>33.3333333333333</v>
      </c>
      <c r="BX333" s="37">
        <f t="shared" si="614"/>
        <v>22.5</v>
      </c>
      <c r="BY333" s="37">
        <f t="shared" si="615"/>
        <v>22.9</v>
      </c>
      <c r="BZ333" s="37">
        <f t="shared" si="616"/>
        <v>22.9</v>
      </c>
      <c r="CA333" s="37">
        <f t="shared" si="617"/>
        <v>5</v>
      </c>
      <c r="CB333" s="37">
        <f t="shared" si="618"/>
        <v>16.649999999999999</v>
      </c>
      <c r="CC333" s="37">
        <f t="shared" si="619"/>
        <v>5</v>
      </c>
      <c r="CD333" s="37">
        <f t="shared" si="620"/>
        <v>5</v>
      </c>
      <c r="CE333" s="37">
        <f t="shared" si="621"/>
        <v>5</v>
      </c>
      <c r="CF333" s="37">
        <f t="shared" si="622"/>
        <v>5</v>
      </c>
      <c r="CG333" s="38">
        <f t="shared" si="623"/>
        <v>5</v>
      </c>
      <c r="CH333" s="38">
        <f t="shared" si="624"/>
        <v>5</v>
      </c>
      <c r="CI333" s="38">
        <f t="shared" si="625"/>
        <v>22.5</v>
      </c>
      <c r="CJ333" s="38">
        <f t="shared" si="626"/>
        <v>5</v>
      </c>
      <c r="CK333" s="38">
        <f t="shared" si="627"/>
        <v>22.9</v>
      </c>
      <c r="CL333" s="38">
        <f t="shared" si="628"/>
        <v>47.5</v>
      </c>
      <c r="CM333" s="38">
        <f t="shared" si="629"/>
        <v>16.649999999999999</v>
      </c>
      <c r="CN333" s="38">
        <f t="shared" si="630"/>
        <v>41.674999999999997</v>
      </c>
      <c r="CO333" s="38">
        <f t="shared" si="631"/>
        <v>5</v>
      </c>
      <c r="CP333" s="38">
        <f t="shared" si="632"/>
        <v>33.3333333333333</v>
      </c>
      <c r="CQ333" s="38">
        <f t="shared" si="633"/>
        <v>72.5</v>
      </c>
      <c r="CR333" s="38">
        <f t="shared" si="634"/>
        <v>22.9</v>
      </c>
      <c r="CS333" s="38">
        <f t="shared" si="635"/>
        <v>54.2</v>
      </c>
      <c r="CT333" s="38">
        <f t="shared" si="636"/>
        <v>5</v>
      </c>
      <c r="CU333" s="38">
        <f t="shared" si="637"/>
        <v>41.674999999999997</v>
      </c>
      <c r="CV333" s="38">
        <f t="shared" si="638"/>
        <v>90</v>
      </c>
      <c r="CW333" s="38">
        <f t="shared" si="639"/>
        <v>22.5</v>
      </c>
      <c r="CX333" s="38">
        <f t="shared" si="640"/>
        <v>72.5</v>
      </c>
      <c r="CY333" s="38">
        <f t="shared" si="641"/>
        <v>47.5</v>
      </c>
      <c r="CZ333" s="39">
        <f t="shared" si="642"/>
        <v>5</v>
      </c>
      <c r="DA333" s="39">
        <f t="shared" si="643"/>
        <v>22.5</v>
      </c>
      <c r="DB333" s="39">
        <f t="shared" si="644"/>
        <v>5</v>
      </c>
      <c r="DC333" s="39">
        <f t="shared" si="645"/>
        <v>47.5</v>
      </c>
      <c r="DD333" s="39">
        <f t="shared" si="646"/>
        <v>22.9</v>
      </c>
      <c r="DE333" s="39">
        <f t="shared" si="647"/>
        <v>5</v>
      </c>
      <c r="DF333" s="39">
        <f t="shared" si="648"/>
        <v>41.674999999999997</v>
      </c>
      <c r="DG333" s="39">
        <f t="shared" si="649"/>
        <v>16.649999999999999</v>
      </c>
      <c r="DH333" s="39">
        <f t="shared" si="650"/>
        <v>72.5</v>
      </c>
      <c r="DI333" s="39">
        <f t="shared" si="651"/>
        <v>33.3333333333333</v>
      </c>
      <c r="DJ333" s="39">
        <f t="shared" si="652"/>
        <v>5</v>
      </c>
      <c r="DK333" s="39">
        <f t="shared" si="653"/>
        <v>54.2</v>
      </c>
      <c r="DL333" s="39">
        <f t="shared" si="654"/>
        <v>22.9</v>
      </c>
      <c r="DM333" s="39">
        <f t="shared" si="655"/>
        <v>90</v>
      </c>
      <c r="DN333" s="39">
        <f t="shared" si="656"/>
        <v>41.674999999999997</v>
      </c>
      <c r="DO333" s="39">
        <f t="shared" si="657"/>
        <v>5</v>
      </c>
      <c r="DP333" s="39">
        <f t="shared" si="658"/>
        <v>72.5</v>
      </c>
      <c r="DQ333" s="39">
        <f t="shared" si="659"/>
        <v>22.5</v>
      </c>
      <c r="DR333" s="39">
        <f t="shared" si="660"/>
        <v>47.5</v>
      </c>
      <c r="DS333" s="40" t="e">
        <f t="shared" si="661"/>
        <v>#VALUE!</v>
      </c>
      <c r="DT333" s="40" t="e">
        <f t="shared" si="662"/>
        <v>#VALUE!</v>
      </c>
      <c r="DU333" s="40" t="e">
        <f t="shared" si="663"/>
        <v>#VALUE!</v>
      </c>
      <c r="DV333" s="40" t="e">
        <f t="shared" si="664"/>
        <v>#VALUE!</v>
      </c>
      <c r="DW333" s="40" t="e">
        <f t="shared" si="665"/>
        <v>#VALUE!</v>
      </c>
      <c r="DX333" s="40" t="e">
        <f t="shared" si="666"/>
        <v>#VALUE!</v>
      </c>
      <c r="DY333" s="40" t="e">
        <f t="shared" si="667"/>
        <v>#VALUE!</v>
      </c>
      <c r="DZ333" s="40" t="e">
        <f t="shared" si="668"/>
        <v>#VALUE!</v>
      </c>
      <c r="EA333" s="40" t="e">
        <f t="shared" si="669"/>
        <v>#VALUE!</v>
      </c>
      <c r="EB333" s="40" t="e">
        <f t="shared" si="670"/>
        <v>#VALUE!</v>
      </c>
      <c r="EC333" s="40" t="e">
        <f t="shared" si="671"/>
        <v>#VALUE!</v>
      </c>
      <c r="ED333" s="40" t="e">
        <f t="shared" si="672"/>
        <v>#VALUE!</v>
      </c>
      <c r="EE333" s="40" t="e">
        <f t="shared" si="673"/>
        <v>#VALUE!</v>
      </c>
      <c r="EF333" s="40" t="e">
        <f t="shared" si="674"/>
        <v>#VALUE!</v>
      </c>
      <c r="EG333" s="40" t="e">
        <f t="shared" si="675"/>
        <v>#VALUE!</v>
      </c>
      <c r="EH333" s="40" t="e">
        <f t="shared" si="676"/>
        <v>#VALUE!</v>
      </c>
      <c r="EI333" s="40" t="e">
        <f t="shared" si="677"/>
        <v>#VALUE!</v>
      </c>
      <c r="EJ333" s="40" t="e">
        <f t="shared" si="678"/>
        <v>#VALUE!</v>
      </c>
      <c r="EK333" s="40" t="e">
        <f t="shared" si="679"/>
        <v>#VALUE!</v>
      </c>
      <c r="EL333" s="1" t="e">
        <f t="shared" si="691"/>
        <v>#VALUE!</v>
      </c>
      <c r="EM333" s="2" t="e">
        <f t="shared" si="682"/>
        <v>#VALUE!</v>
      </c>
      <c r="EN333" s="42"/>
      <c r="EO333" s="42"/>
      <c r="EP333" s="43"/>
      <c r="EQ333" s="44"/>
      <c r="ER333" s="45"/>
      <c r="ES333" s="45"/>
      <c r="ET333" s="74"/>
      <c r="EU333" s="75"/>
      <c r="EV333" s="75"/>
      <c r="EW333" s="75"/>
      <c r="EX333" s="75"/>
    </row>
    <row r="334" spans="1:154" s="73" customFormat="1" ht="14">
      <c r="A334" s="96"/>
      <c r="B334" s="97"/>
      <c r="C334" s="98"/>
      <c r="D334" s="110" t="s">
        <v>87</v>
      </c>
      <c r="E334" s="110" t="s">
        <v>87</v>
      </c>
      <c r="F334" s="110" t="s">
        <v>87</v>
      </c>
      <c r="G334" s="107" t="e">
        <f t="shared" si="592"/>
        <v>#VALUE!</v>
      </c>
      <c r="H334" s="107" t="e">
        <f t="shared" si="593"/>
        <v>#VALUE!</v>
      </c>
      <c r="I334" s="107" t="e">
        <f t="shared" si="594"/>
        <v>#VALUE!</v>
      </c>
      <c r="J334" s="183" t="str">
        <f t="shared" si="595"/>
        <v>.</v>
      </c>
      <c r="K334" s="184" t="e">
        <f t="shared" si="596"/>
        <v>#VALUE!</v>
      </c>
      <c r="L334" s="184" t="e">
        <f t="shared" si="597"/>
        <v>#VALUE!</v>
      </c>
      <c r="M334" s="76" t="e">
        <f t="shared" si="577"/>
        <v>#VALUE!</v>
      </c>
      <c r="N334" s="77" t="e">
        <f t="shared" si="578"/>
        <v>#VALUE!</v>
      </c>
      <c r="O334" s="77" t="e">
        <f t="shared" si="579"/>
        <v>#VALUE!</v>
      </c>
      <c r="P334" s="78" t="e">
        <f t="shared" si="580"/>
        <v>#VALUE!</v>
      </c>
      <c r="Q334" s="79" t="e">
        <f t="shared" ca="1" si="680"/>
        <v>#VALUE!</v>
      </c>
      <c r="R334" s="86" t="e">
        <f t="shared" si="683"/>
        <v>#VALUE!</v>
      </c>
      <c r="S334" s="87" t="e">
        <f t="shared" si="684"/>
        <v>#VALUE!</v>
      </c>
      <c r="T334" s="87" t="e">
        <f t="shared" si="685"/>
        <v>#VALUE!</v>
      </c>
      <c r="U334" s="80" t="e">
        <f t="shared" si="686"/>
        <v>#VALUE!</v>
      </c>
      <c r="V334" s="81" t="e">
        <f t="shared" si="687"/>
        <v>#VALUE!</v>
      </c>
      <c r="W334" s="82" t="e">
        <f t="shared" si="688"/>
        <v>#VALUE!</v>
      </c>
      <c r="X334" s="92" t="e">
        <f t="shared" si="581"/>
        <v>#VALUE!</v>
      </c>
      <c r="Y334" s="93"/>
      <c r="Z334" s="72" t="e">
        <f t="shared" si="598"/>
        <v>#VALUE!</v>
      </c>
      <c r="AA334" s="72" t="e">
        <f t="shared" si="599"/>
        <v>#VALUE!</v>
      </c>
      <c r="AB334" s="72" t="e">
        <f t="shared" si="600"/>
        <v>#VALUE!</v>
      </c>
      <c r="AC334" s="72" t="e">
        <f t="shared" si="681"/>
        <v>#VALUE!</v>
      </c>
      <c r="AD334" s="72" t="e">
        <f t="shared" si="582"/>
        <v>#VALUE!</v>
      </c>
      <c r="AE334" s="33" t="e">
        <f t="shared" si="583"/>
        <v>#VALUE!</v>
      </c>
      <c r="AF334" s="33" t="e">
        <f t="shared" si="584"/>
        <v>#VALUE!</v>
      </c>
      <c r="AG334" s="33" t="e">
        <f t="shared" si="585"/>
        <v>#VALUE!</v>
      </c>
      <c r="AH334" s="34" t="e">
        <f t="shared" si="601"/>
        <v>#VALUE!</v>
      </c>
      <c r="AI334" s="35" t="e">
        <f t="shared" si="602"/>
        <v>#VALUE!</v>
      </c>
      <c r="AJ334" s="35" t="e">
        <f t="shared" si="603"/>
        <v>#VALUE!</v>
      </c>
      <c r="AK334" s="35">
        <v>0</v>
      </c>
      <c r="AL334" s="35">
        <v>-0.75645121485307587</v>
      </c>
      <c r="AM334" s="35">
        <v>-11.346768222796136</v>
      </c>
      <c r="AN334" s="35" t="e">
        <f t="shared" si="586"/>
        <v>#VALUE!</v>
      </c>
      <c r="AO334" s="35" t="e">
        <f t="shared" si="586"/>
        <v>#VALUE!</v>
      </c>
      <c r="AP334" s="35" t="e">
        <f t="shared" si="586"/>
        <v>#VALUE!</v>
      </c>
      <c r="AQ334" s="35">
        <v>57.375671196608707</v>
      </c>
      <c r="AR334" s="35">
        <v>5.7915837760921756</v>
      </c>
      <c r="AS334" s="35">
        <v>1.1079551571654598</v>
      </c>
      <c r="AT334" s="35" t="e">
        <f t="shared" si="587"/>
        <v>#VALUE!</v>
      </c>
      <c r="AU334" s="35" t="e">
        <f t="shared" si="587"/>
        <v>#VALUE!</v>
      </c>
      <c r="AV334" s="35" t="e">
        <f t="shared" si="587"/>
        <v>#VALUE!</v>
      </c>
      <c r="AW334" s="36">
        <f t="shared" si="588"/>
        <v>0</v>
      </c>
      <c r="AX334" s="36">
        <f t="shared" si="588"/>
        <v>0.75645121485307587</v>
      </c>
      <c r="AY334" s="36">
        <f t="shared" si="588"/>
        <v>11.346768222796136</v>
      </c>
      <c r="AZ334" s="36" t="e">
        <f t="shared" si="589"/>
        <v>#VALUE!</v>
      </c>
      <c r="BA334" s="36" t="e">
        <f t="shared" si="589"/>
        <v>#VALUE!</v>
      </c>
      <c r="BB334" s="36" t="e">
        <f t="shared" si="589"/>
        <v>#VALUE!</v>
      </c>
      <c r="BC334" s="35">
        <f t="shared" si="590"/>
        <v>57.375671196608707</v>
      </c>
      <c r="BD334" s="35">
        <f t="shared" si="590"/>
        <v>6.5480349909452515</v>
      </c>
      <c r="BE334" s="35">
        <f t="shared" si="590"/>
        <v>12.454723379961596</v>
      </c>
      <c r="BF334" s="36" t="e">
        <f t="shared" si="591"/>
        <v>#VALUE!</v>
      </c>
      <c r="BG334" s="36" t="e">
        <f t="shared" si="591"/>
        <v>#VALUE!</v>
      </c>
      <c r="BH334" s="36" t="e">
        <f t="shared" si="689"/>
        <v>#VALUE!</v>
      </c>
      <c r="BI334" s="35" t="e">
        <f t="shared" si="690"/>
        <v>#VALUE!</v>
      </c>
      <c r="BJ334" s="5"/>
      <c r="BK334" s="5"/>
      <c r="BL334" s="19"/>
      <c r="BM334" s="19"/>
      <c r="BN334" s="37">
        <f t="shared" si="604"/>
        <v>90</v>
      </c>
      <c r="BO334" s="37">
        <f t="shared" si="605"/>
        <v>72.5</v>
      </c>
      <c r="BP334" s="37">
        <f t="shared" si="606"/>
        <v>72.5</v>
      </c>
      <c r="BQ334" s="37">
        <f t="shared" si="607"/>
        <v>47.5</v>
      </c>
      <c r="BR334" s="37">
        <f t="shared" si="608"/>
        <v>54.2</v>
      </c>
      <c r="BS334" s="37">
        <f t="shared" si="609"/>
        <v>47.5</v>
      </c>
      <c r="BT334" s="37">
        <f t="shared" si="610"/>
        <v>41.674999999999997</v>
      </c>
      <c r="BU334" s="37">
        <f t="shared" si="611"/>
        <v>41.674999999999997</v>
      </c>
      <c r="BV334" s="37">
        <f t="shared" si="612"/>
        <v>22.5</v>
      </c>
      <c r="BW334" s="37">
        <f t="shared" si="613"/>
        <v>33.3333333333333</v>
      </c>
      <c r="BX334" s="37">
        <f t="shared" si="614"/>
        <v>22.5</v>
      </c>
      <c r="BY334" s="37">
        <f t="shared" si="615"/>
        <v>22.9</v>
      </c>
      <c r="BZ334" s="37">
        <f t="shared" si="616"/>
        <v>22.9</v>
      </c>
      <c r="CA334" s="37">
        <f t="shared" si="617"/>
        <v>5</v>
      </c>
      <c r="CB334" s="37">
        <f t="shared" si="618"/>
        <v>16.649999999999999</v>
      </c>
      <c r="CC334" s="37">
        <f t="shared" si="619"/>
        <v>5</v>
      </c>
      <c r="CD334" s="37">
        <f t="shared" si="620"/>
        <v>5</v>
      </c>
      <c r="CE334" s="37">
        <f t="shared" si="621"/>
        <v>5</v>
      </c>
      <c r="CF334" s="37">
        <f t="shared" si="622"/>
        <v>5</v>
      </c>
      <c r="CG334" s="38">
        <f t="shared" si="623"/>
        <v>5</v>
      </c>
      <c r="CH334" s="38">
        <f t="shared" si="624"/>
        <v>5</v>
      </c>
      <c r="CI334" s="38">
        <f t="shared" si="625"/>
        <v>22.5</v>
      </c>
      <c r="CJ334" s="38">
        <f t="shared" si="626"/>
        <v>5</v>
      </c>
      <c r="CK334" s="38">
        <f t="shared" si="627"/>
        <v>22.9</v>
      </c>
      <c r="CL334" s="38">
        <f t="shared" si="628"/>
        <v>47.5</v>
      </c>
      <c r="CM334" s="38">
        <f t="shared" si="629"/>
        <v>16.649999999999999</v>
      </c>
      <c r="CN334" s="38">
        <f t="shared" si="630"/>
        <v>41.674999999999997</v>
      </c>
      <c r="CO334" s="38">
        <f t="shared" si="631"/>
        <v>5</v>
      </c>
      <c r="CP334" s="38">
        <f t="shared" si="632"/>
        <v>33.3333333333333</v>
      </c>
      <c r="CQ334" s="38">
        <f t="shared" si="633"/>
        <v>72.5</v>
      </c>
      <c r="CR334" s="38">
        <f t="shared" si="634"/>
        <v>22.9</v>
      </c>
      <c r="CS334" s="38">
        <f t="shared" si="635"/>
        <v>54.2</v>
      </c>
      <c r="CT334" s="38">
        <f t="shared" si="636"/>
        <v>5</v>
      </c>
      <c r="CU334" s="38">
        <f t="shared" si="637"/>
        <v>41.674999999999997</v>
      </c>
      <c r="CV334" s="38">
        <f t="shared" si="638"/>
        <v>90</v>
      </c>
      <c r="CW334" s="38">
        <f t="shared" si="639"/>
        <v>22.5</v>
      </c>
      <c r="CX334" s="38">
        <f t="shared" si="640"/>
        <v>72.5</v>
      </c>
      <c r="CY334" s="38">
        <f t="shared" si="641"/>
        <v>47.5</v>
      </c>
      <c r="CZ334" s="39">
        <f t="shared" si="642"/>
        <v>5</v>
      </c>
      <c r="DA334" s="39">
        <f t="shared" si="643"/>
        <v>22.5</v>
      </c>
      <c r="DB334" s="39">
        <f t="shared" si="644"/>
        <v>5</v>
      </c>
      <c r="DC334" s="39">
        <f t="shared" si="645"/>
        <v>47.5</v>
      </c>
      <c r="DD334" s="39">
        <f t="shared" si="646"/>
        <v>22.9</v>
      </c>
      <c r="DE334" s="39">
        <f t="shared" si="647"/>
        <v>5</v>
      </c>
      <c r="DF334" s="39">
        <f t="shared" si="648"/>
        <v>41.674999999999997</v>
      </c>
      <c r="DG334" s="39">
        <f t="shared" si="649"/>
        <v>16.649999999999999</v>
      </c>
      <c r="DH334" s="39">
        <f t="shared" si="650"/>
        <v>72.5</v>
      </c>
      <c r="DI334" s="39">
        <f t="shared" si="651"/>
        <v>33.3333333333333</v>
      </c>
      <c r="DJ334" s="39">
        <f t="shared" si="652"/>
        <v>5</v>
      </c>
      <c r="DK334" s="39">
        <f t="shared" si="653"/>
        <v>54.2</v>
      </c>
      <c r="DL334" s="39">
        <f t="shared" si="654"/>
        <v>22.9</v>
      </c>
      <c r="DM334" s="39">
        <f t="shared" si="655"/>
        <v>90</v>
      </c>
      <c r="DN334" s="39">
        <f t="shared" si="656"/>
        <v>41.674999999999997</v>
      </c>
      <c r="DO334" s="39">
        <f t="shared" si="657"/>
        <v>5</v>
      </c>
      <c r="DP334" s="39">
        <f t="shared" si="658"/>
        <v>72.5</v>
      </c>
      <c r="DQ334" s="39">
        <f t="shared" si="659"/>
        <v>22.5</v>
      </c>
      <c r="DR334" s="39">
        <f t="shared" si="660"/>
        <v>47.5</v>
      </c>
      <c r="DS334" s="40" t="e">
        <f t="shared" si="661"/>
        <v>#VALUE!</v>
      </c>
      <c r="DT334" s="40" t="e">
        <f t="shared" si="662"/>
        <v>#VALUE!</v>
      </c>
      <c r="DU334" s="40" t="e">
        <f t="shared" si="663"/>
        <v>#VALUE!</v>
      </c>
      <c r="DV334" s="40" t="e">
        <f t="shared" si="664"/>
        <v>#VALUE!</v>
      </c>
      <c r="DW334" s="40" t="e">
        <f t="shared" si="665"/>
        <v>#VALUE!</v>
      </c>
      <c r="DX334" s="40" t="e">
        <f t="shared" si="666"/>
        <v>#VALUE!</v>
      </c>
      <c r="DY334" s="40" t="e">
        <f t="shared" si="667"/>
        <v>#VALUE!</v>
      </c>
      <c r="DZ334" s="40" t="e">
        <f t="shared" si="668"/>
        <v>#VALUE!</v>
      </c>
      <c r="EA334" s="40" t="e">
        <f t="shared" si="669"/>
        <v>#VALUE!</v>
      </c>
      <c r="EB334" s="40" t="e">
        <f t="shared" si="670"/>
        <v>#VALUE!</v>
      </c>
      <c r="EC334" s="40" t="e">
        <f t="shared" si="671"/>
        <v>#VALUE!</v>
      </c>
      <c r="ED334" s="40" t="e">
        <f t="shared" si="672"/>
        <v>#VALUE!</v>
      </c>
      <c r="EE334" s="40" t="e">
        <f t="shared" si="673"/>
        <v>#VALUE!</v>
      </c>
      <c r="EF334" s="40" t="e">
        <f t="shared" si="674"/>
        <v>#VALUE!</v>
      </c>
      <c r="EG334" s="40" t="e">
        <f t="shared" si="675"/>
        <v>#VALUE!</v>
      </c>
      <c r="EH334" s="40" t="e">
        <f t="shared" si="676"/>
        <v>#VALUE!</v>
      </c>
      <c r="EI334" s="40" t="e">
        <f t="shared" si="677"/>
        <v>#VALUE!</v>
      </c>
      <c r="EJ334" s="40" t="e">
        <f t="shared" si="678"/>
        <v>#VALUE!</v>
      </c>
      <c r="EK334" s="40" t="e">
        <f t="shared" si="679"/>
        <v>#VALUE!</v>
      </c>
      <c r="EL334" s="1" t="e">
        <f t="shared" si="691"/>
        <v>#VALUE!</v>
      </c>
      <c r="EM334" s="2" t="e">
        <f t="shared" si="682"/>
        <v>#VALUE!</v>
      </c>
      <c r="EN334" s="42"/>
      <c r="EO334" s="42"/>
      <c r="EP334" s="43"/>
      <c r="EQ334" s="44"/>
      <c r="ER334" s="45"/>
      <c r="ES334" s="45"/>
      <c r="ET334" s="74"/>
      <c r="EU334" s="75"/>
      <c r="EV334" s="75"/>
      <c r="EW334" s="75"/>
      <c r="EX334" s="75"/>
    </row>
    <row r="335" spans="1:154" s="73" customFormat="1" ht="14">
      <c r="A335" s="96"/>
      <c r="B335" s="97"/>
      <c r="C335" s="98"/>
      <c r="D335" s="110" t="s">
        <v>87</v>
      </c>
      <c r="E335" s="110" t="s">
        <v>87</v>
      </c>
      <c r="F335" s="110" t="s">
        <v>87</v>
      </c>
      <c r="G335" s="107" t="e">
        <f t="shared" si="592"/>
        <v>#VALUE!</v>
      </c>
      <c r="H335" s="107" t="e">
        <f t="shared" si="593"/>
        <v>#VALUE!</v>
      </c>
      <c r="I335" s="107" t="e">
        <f t="shared" si="594"/>
        <v>#VALUE!</v>
      </c>
      <c r="J335" s="183" t="str">
        <f t="shared" si="595"/>
        <v>.</v>
      </c>
      <c r="K335" s="184" t="e">
        <f t="shared" si="596"/>
        <v>#VALUE!</v>
      </c>
      <c r="L335" s="184" t="e">
        <f t="shared" si="597"/>
        <v>#VALUE!</v>
      </c>
      <c r="M335" s="76" t="e">
        <f t="shared" ref="M335:M398" si="692">BF335*$BI335</f>
        <v>#VALUE!</v>
      </c>
      <c r="N335" s="77" t="e">
        <f t="shared" ref="N335:N398" si="693">BG335*$BI335</f>
        <v>#VALUE!</v>
      </c>
      <c r="O335" s="77" t="e">
        <f t="shared" ref="O335:O398" si="694">BH335*$BI335</f>
        <v>#VALUE!</v>
      </c>
      <c r="P335" s="78" t="e">
        <f t="shared" ref="P335:P398" si="695">CONCATENATE("",ROUND(M335,0)," : ",ROUND(N335,0)," : ",ROUND(O335,0)," %")</f>
        <v>#VALUE!</v>
      </c>
      <c r="Q335" s="79" t="e">
        <f t="shared" ca="1" si="680"/>
        <v>#VALUE!</v>
      </c>
      <c r="R335" s="86" t="e">
        <f t="shared" si="683"/>
        <v>#VALUE!</v>
      </c>
      <c r="S335" s="87" t="e">
        <f t="shared" si="684"/>
        <v>#VALUE!</v>
      </c>
      <c r="T335" s="87" t="e">
        <f t="shared" si="685"/>
        <v>#VALUE!</v>
      </c>
      <c r="U335" s="80" t="e">
        <f t="shared" si="686"/>
        <v>#VALUE!</v>
      </c>
      <c r="V335" s="81" t="e">
        <f t="shared" si="687"/>
        <v>#VALUE!</v>
      </c>
      <c r="W335" s="82" t="e">
        <f t="shared" si="688"/>
        <v>#VALUE!</v>
      </c>
      <c r="X335" s="92" t="e">
        <f t="shared" si="581"/>
        <v>#VALUE!</v>
      </c>
      <c r="Y335" s="93"/>
      <c r="Z335" s="72" t="e">
        <f t="shared" si="598"/>
        <v>#VALUE!</v>
      </c>
      <c r="AA335" s="72" t="e">
        <f t="shared" si="599"/>
        <v>#VALUE!</v>
      </c>
      <c r="AB335" s="72" t="e">
        <f t="shared" si="600"/>
        <v>#VALUE!</v>
      </c>
      <c r="AC335" s="72" t="e">
        <f t="shared" si="681"/>
        <v>#VALUE!</v>
      </c>
      <c r="AD335" s="72" t="e">
        <f t="shared" si="582"/>
        <v>#VALUE!</v>
      </c>
      <c r="AE335" s="33" t="e">
        <f t="shared" si="583"/>
        <v>#VALUE!</v>
      </c>
      <c r="AF335" s="33" t="e">
        <f t="shared" si="584"/>
        <v>#VALUE!</v>
      </c>
      <c r="AG335" s="33" t="e">
        <f t="shared" si="585"/>
        <v>#VALUE!</v>
      </c>
      <c r="AH335" s="34" t="e">
        <f t="shared" si="601"/>
        <v>#VALUE!</v>
      </c>
      <c r="AI335" s="35" t="e">
        <f t="shared" si="602"/>
        <v>#VALUE!</v>
      </c>
      <c r="AJ335" s="35" t="e">
        <f t="shared" si="603"/>
        <v>#VALUE!</v>
      </c>
      <c r="AK335" s="35">
        <v>0</v>
      </c>
      <c r="AL335" s="35">
        <v>-0.75645121485307587</v>
      </c>
      <c r="AM335" s="35">
        <v>-11.346768222796136</v>
      </c>
      <c r="AN335" s="35" t="e">
        <f t="shared" si="586"/>
        <v>#VALUE!</v>
      </c>
      <c r="AO335" s="35" t="e">
        <f t="shared" si="586"/>
        <v>#VALUE!</v>
      </c>
      <c r="AP335" s="35" t="e">
        <f t="shared" si="586"/>
        <v>#VALUE!</v>
      </c>
      <c r="AQ335" s="35">
        <v>57.375671196608707</v>
      </c>
      <c r="AR335" s="35">
        <v>5.7915837760921756</v>
      </c>
      <c r="AS335" s="35">
        <v>1.1079551571654598</v>
      </c>
      <c r="AT335" s="35" t="e">
        <f t="shared" si="587"/>
        <v>#VALUE!</v>
      </c>
      <c r="AU335" s="35" t="e">
        <f t="shared" si="587"/>
        <v>#VALUE!</v>
      </c>
      <c r="AV335" s="35" t="e">
        <f t="shared" si="587"/>
        <v>#VALUE!</v>
      </c>
      <c r="AW335" s="36">
        <f t="shared" si="588"/>
        <v>0</v>
      </c>
      <c r="AX335" s="36">
        <f t="shared" si="588"/>
        <v>0.75645121485307587</v>
      </c>
      <c r="AY335" s="36">
        <f t="shared" si="588"/>
        <v>11.346768222796136</v>
      </c>
      <c r="AZ335" s="36" t="e">
        <f t="shared" si="589"/>
        <v>#VALUE!</v>
      </c>
      <c r="BA335" s="36" t="e">
        <f t="shared" si="589"/>
        <v>#VALUE!</v>
      </c>
      <c r="BB335" s="36" t="e">
        <f t="shared" si="589"/>
        <v>#VALUE!</v>
      </c>
      <c r="BC335" s="35">
        <f t="shared" si="590"/>
        <v>57.375671196608707</v>
      </c>
      <c r="BD335" s="35">
        <f t="shared" si="590"/>
        <v>6.5480349909452515</v>
      </c>
      <c r="BE335" s="35">
        <f t="shared" si="590"/>
        <v>12.454723379961596</v>
      </c>
      <c r="BF335" s="36" t="e">
        <f t="shared" si="591"/>
        <v>#VALUE!</v>
      </c>
      <c r="BG335" s="36" t="e">
        <f t="shared" si="591"/>
        <v>#VALUE!</v>
      </c>
      <c r="BH335" s="36" t="e">
        <f t="shared" si="689"/>
        <v>#VALUE!</v>
      </c>
      <c r="BI335" s="35" t="e">
        <f t="shared" si="690"/>
        <v>#VALUE!</v>
      </c>
      <c r="BJ335" s="5"/>
      <c r="BK335" s="5"/>
      <c r="BL335" s="19"/>
      <c r="BM335" s="19"/>
      <c r="BN335" s="37">
        <f t="shared" si="604"/>
        <v>90</v>
      </c>
      <c r="BO335" s="37">
        <f t="shared" si="605"/>
        <v>72.5</v>
      </c>
      <c r="BP335" s="37">
        <f t="shared" si="606"/>
        <v>72.5</v>
      </c>
      <c r="BQ335" s="37">
        <f t="shared" si="607"/>
        <v>47.5</v>
      </c>
      <c r="BR335" s="37">
        <f t="shared" si="608"/>
        <v>54.2</v>
      </c>
      <c r="BS335" s="37">
        <f t="shared" si="609"/>
        <v>47.5</v>
      </c>
      <c r="BT335" s="37">
        <f t="shared" si="610"/>
        <v>41.674999999999997</v>
      </c>
      <c r="BU335" s="37">
        <f t="shared" si="611"/>
        <v>41.674999999999997</v>
      </c>
      <c r="BV335" s="37">
        <f t="shared" si="612"/>
        <v>22.5</v>
      </c>
      <c r="BW335" s="37">
        <f t="shared" si="613"/>
        <v>33.3333333333333</v>
      </c>
      <c r="BX335" s="37">
        <f t="shared" si="614"/>
        <v>22.5</v>
      </c>
      <c r="BY335" s="37">
        <f t="shared" si="615"/>
        <v>22.9</v>
      </c>
      <c r="BZ335" s="37">
        <f t="shared" si="616"/>
        <v>22.9</v>
      </c>
      <c r="CA335" s="37">
        <f t="shared" si="617"/>
        <v>5</v>
      </c>
      <c r="CB335" s="37">
        <f t="shared" si="618"/>
        <v>16.649999999999999</v>
      </c>
      <c r="CC335" s="37">
        <f t="shared" si="619"/>
        <v>5</v>
      </c>
      <c r="CD335" s="37">
        <f t="shared" si="620"/>
        <v>5</v>
      </c>
      <c r="CE335" s="37">
        <f t="shared" si="621"/>
        <v>5</v>
      </c>
      <c r="CF335" s="37">
        <f t="shared" si="622"/>
        <v>5</v>
      </c>
      <c r="CG335" s="38">
        <f t="shared" si="623"/>
        <v>5</v>
      </c>
      <c r="CH335" s="38">
        <f t="shared" si="624"/>
        <v>5</v>
      </c>
      <c r="CI335" s="38">
        <f t="shared" si="625"/>
        <v>22.5</v>
      </c>
      <c r="CJ335" s="38">
        <f t="shared" si="626"/>
        <v>5</v>
      </c>
      <c r="CK335" s="38">
        <f t="shared" si="627"/>
        <v>22.9</v>
      </c>
      <c r="CL335" s="38">
        <f t="shared" si="628"/>
        <v>47.5</v>
      </c>
      <c r="CM335" s="38">
        <f t="shared" si="629"/>
        <v>16.649999999999999</v>
      </c>
      <c r="CN335" s="38">
        <f t="shared" si="630"/>
        <v>41.674999999999997</v>
      </c>
      <c r="CO335" s="38">
        <f t="shared" si="631"/>
        <v>5</v>
      </c>
      <c r="CP335" s="38">
        <f t="shared" si="632"/>
        <v>33.3333333333333</v>
      </c>
      <c r="CQ335" s="38">
        <f t="shared" si="633"/>
        <v>72.5</v>
      </c>
      <c r="CR335" s="38">
        <f t="shared" si="634"/>
        <v>22.9</v>
      </c>
      <c r="CS335" s="38">
        <f t="shared" si="635"/>
        <v>54.2</v>
      </c>
      <c r="CT335" s="38">
        <f t="shared" si="636"/>
        <v>5</v>
      </c>
      <c r="CU335" s="38">
        <f t="shared" si="637"/>
        <v>41.674999999999997</v>
      </c>
      <c r="CV335" s="38">
        <f t="shared" si="638"/>
        <v>90</v>
      </c>
      <c r="CW335" s="38">
        <f t="shared" si="639"/>
        <v>22.5</v>
      </c>
      <c r="CX335" s="38">
        <f t="shared" si="640"/>
        <v>72.5</v>
      </c>
      <c r="CY335" s="38">
        <f t="shared" si="641"/>
        <v>47.5</v>
      </c>
      <c r="CZ335" s="39">
        <f t="shared" si="642"/>
        <v>5</v>
      </c>
      <c r="DA335" s="39">
        <f t="shared" si="643"/>
        <v>22.5</v>
      </c>
      <c r="DB335" s="39">
        <f t="shared" si="644"/>
        <v>5</v>
      </c>
      <c r="DC335" s="39">
        <f t="shared" si="645"/>
        <v>47.5</v>
      </c>
      <c r="DD335" s="39">
        <f t="shared" si="646"/>
        <v>22.9</v>
      </c>
      <c r="DE335" s="39">
        <f t="shared" si="647"/>
        <v>5</v>
      </c>
      <c r="DF335" s="39">
        <f t="shared" si="648"/>
        <v>41.674999999999997</v>
      </c>
      <c r="DG335" s="39">
        <f t="shared" si="649"/>
        <v>16.649999999999999</v>
      </c>
      <c r="DH335" s="39">
        <f t="shared" si="650"/>
        <v>72.5</v>
      </c>
      <c r="DI335" s="39">
        <f t="shared" si="651"/>
        <v>33.3333333333333</v>
      </c>
      <c r="DJ335" s="39">
        <f t="shared" si="652"/>
        <v>5</v>
      </c>
      <c r="DK335" s="39">
        <f t="shared" si="653"/>
        <v>54.2</v>
      </c>
      <c r="DL335" s="39">
        <f t="shared" si="654"/>
        <v>22.9</v>
      </c>
      <c r="DM335" s="39">
        <f t="shared" si="655"/>
        <v>90</v>
      </c>
      <c r="DN335" s="39">
        <f t="shared" si="656"/>
        <v>41.674999999999997</v>
      </c>
      <c r="DO335" s="39">
        <f t="shared" si="657"/>
        <v>5</v>
      </c>
      <c r="DP335" s="39">
        <f t="shared" si="658"/>
        <v>72.5</v>
      </c>
      <c r="DQ335" s="39">
        <f t="shared" si="659"/>
        <v>22.5</v>
      </c>
      <c r="DR335" s="39">
        <f t="shared" si="660"/>
        <v>47.5</v>
      </c>
      <c r="DS335" s="40" t="e">
        <f t="shared" si="661"/>
        <v>#VALUE!</v>
      </c>
      <c r="DT335" s="40" t="e">
        <f t="shared" si="662"/>
        <v>#VALUE!</v>
      </c>
      <c r="DU335" s="40" t="e">
        <f t="shared" si="663"/>
        <v>#VALUE!</v>
      </c>
      <c r="DV335" s="40" t="e">
        <f t="shared" si="664"/>
        <v>#VALUE!</v>
      </c>
      <c r="DW335" s="40" t="e">
        <f t="shared" si="665"/>
        <v>#VALUE!</v>
      </c>
      <c r="DX335" s="40" t="e">
        <f t="shared" si="666"/>
        <v>#VALUE!</v>
      </c>
      <c r="DY335" s="40" t="e">
        <f t="shared" si="667"/>
        <v>#VALUE!</v>
      </c>
      <c r="DZ335" s="40" t="e">
        <f t="shared" si="668"/>
        <v>#VALUE!</v>
      </c>
      <c r="EA335" s="40" t="e">
        <f t="shared" si="669"/>
        <v>#VALUE!</v>
      </c>
      <c r="EB335" s="40" t="e">
        <f t="shared" si="670"/>
        <v>#VALUE!</v>
      </c>
      <c r="EC335" s="40" t="e">
        <f t="shared" si="671"/>
        <v>#VALUE!</v>
      </c>
      <c r="ED335" s="40" t="e">
        <f t="shared" si="672"/>
        <v>#VALUE!</v>
      </c>
      <c r="EE335" s="40" t="e">
        <f t="shared" si="673"/>
        <v>#VALUE!</v>
      </c>
      <c r="EF335" s="40" t="e">
        <f t="shared" si="674"/>
        <v>#VALUE!</v>
      </c>
      <c r="EG335" s="40" t="e">
        <f t="shared" si="675"/>
        <v>#VALUE!</v>
      </c>
      <c r="EH335" s="40" t="e">
        <f t="shared" si="676"/>
        <v>#VALUE!</v>
      </c>
      <c r="EI335" s="40" t="e">
        <f t="shared" si="677"/>
        <v>#VALUE!</v>
      </c>
      <c r="EJ335" s="40" t="e">
        <f t="shared" si="678"/>
        <v>#VALUE!</v>
      </c>
      <c r="EK335" s="40" t="e">
        <f t="shared" si="679"/>
        <v>#VALUE!</v>
      </c>
      <c r="EL335" s="1" t="e">
        <f t="shared" si="691"/>
        <v>#VALUE!</v>
      </c>
      <c r="EM335" s="2" t="e">
        <f t="shared" si="682"/>
        <v>#VALUE!</v>
      </c>
      <c r="EN335" s="42"/>
      <c r="EO335" s="42"/>
      <c r="EP335" s="43"/>
      <c r="EQ335" s="44"/>
      <c r="ER335" s="45"/>
      <c r="ES335" s="45"/>
      <c r="ET335" s="74"/>
      <c r="EU335" s="75"/>
      <c r="EV335" s="75"/>
      <c r="EW335" s="75"/>
      <c r="EX335" s="75"/>
    </row>
    <row r="336" spans="1:154" s="73" customFormat="1" ht="14">
      <c r="A336" s="96"/>
      <c r="B336" s="97"/>
      <c r="C336" s="98"/>
      <c r="D336" s="110" t="s">
        <v>87</v>
      </c>
      <c r="E336" s="110" t="s">
        <v>87</v>
      </c>
      <c r="F336" s="110" t="s">
        <v>87</v>
      </c>
      <c r="G336" s="107" t="e">
        <f t="shared" si="592"/>
        <v>#VALUE!</v>
      </c>
      <c r="H336" s="107" t="e">
        <f t="shared" si="593"/>
        <v>#VALUE!</v>
      </c>
      <c r="I336" s="107" t="e">
        <f t="shared" si="594"/>
        <v>#VALUE!</v>
      </c>
      <c r="J336" s="183" t="str">
        <f t="shared" si="595"/>
        <v>.</v>
      </c>
      <c r="K336" s="184" t="e">
        <f t="shared" si="596"/>
        <v>#VALUE!</v>
      </c>
      <c r="L336" s="184" t="e">
        <f t="shared" si="597"/>
        <v>#VALUE!</v>
      </c>
      <c r="M336" s="76" t="e">
        <f t="shared" si="692"/>
        <v>#VALUE!</v>
      </c>
      <c r="N336" s="77" t="e">
        <f t="shared" si="693"/>
        <v>#VALUE!</v>
      </c>
      <c r="O336" s="77" t="e">
        <f t="shared" si="694"/>
        <v>#VALUE!</v>
      </c>
      <c r="P336" s="78" t="e">
        <f t="shared" si="695"/>
        <v>#VALUE!</v>
      </c>
      <c r="Q336" s="79" t="e">
        <f t="shared" ca="1" si="680"/>
        <v>#VALUE!</v>
      </c>
      <c r="R336" s="86" t="e">
        <f t="shared" si="683"/>
        <v>#VALUE!</v>
      </c>
      <c r="S336" s="87" t="e">
        <f t="shared" si="684"/>
        <v>#VALUE!</v>
      </c>
      <c r="T336" s="87" t="e">
        <f t="shared" si="685"/>
        <v>#VALUE!</v>
      </c>
      <c r="U336" s="80" t="e">
        <f t="shared" si="686"/>
        <v>#VALUE!</v>
      </c>
      <c r="V336" s="81" t="e">
        <f t="shared" si="687"/>
        <v>#VALUE!</v>
      </c>
      <c r="W336" s="82" t="e">
        <f t="shared" si="688"/>
        <v>#VALUE!</v>
      </c>
      <c r="X336" s="92" t="e">
        <f t="shared" si="581"/>
        <v>#VALUE!</v>
      </c>
      <c r="Y336" s="93"/>
      <c r="Z336" s="72" t="e">
        <f t="shared" si="598"/>
        <v>#VALUE!</v>
      </c>
      <c r="AA336" s="72" t="e">
        <f t="shared" si="599"/>
        <v>#VALUE!</v>
      </c>
      <c r="AB336" s="72" t="e">
        <f t="shared" si="600"/>
        <v>#VALUE!</v>
      </c>
      <c r="AC336" s="72" t="e">
        <f t="shared" si="681"/>
        <v>#VALUE!</v>
      </c>
      <c r="AD336" s="72" t="e">
        <f t="shared" si="582"/>
        <v>#VALUE!</v>
      </c>
      <c r="AE336" s="33" t="e">
        <f t="shared" si="583"/>
        <v>#VALUE!</v>
      </c>
      <c r="AF336" s="33" t="e">
        <f t="shared" si="584"/>
        <v>#VALUE!</v>
      </c>
      <c r="AG336" s="33" t="e">
        <f t="shared" si="585"/>
        <v>#VALUE!</v>
      </c>
      <c r="AH336" s="34" t="e">
        <f t="shared" si="601"/>
        <v>#VALUE!</v>
      </c>
      <c r="AI336" s="35" t="e">
        <f t="shared" si="602"/>
        <v>#VALUE!</v>
      </c>
      <c r="AJ336" s="35" t="e">
        <f t="shared" si="603"/>
        <v>#VALUE!</v>
      </c>
      <c r="AK336" s="35">
        <v>0</v>
      </c>
      <c r="AL336" s="35">
        <v>-0.75645121485307587</v>
      </c>
      <c r="AM336" s="35">
        <v>-11.346768222796136</v>
      </c>
      <c r="AN336" s="35" t="e">
        <f t="shared" si="586"/>
        <v>#VALUE!</v>
      </c>
      <c r="AO336" s="35" t="e">
        <f t="shared" si="586"/>
        <v>#VALUE!</v>
      </c>
      <c r="AP336" s="35" t="e">
        <f t="shared" si="586"/>
        <v>#VALUE!</v>
      </c>
      <c r="AQ336" s="35">
        <v>57.375671196608707</v>
      </c>
      <c r="AR336" s="35">
        <v>5.7915837760921756</v>
      </c>
      <c r="AS336" s="35">
        <v>1.1079551571654598</v>
      </c>
      <c r="AT336" s="35" t="e">
        <f t="shared" si="587"/>
        <v>#VALUE!</v>
      </c>
      <c r="AU336" s="35" t="e">
        <f t="shared" si="587"/>
        <v>#VALUE!</v>
      </c>
      <c r="AV336" s="35" t="e">
        <f t="shared" si="587"/>
        <v>#VALUE!</v>
      </c>
      <c r="AW336" s="36">
        <f t="shared" si="588"/>
        <v>0</v>
      </c>
      <c r="AX336" s="36">
        <f t="shared" si="588"/>
        <v>0.75645121485307587</v>
      </c>
      <c r="AY336" s="36">
        <f t="shared" si="588"/>
        <v>11.346768222796136</v>
      </c>
      <c r="AZ336" s="36" t="e">
        <f t="shared" si="589"/>
        <v>#VALUE!</v>
      </c>
      <c r="BA336" s="36" t="e">
        <f t="shared" si="589"/>
        <v>#VALUE!</v>
      </c>
      <c r="BB336" s="36" t="e">
        <f t="shared" si="589"/>
        <v>#VALUE!</v>
      </c>
      <c r="BC336" s="35">
        <f t="shared" si="590"/>
        <v>57.375671196608707</v>
      </c>
      <c r="BD336" s="35">
        <f t="shared" si="590"/>
        <v>6.5480349909452515</v>
      </c>
      <c r="BE336" s="35">
        <f t="shared" si="590"/>
        <v>12.454723379961596</v>
      </c>
      <c r="BF336" s="36" t="e">
        <f t="shared" si="591"/>
        <v>#VALUE!</v>
      </c>
      <c r="BG336" s="36" t="e">
        <f t="shared" si="591"/>
        <v>#VALUE!</v>
      </c>
      <c r="BH336" s="36" t="e">
        <f t="shared" si="689"/>
        <v>#VALUE!</v>
      </c>
      <c r="BI336" s="35" t="e">
        <f t="shared" si="690"/>
        <v>#VALUE!</v>
      </c>
      <c r="BJ336" s="5"/>
      <c r="BK336" s="5"/>
      <c r="BL336" s="19"/>
      <c r="BM336" s="19"/>
      <c r="BN336" s="37">
        <f t="shared" si="604"/>
        <v>90</v>
      </c>
      <c r="BO336" s="37">
        <f t="shared" si="605"/>
        <v>72.5</v>
      </c>
      <c r="BP336" s="37">
        <f t="shared" si="606"/>
        <v>72.5</v>
      </c>
      <c r="BQ336" s="37">
        <f t="shared" si="607"/>
        <v>47.5</v>
      </c>
      <c r="BR336" s="37">
        <f t="shared" si="608"/>
        <v>54.2</v>
      </c>
      <c r="BS336" s="37">
        <f t="shared" si="609"/>
        <v>47.5</v>
      </c>
      <c r="BT336" s="37">
        <f t="shared" si="610"/>
        <v>41.674999999999997</v>
      </c>
      <c r="BU336" s="37">
        <f t="shared" si="611"/>
        <v>41.674999999999997</v>
      </c>
      <c r="BV336" s="37">
        <f t="shared" si="612"/>
        <v>22.5</v>
      </c>
      <c r="BW336" s="37">
        <f t="shared" si="613"/>
        <v>33.3333333333333</v>
      </c>
      <c r="BX336" s="37">
        <f t="shared" si="614"/>
        <v>22.5</v>
      </c>
      <c r="BY336" s="37">
        <f t="shared" si="615"/>
        <v>22.9</v>
      </c>
      <c r="BZ336" s="37">
        <f t="shared" si="616"/>
        <v>22.9</v>
      </c>
      <c r="CA336" s="37">
        <f t="shared" si="617"/>
        <v>5</v>
      </c>
      <c r="CB336" s="37">
        <f t="shared" si="618"/>
        <v>16.649999999999999</v>
      </c>
      <c r="CC336" s="37">
        <f t="shared" si="619"/>
        <v>5</v>
      </c>
      <c r="CD336" s="37">
        <f t="shared" si="620"/>
        <v>5</v>
      </c>
      <c r="CE336" s="37">
        <f t="shared" si="621"/>
        <v>5</v>
      </c>
      <c r="CF336" s="37">
        <f t="shared" si="622"/>
        <v>5</v>
      </c>
      <c r="CG336" s="38">
        <f t="shared" si="623"/>
        <v>5</v>
      </c>
      <c r="CH336" s="38">
        <f t="shared" si="624"/>
        <v>5</v>
      </c>
      <c r="CI336" s="38">
        <f t="shared" si="625"/>
        <v>22.5</v>
      </c>
      <c r="CJ336" s="38">
        <f t="shared" si="626"/>
        <v>5</v>
      </c>
      <c r="CK336" s="38">
        <f t="shared" si="627"/>
        <v>22.9</v>
      </c>
      <c r="CL336" s="38">
        <f t="shared" si="628"/>
        <v>47.5</v>
      </c>
      <c r="CM336" s="38">
        <f t="shared" si="629"/>
        <v>16.649999999999999</v>
      </c>
      <c r="CN336" s="38">
        <f t="shared" si="630"/>
        <v>41.674999999999997</v>
      </c>
      <c r="CO336" s="38">
        <f t="shared" si="631"/>
        <v>5</v>
      </c>
      <c r="CP336" s="38">
        <f t="shared" si="632"/>
        <v>33.3333333333333</v>
      </c>
      <c r="CQ336" s="38">
        <f t="shared" si="633"/>
        <v>72.5</v>
      </c>
      <c r="CR336" s="38">
        <f t="shared" si="634"/>
        <v>22.9</v>
      </c>
      <c r="CS336" s="38">
        <f t="shared" si="635"/>
        <v>54.2</v>
      </c>
      <c r="CT336" s="38">
        <f t="shared" si="636"/>
        <v>5</v>
      </c>
      <c r="CU336" s="38">
        <f t="shared" si="637"/>
        <v>41.674999999999997</v>
      </c>
      <c r="CV336" s="38">
        <f t="shared" si="638"/>
        <v>90</v>
      </c>
      <c r="CW336" s="38">
        <f t="shared" si="639"/>
        <v>22.5</v>
      </c>
      <c r="CX336" s="38">
        <f t="shared" si="640"/>
        <v>72.5</v>
      </c>
      <c r="CY336" s="38">
        <f t="shared" si="641"/>
        <v>47.5</v>
      </c>
      <c r="CZ336" s="39">
        <f t="shared" si="642"/>
        <v>5</v>
      </c>
      <c r="DA336" s="39">
        <f t="shared" si="643"/>
        <v>22.5</v>
      </c>
      <c r="DB336" s="39">
        <f t="shared" si="644"/>
        <v>5</v>
      </c>
      <c r="DC336" s="39">
        <f t="shared" si="645"/>
        <v>47.5</v>
      </c>
      <c r="DD336" s="39">
        <f t="shared" si="646"/>
        <v>22.9</v>
      </c>
      <c r="DE336" s="39">
        <f t="shared" si="647"/>
        <v>5</v>
      </c>
      <c r="DF336" s="39">
        <f t="shared" si="648"/>
        <v>41.674999999999997</v>
      </c>
      <c r="DG336" s="39">
        <f t="shared" si="649"/>
        <v>16.649999999999999</v>
      </c>
      <c r="DH336" s="39">
        <f t="shared" si="650"/>
        <v>72.5</v>
      </c>
      <c r="DI336" s="39">
        <f t="shared" si="651"/>
        <v>33.3333333333333</v>
      </c>
      <c r="DJ336" s="39">
        <f t="shared" si="652"/>
        <v>5</v>
      </c>
      <c r="DK336" s="39">
        <f t="shared" si="653"/>
        <v>54.2</v>
      </c>
      <c r="DL336" s="39">
        <f t="shared" si="654"/>
        <v>22.9</v>
      </c>
      <c r="DM336" s="39">
        <f t="shared" si="655"/>
        <v>90</v>
      </c>
      <c r="DN336" s="39">
        <f t="shared" si="656"/>
        <v>41.674999999999997</v>
      </c>
      <c r="DO336" s="39">
        <f t="shared" si="657"/>
        <v>5</v>
      </c>
      <c r="DP336" s="39">
        <f t="shared" si="658"/>
        <v>72.5</v>
      </c>
      <c r="DQ336" s="39">
        <f t="shared" si="659"/>
        <v>22.5</v>
      </c>
      <c r="DR336" s="39">
        <f t="shared" si="660"/>
        <v>47.5</v>
      </c>
      <c r="DS336" s="40" t="e">
        <f t="shared" si="661"/>
        <v>#VALUE!</v>
      </c>
      <c r="DT336" s="40" t="e">
        <f t="shared" si="662"/>
        <v>#VALUE!</v>
      </c>
      <c r="DU336" s="40" t="e">
        <f t="shared" si="663"/>
        <v>#VALUE!</v>
      </c>
      <c r="DV336" s="40" t="e">
        <f t="shared" si="664"/>
        <v>#VALUE!</v>
      </c>
      <c r="DW336" s="40" t="e">
        <f t="shared" si="665"/>
        <v>#VALUE!</v>
      </c>
      <c r="DX336" s="40" t="e">
        <f t="shared" si="666"/>
        <v>#VALUE!</v>
      </c>
      <c r="DY336" s="40" t="e">
        <f t="shared" si="667"/>
        <v>#VALUE!</v>
      </c>
      <c r="DZ336" s="40" t="e">
        <f t="shared" si="668"/>
        <v>#VALUE!</v>
      </c>
      <c r="EA336" s="40" t="e">
        <f t="shared" si="669"/>
        <v>#VALUE!</v>
      </c>
      <c r="EB336" s="40" t="e">
        <f t="shared" si="670"/>
        <v>#VALUE!</v>
      </c>
      <c r="EC336" s="40" t="e">
        <f t="shared" si="671"/>
        <v>#VALUE!</v>
      </c>
      <c r="ED336" s="40" t="e">
        <f t="shared" si="672"/>
        <v>#VALUE!</v>
      </c>
      <c r="EE336" s="40" t="e">
        <f t="shared" si="673"/>
        <v>#VALUE!</v>
      </c>
      <c r="EF336" s="40" t="e">
        <f t="shared" si="674"/>
        <v>#VALUE!</v>
      </c>
      <c r="EG336" s="40" t="e">
        <f t="shared" si="675"/>
        <v>#VALUE!</v>
      </c>
      <c r="EH336" s="40" t="e">
        <f t="shared" si="676"/>
        <v>#VALUE!</v>
      </c>
      <c r="EI336" s="40" t="e">
        <f t="shared" si="677"/>
        <v>#VALUE!</v>
      </c>
      <c r="EJ336" s="40" t="e">
        <f t="shared" si="678"/>
        <v>#VALUE!</v>
      </c>
      <c r="EK336" s="40" t="e">
        <f t="shared" si="679"/>
        <v>#VALUE!</v>
      </c>
      <c r="EL336" s="1" t="e">
        <f t="shared" si="691"/>
        <v>#VALUE!</v>
      </c>
      <c r="EM336" s="2" t="e">
        <f t="shared" si="682"/>
        <v>#VALUE!</v>
      </c>
      <c r="EN336" s="42"/>
      <c r="EO336" s="42"/>
      <c r="EP336" s="43"/>
      <c r="EQ336" s="44"/>
      <c r="ER336" s="45"/>
      <c r="ES336" s="45"/>
      <c r="ET336" s="74"/>
      <c r="EU336" s="75"/>
      <c r="EV336" s="75"/>
      <c r="EW336" s="75"/>
      <c r="EX336" s="75"/>
    </row>
    <row r="337" spans="1:154" s="73" customFormat="1" ht="14">
      <c r="A337" s="96"/>
      <c r="B337" s="97"/>
      <c r="C337" s="98"/>
      <c r="D337" s="110" t="s">
        <v>87</v>
      </c>
      <c r="E337" s="110" t="s">
        <v>87</v>
      </c>
      <c r="F337" s="110" t="s">
        <v>87</v>
      </c>
      <c r="G337" s="107" t="e">
        <f t="shared" si="592"/>
        <v>#VALUE!</v>
      </c>
      <c r="H337" s="107" t="e">
        <f t="shared" si="593"/>
        <v>#VALUE!</v>
      </c>
      <c r="I337" s="107" t="e">
        <f t="shared" si="594"/>
        <v>#VALUE!</v>
      </c>
      <c r="J337" s="183" t="str">
        <f t="shared" si="595"/>
        <v>.</v>
      </c>
      <c r="K337" s="184" t="e">
        <f t="shared" si="596"/>
        <v>#VALUE!</v>
      </c>
      <c r="L337" s="184" t="e">
        <f t="shared" si="597"/>
        <v>#VALUE!</v>
      </c>
      <c r="M337" s="76" t="e">
        <f t="shared" si="692"/>
        <v>#VALUE!</v>
      </c>
      <c r="N337" s="77" t="e">
        <f t="shared" si="693"/>
        <v>#VALUE!</v>
      </c>
      <c r="O337" s="77" t="e">
        <f t="shared" si="694"/>
        <v>#VALUE!</v>
      </c>
      <c r="P337" s="78" t="e">
        <f t="shared" si="695"/>
        <v>#VALUE!</v>
      </c>
      <c r="Q337" s="79" t="e">
        <f t="shared" ca="1" si="680"/>
        <v>#VALUE!</v>
      </c>
      <c r="R337" s="86" t="e">
        <f t="shared" si="683"/>
        <v>#VALUE!</v>
      </c>
      <c r="S337" s="87" t="e">
        <f t="shared" si="684"/>
        <v>#VALUE!</v>
      </c>
      <c r="T337" s="87" t="e">
        <f t="shared" si="685"/>
        <v>#VALUE!</v>
      </c>
      <c r="U337" s="80" t="e">
        <f t="shared" si="686"/>
        <v>#VALUE!</v>
      </c>
      <c r="V337" s="81" t="e">
        <f t="shared" si="687"/>
        <v>#VALUE!</v>
      </c>
      <c r="W337" s="82" t="e">
        <f t="shared" si="688"/>
        <v>#VALUE!</v>
      </c>
      <c r="X337" s="92" t="e">
        <f t="shared" si="581"/>
        <v>#VALUE!</v>
      </c>
      <c r="Y337" s="93"/>
      <c r="Z337" s="72" t="e">
        <f t="shared" si="598"/>
        <v>#VALUE!</v>
      </c>
      <c r="AA337" s="72" t="e">
        <f t="shared" si="599"/>
        <v>#VALUE!</v>
      </c>
      <c r="AB337" s="72" t="e">
        <f t="shared" si="600"/>
        <v>#VALUE!</v>
      </c>
      <c r="AC337" s="72" t="e">
        <f t="shared" si="681"/>
        <v>#VALUE!</v>
      </c>
      <c r="AD337" s="72" t="e">
        <f t="shared" si="582"/>
        <v>#VALUE!</v>
      </c>
      <c r="AE337" s="33" t="e">
        <f t="shared" si="583"/>
        <v>#VALUE!</v>
      </c>
      <c r="AF337" s="33" t="e">
        <f t="shared" si="584"/>
        <v>#VALUE!</v>
      </c>
      <c r="AG337" s="33" t="e">
        <f t="shared" si="585"/>
        <v>#VALUE!</v>
      </c>
      <c r="AH337" s="34" t="e">
        <f t="shared" si="601"/>
        <v>#VALUE!</v>
      </c>
      <c r="AI337" s="35" t="e">
        <f t="shared" si="602"/>
        <v>#VALUE!</v>
      </c>
      <c r="AJ337" s="35" t="e">
        <f t="shared" si="603"/>
        <v>#VALUE!</v>
      </c>
      <c r="AK337" s="35">
        <v>0</v>
      </c>
      <c r="AL337" s="35">
        <v>-0.75645121485307587</v>
      </c>
      <c r="AM337" s="35">
        <v>-11.346768222796136</v>
      </c>
      <c r="AN337" s="35" t="e">
        <f t="shared" si="586"/>
        <v>#VALUE!</v>
      </c>
      <c r="AO337" s="35" t="e">
        <f t="shared" si="586"/>
        <v>#VALUE!</v>
      </c>
      <c r="AP337" s="35" t="e">
        <f t="shared" si="586"/>
        <v>#VALUE!</v>
      </c>
      <c r="AQ337" s="35">
        <v>57.375671196608707</v>
      </c>
      <c r="AR337" s="35">
        <v>5.7915837760921756</v>
      </c>
      <c r="AS337" s="35">
        <v>1.1079551571654598</v>
      </c>
      <c r="AT337" s="35" t="e">
        <f t="shared" si="587"/>
        <v>#VALUE!</v>
      </c>
      <c r="AU337" s="35" t="e">
        <f t="shared" si="587"/>
        <v>#VALUE!</v>
      </c>
      <c r="AV337" s="35" t="e">
        <f t="shared" si="587"/>
        <v>#VALUE!</v>
      </c>
      <c r="AW337" s="36">
        <f t="shared" si="588"/>
        <v>0</v>
      </c>
      <c r="AX337" s="36">
        <f t="shared" si="588"/>
        <v>0.75645121485307587</v>
      </c>
      <c r="AY337" s="36">
        <f t="shared" si="588"/>
        <v>11.346768222796136</v>
      </c>
      <c r="AZ337" s="36" t="e">
        <f t="shared" si="589"/>
        <v>#VALUE!</v>
      </c>
      <c r="BA337" s="36" t="e">
        <f t="shared" si="589"/>
        <v>#VALUE!</v>
      </c>
      <c r="BB337" s="36" t="e">
        <f t="shared" si="589"/>
        <v>#VALUE!</v>
      </c>
      <c r="BC337" s="35">
        <f t="shared" si="590"/>
        <v>57.375671196608707</v>
      </c>
      <c r="BD337" s="35">
        <f t="shared" si="590"/>
        <v>6.5480349909452515</v>
      </c>
      <c r="BE337" s="35">
        <f t="shared" si="590"/>
        <v>12.454723379961596</v>
      </c>
      <c r="BF337" s="36" t="e">
        <f t="shared" si="591"/>
        <v>#VALUE!</v>
      </c>
      <c r="BG337" s="36" t="e">
        <f t="shared" si="591"/>
        <v>#VALUE!</v>
      </c>
      <c r="BH337" s="36" t="e">
        <f t="shared" si="689"/>
        <v>#VALUE!</v>
      </c>
      <c r="BI337" s="35" t="e">
        <f t="shared" si="690"/>
        <v>#VALUE!</v>
      </c>
      <c r="BJ337" s="5"/>
      <c r="BK337" s="5"/>
      <c r="BL337" s="19"/>
      <c r="BM337" s="19"/>
      <c r="BN337" s="37">
        <f t="shared" si="604"/>
        <v>90</v>
      </c>
      <c r="BO337" s="37">
        <f t="shared" si="605"/>
        <v>72.5</v>
      </c>
      <c r="BP337" s="37">
        <f t="shared" si="606"/>
        <v>72.5</v>
      </c>
      <c r="BQ337" s="37">
        <f t="shared" si="607"/>
        <v>47.5</v>
      </c>
      <c r="BR337" s="37">
        <f t="shared" si="608"/>
        <v>54.2</v>
      </c>
      <c r="BS337" s="37">
        <f t="shared" si="609"/>
        <v>47.5</v>
      </c>
      <c r="BT337" s="37">
        <f t="shared" si="610"/>
        <v>41.674999999999997</v>
      </c>
      <c r="BU337" s="37">
        <f t="shared" si="611"/>
        <v>41.674999999999997</v>
      </c>
      <c r="BV337" s="37">
        <f t="shared" si="612"/>
        <v>22.5</v>
      </c>
      <c r="BW337" s="37">
        <f t="shared" si="613"/>
        <v>33.3333333333333</v>
      </c>
      <c r="BX337" s="37">
        <f t="shared" si="614"/>
        <v>22.5</v>
      </c>
      <c r="BY337" s="37">
        <f t="shared" si="615"/>
        <v>22.9</v>
      </c>
      <c r="BZ337" s="37">
        <f t="shared" si="616"/>
        <v>22.9</v>
      </c>
      <c r="CA337" s="37">
        <f t="shared" si="617"/>
        <v>5</v>
      </c>
      <c r="CB337" s="37">
        <f t="shared" si="618"/>
        <v>16.649999999999999</v>
      </c>
      <c r="CC337" s="37">
        <f t="shared" si="619"/>
        <v>5</v>
      </c>
      <c r="CD337" s="37">
        <f t="shared" si="620"/>
        <v>5</v>
      </c>
      <c r="CE337" s="37">
        <f t="shared" si="621"/>
        <v>5</v>
      </c>
      <c r="CF337" s="37">
        <f t="shared" si="622"/>
        <v>5</v>
      </c>
      <c r="CG337" s="38">
        <f t="shared" si="623"/>
        <v>5</v>
      </c>
      <c r="CH337" s="38">
        <f t="shared" si="624"/>
        <v>5</v>
      </c>
      <c r="CI337" s="38">
        <f t="shared" si="625"/>
        <v>22.5</v>
      </c>
      <c r="CJ337" s="38">
        <f t="shared" si="626"/>
        <v>5</v>
      </c>
      <c r="CK337" s="38">
        <f t="shared" si="627"/>
        <v>22.9</v>
      </c>
      <c r="CL337" s="38">
        <f t="shared" si="628"/>
        <v>47.5</v>
      </c>
      <c r="CM337" s="38">
        <f t="shared" si="629"/>
        <v>16.649999999999999</v>
      </c>
      <c r="CN337" s="38">
        <f t="shared" si="630"/>
        <v>41.674999999999997</v>
      </c>
      <c r="CO337" s="38">
        <f t="shared" si="631"/>
        <v>5</v>
      </c>
      <c r="CP337" s="38">
        <f t="shared" si="632"/>
        <v>33.3333333333333</v>
      </c>
      <c r="CQ337" s="38">
        <f t="shared" si="633"/>
        <v>72.5</v>
      </c>
      <c r="CR337" s="38">
        <f t="shared" si="634"/>
        <v>22.9</v>
      </c>
      <c r="CS337" s="38">
        <f t="shared" si="635"/>
        <v>54.2</v>
      </c>
      <c r="CT337" s="38">
        <f t="shared" si="636"/>
        <v>5</v>
      </c>
      <c r="CU337" s="38">
        <f t="shared" si="637"/>
        <v>41.674999999999997</v>
      </c>
      <c r="CV337" s="38">
        <f t="shared" si="638"/>
        <v>90</v>
      </c>
      <c r="CW337" s="38">
        <f t="shared" si="639"/>
        <v>22.5</v>
      </c>
      <c r="CX337" s="38">
        <f t="shared" si="640"/>
        <v>72.5</v>
      </c>
      <c r="CY337" s="38">
        <f t="shared" si="641"/>
        <v>47.5</v>
      </c>
      <c r="CZ337" s="39">
        <f t="shared" si="642"/>
        <v>5</v>
      </c>
      <c r="DA337" s="39">
        <f t="shared" si="643"/>
        <v>22.5</v>
      </c>
      <c r="DB337" s="39">
        <f t="shared" si="644"/>
        <v>5</v>
      </c>
      <c r="DC337" s="39">
        <f t="shared" si="645"/>
        <v>47.5</v>
      </c>
      <c r="DD337" s="39">
        <f t="shared" si="646"/>
        <v>22.9</v>
      </c>
      <c r="DE337" s="39">
        <f t="shared" si="647"/>
        <v>5</v>
      </c>
      <c r="DF337" s="39">
        <f t="shared" si="648"/>
        <v>41.674999999999997</v>
      </c>
      <c r="DG337" s="39">
        <f t="shared" si="649"/>
        <v>16.649999999999999</v>
      </c>
      <c r="DH337" s="39">
        <f t="shared" si="650"/>
        <v>72.5</v>
      </c>
      <c r="DI337" s="39">
        <f t="shared" si="651"/>
        <v>33.3333333333333</v>
      </c>
      <c r="DJ337" s="39">
        <f t="shared" si="652"/>
        <v>5</v>
      </c>
      <c r="DK337" s="39">
        <f t="shared" si="653"/>
        <v>54.2</v>
      </c>
      <c r="DL337" s="39">
        <f t="shared" si="654"/>
        <v>22.9</v>
      </c>
      <c r="DM337" s="39">
        <f t="shared" si="655"/>
        <v>90</v>
      </c>
      <c r="DN337" s="39">
        <f t="shared" si="656"/>
        <v>41.674999999999997</v>
      </c>
      <c r="DO337" s="39">
        <f t="shared" si="657"/>
        <v>5</v>
      </c>
      <c r="DP337" s="39">
        <f t="shared" si="658"/>
        <v>72.5</v>
      </c>
      <c r="DQ337" s="39">
        <f t="shared" si="659"/>
        <v>22.5</v>
      </c>
      <c r="DR337" s="39">
        <f t="shared" si="660"/>
        <v>47.5</v>
      </c>
      <c r="DS337" s="40" t="e">
        <f t="shared" si="661"/>
        <v>#VALUE!</v>
      </c>
      <c r="DT337" s="40" t="e">
        <f t="shared" si="662"/>
        <v>#VALUE!</v>
      </c>
      <c r="DU337" s="40" t="e">
        <f t="shared" si="663"/>
        <v>#VALUE!</v>
      </c>
      <c r="DV337" s="40" t="e">
        <f t="shared" si="664"/>
        <v>#VALUE!</v>
      </c>
      <c r="DW337" s="40" t="e">
        <f t="shared" si="665"/>
        <v>#VALUE!</v>
      </c>
      <c r="DX337" s="40" t="e">
        <f t="shared" si="666"/>
        <v>#VALUE!</v>
      </c>
      <c r="DY337" s="40" t="e">
        <f t="shared" si="667"/>
        <v>#VALUE!</v>
      </c>
      <c r="DZ337" s="40" t="e">
        <f t="shared" si="668"/>
        <v>#VALUE!</v>
      </c>
      <c r="EA337" s="40" t="e">
        <f t="shared" si="669"/>
        <v>#VALUE!</v>
      </c>
      <c r="EB337" s="40" t="e">
        <f t="shared" si="670"/>
        <v>#VALUE!</v>
      </c>
      <c r="EC337" s="40" t="e">
        <f t="shared" si="671"/>
        <v>#VALUE!</v>
      </c>
      <c r="ED337" s="40" t="e">
        <f t="shared" si="672"/>
        <v>#VALUE!</v>
      </c>
      <c r="EE337" s="40" t="e">
        <f t="shared" si="673"/>
        <v>#VALUE!</v>
      </c>
      <c r="EF337" s="40" t="e">
        <f t="shared" si="674"/>
        <v>#VALUE!</v>
      </c>
      <c r="EG337" s="40" t="e">
        <f t="shared" si="675"/>
        <v>#VALUE!</v>
      </c>
      <c r="EH337" s="40" t="e">
        <f t="shared" si="676"/>
        <v>#VALUE!</v>
      </c>
      <c r="EI337" s="40" t="e">
        <f t="shared" si="677"/>
        <v>#VALUE!</v>
      </c>
      <c r="EJ337" s="40" t="e">
        <f t="shared" si="678"/>
        <v>#VALUE!</v>
      </c>
      <c r="EK337" s="40" t="e">
        <f t="shared" si="679"/>
        <v>#VALUE!</v>
      </c>
      <c r="EL337" s="1" t="e">
        <f t="shared" si="691"/>
        <v>#VALUE!</v>
      </c>
      <c r="EM337" s="2" t="e">
        <f t="shared" si="682"/>
        <v>#VALUE!</v>
      </c>
      <c r="EN337" s="42"/>
      <c r="EO337" s="42"/>
      <c r="EP337" s="43"/>
      <c r="EQ337" s="44"/>
      <c r="ER337" s="45"/>
      <c r="ES337" s="45"/>
      <c r="ET337" s="74"/>
      <c r="EU337" s="75"/>
      <c r="EV337" s="75"/>
      <c r="EW337" s="75"/>
      <c r="EX337" s="75"/>
    </row>
    <row r="338" spans="1:154" s="73" customFormat="1" ht="14">
      <c r="A338" s="96"/>
      <c r="B338" s="97"/>
      <c r="C338" s="98"/>
      <c r="D338" s="110" t="s">
        <v>87</v>
      </c>
      <c r="E338" s="110" t="s">
        <v>87</v>
      </c>
      <c r="F338" s="110" t="s">
        <v>87</v>
      </c>
      <c r="G338" s="107" t="e">
        <f t="shared" si="592"/>
        <v>#VALUE!</v>
      </c>
      <c r="H338" s="107" t="e">
        <f t="shared" si="593"/>
        <v>#VALUE!</v>
      </c>
      <c r="I338" s="107" t="e">
        <f t="shared" si="594"/>
        <v>#VALUE!</v>
      </c>
      <c r="J338" s="183" t="str">
        <f t="shared" si="595"/>
        <v>.</v>
      </c>
      <c r="K338" s="184" t="e">
        <f t="shared" si="596"/>
        <v>#VALUE!</v>
      </c>
      <c r="L338" s="184" t="e">
        <f t="shared" si="597"/>
        <v>#VALUE!</v>
      </c>
      <c r="M338" s="76" t="e">
        <f t="shared" si="692"/>
        <v>#VALUE!</v>
      </c>
      <c r="N338" s="77" t="e">
        <f t="shared" si="693"/>
        <v>#VALUE!</v>
      </c>
      <c r="O338" s="77" t="e">
        <f t="shared" si="694"/>
        <v>#VALUE!</v>
      </c>
      <c r="P338" s="78" t="e">
        <f t="shared" si="695"/>
        <v>#VALUE!</v>
      </c>
      <c r="Q338" s="79" t="e">
        <f t="shared" ca="1" si="680"/>
        <v>#VALUE!</v>
      </c>
      <c r="R338" s="86" t="e">
        <f t="shared" si="683"/>
        <v>#VALUE!</v>
      </c>
      <c r="S338" s="87" t="e">
        <f t="shared" si="684"/>
        <v>#VALUE!</v>
      </c>
      <c r="T338" s="87" t="e">
        <f t="shared" si="685"/>
        <v>#VALUE!</v>
      </c>
      <c r="U338" s="80" t="e">
        <f t="shared" si="686"/>
        <v>#VALUE!</v>
      </c>
      <c r="V338" s="81" t="e">
        <f t="shared" si="687"/>
        <v>#VALUE!</v>
      </c>
      <c r="W338" s="82" t="e">
        <f t="shared" si="688"/>
        <v>#VALUE!</v>
      </c>
      <c r="X338" s="92" t="e">
        <f t="shared" si="581"/>
        <v>#VALUE!</v>
      </c>
      <c r="Y338" s="93"/>
      <c r="Z338" s="72" t="e">
        <f t="shared" si="598"/>
        <v>#VALUE!</v>
      </c>
      <c r="AA338" s="72" t="e">
        <f t="shared" si="599"/>
        <v>#VALUE!</v>
      </c>
      <c r="AB338" s="72" t="e">
        <f t="shared" si="600"/>
        <v>#VALUE!</v>
      </c>
      <c r="AC338" s="72" t="e">
        <f t="shared" si="681"/>
        <v>#VALUE!</v>
      </c>
      <c r="AD338" s="72" t="e">
        <f t="shared" si="582"/>
        <v>#VALUE!</v>
      </c>
      <c r="AE338" s="33" t="e">
        <f t="shared" si="583"/>
        <v>#VALUE!</v>
      </c>
      <c r="AF338" s="33" t="e">
        <f t="shared" si="584"/>
        <v>#VALUE!</v>
      </c>
      <c r="AG338" s="33" t="e">
        <f t="shared" si="585"/>
        <v>#VALUE!</v>
      </c>
      <c r="AH338" s="34" t="e">
        <f t="shared" si="601"/>
        <v>#VALUE!</v>
      </c>
      <c r="AI338" s="35" t="e">
        <f t="shared" si="602"/>
        <v>#VALUE!</v>
      </c>
      <c r="AJ338" s="35" t="e">
        <f t="shared" si="603"/>
        <v>#VALUE!</v>
      </c>
      <c r="AK338" s="35">
        <v>0</v>
      </c>
      <c r="AL338" s="35">
        <v>-0.75645121485307587</v>
      </c>
      <c r="AM338" s="35">
        <v>-11.346768222796136</v>
      </c>
      <c r="AN338" s="35" t="e">
        <f t="shared" si="586"/>
        <v>#VALUE!</v>
      </c>
      <c r="AO338" s="35" t="e">
        <f t="shared" si="586"/>
        <v>#VALUE!</v>
      </c>
      <c r="AP338" s="35" t="e">
        <f t="shared" si="586"/>
        <v>#VALUE!</v>
      </c>
      <c r="AQ338" s="35">
        <v>57.375671196608707</v>
      </c>
      <c r="AR338" s="35">
        <v>5.7915837760921756</v>
      </c>
      <c r="AS338" s="35">
        <v>1.1079551571654598</v>
      </c>
      <c r="AT338" s="35" t="e">
        <f t="shared" si="587"/>
        <v>#VALUE!</v>
      </c>
      <c r="AU338" s="35" t="e">
        <f t="shared" si="587"/>
        <v>#VALUE!</v>
      </c>
      <c r="AV338" s="35" t="e">
        <f t="shared" si="587"/>
        <v>#VALUE!</v>
      </c>
      <c r="AW338" s="36">
        <f t="shared" si="588"/>
        <v>0</v>
      </c>
      <c r="AX338" s="36">
        <f t="shared" si="588"/>
        <v>0.75645121485307587</v>
      </c>
      <c r="AY338" s="36">
        <f t="shared" si="588"/>
        <v>11.346768222796136</v>
      </c>
      <c r="AZ338" s="36" t="e">
        <f t="shared" si="589"/>
        <v>#VALUE!</v>
      </c>
      <c r="BA338" s="36" t="e">
        <f t="shared" si="589"/>
        <v>#VALUE!</v>
      </c>
      <c r="BB338" s="36" t="e">
        <f t="shared" si="589"/>
        <v>#VALUE!</v>
      </c>
      <c r="BC338" s="35">
        <f t="shared" si="590"/>
        <v>57.375671196608707</v>
      </c>
      <c r="BD338" s="35">
        <f t="shared" si="590"/>
        <v>6.5480349909452515</v>
      </c>
      <c r="BE338" s="35">
        <f t="shared" si="590"/>
        <v>12.454723379961596</v>
      </c>
      <c r="BF338" s="36" t="e">
        <f t="shared" si="591"/>
        <v>#VALUE!</v>
      </c>
      <c r="BG338" s="36" t="e">
        <f t="shared" si="591"/>
        <v>#VALUE!</v>
      </c>
      <c r="BH338" s="36" t="e">
        <f t="shared" si="689"/>
        <v>#VALUE!</v>
      </c>
      <c r="BI338" s="35" t="e">
        <f t="shared" si="690"/>
        <v>#VALUE!</v>
      </c>
      <c r="BJ338" s="5"/>
      <c r="BK338" s="5"/>
      <c r="BL338" s="19"/>
      <c r="BM338" s="19"/>
      <c r="BN338" s="37">
        <f t="shared" si="604"/>
        <v>90</v>
      </c>
      <c r="BO338" s="37">
        <f t="shared" si="605"/>
        <v>72.5</v>
      </c>
      <c r="BP338" s="37">
        <f t="shared" si="606"/>
        <v>72.5</v>
      </c>
      <c r="BQ338" s="37">
        <f t="shared" si="607"/>
        <v>47.5</v>
      </c>
      <c r="BR338" s="37">
        <f t="shared" si="608"/>
        <v>54.2</v>
      </c>
      <c r="BS338" s="37">
        <f t="shared" si="609"/>
        <v>47.5</v>
      </c>
      <c r="BT338" s="37">
        <f t="shared" si="610"/>
        <v>41.674999999999997</v>
      </c>
      <c r="BU338" s="37">
        <f t="shared" si="611"/>
        <v>41.674999999999997</v>
      </c>
      <c r="BV338" s="37">
        <f t="shared" si="612"/>
        <v>22.5</v>
      </c>
      <c r="BW338" s="37">
        <f t="shared" si="613"/>
        <v>33.3333333333333</v>
      </c>
      <c r="BX338" s="37">
        <f t="shared" si="614"/>
        <v>22.5</v>
      </c>
      <c r="BY338" s="37">
        <f t="shared" si="615"/>
        <v>22.9</v>
      </c>
      <c r="BZ338" s="37">
        <f t="shared" si="616"/>
        <v>22.9</v>
      </c>
      <c r="CA338" s="37">
        <f t="shared" si="617"/>
        <v>5</v>
      </c>
      <c r="CB338" s="37">
        <f t="shared" si="618"/>
        <v>16.649999999999999</v>
      </c>
      <c r="CC338" s="37">
        <f t="shared" si="619"/>
        <v>5</v>
      </c>
      <c r="CD338" s="37">
        <f t="shared" si="620"/>
        <v>5</v>
      </c>
      <c r="CE338" s="37">
        <f t="shared" si="621"/>
        <v>5</v>
      </c>
      <c r="CF338" s="37">
        <f t="shared" si="622"/>
        <v>5</v>
      </c>
      <c r="CG338" s="38">
        <f t="shared" si="623"/>
        <v>5</v>
      </c>
      <c r="CH338" s="38">
        <f t="shared" si="624"/>
        <v>5</v>
      </c>
      <c r="CI338" s="38">
        <f t="shared" si="625"/>
        <v>22.5</v>
      </c>
      <c r="CJ338" s="38">
        <f t="shared" si="626"/>
        <v>5</v>
      </c>
      <c r="CK338" s="38">
        <f t="shared" si="627"/>
        <v>22.9</v>
      </c>
      <c r="CL338" s="38">
        <f t="shared" si="628"/>
        <v>47.5</v>
      </c>
      <c r="CM338" s="38">
        <f t="shared" si="629"/>
        <v>16.649999999999999</v>
      </c>
      <c r="CN338" s="38">
        <f t="shared" si="630"/>
        <v>41.674999999999997</v>
      </c>
      <c r="CO338" s="38">
        <f t="shared" si="631"/>
        <v>5</v>
      </c>
      <c r="CP338" s="38">
        <f t="shared" si="632"/>
        <v>33.3333333333333</v>
      </c>
      <c r="CQ338" s="38">
        <f t="shared" si="633"/>
        <v>72.5</v>
      </c>
      <c r="CR338" s="38">
        <f t="shared" si="634"/>
        <v>22.9</v>
      </c>
      <c r="CS338" s="38">
        <f t="shared" si="635"/>
        <v>54.2</v>
      </c>
      <c r="CT338" s="38">
        <f t="shared" si="636"/>
        <v>5</v>
      </c>
      <c r="CU338" s="38">
        <f t="shared" si="637"/>
        <v>41.674999999999997</v>
      </c>
      <c r="CV338" s="38">
        <f t="shared" si="638"/>
        <v>90</v>
      </c>
      <c r="CW338" s="38">
        <f t="shared" si="639"/>
        <v>22.5</v>
      </c>
      <c r="CX338" s="38">
        <f t="shared" si="640"/>
        <v>72.5</v>
      </c>
      <c r="CY338" s="38">
        <f t="shared" si="641"/>
        <v>47.5</v>
      </c>
      <c r="CZ338" s="39">
        <f t="shared" si="642"/>
        <v>5</v>
      </c>
      <c r="DA338" s="39">
        <f t="shared" si="643"/>
        <v>22.5</v>
      </c>
      <c r="DB338" s="39">
        <f t="shared" si="644"/>
        <v>5</v>
      </c>
      <c r="DC338" s="39">
        <f t="shared" si="645"/>
        <v>47.5</v>
      </c>
      <c r="DD338" s="39">
        <f t="shared" si="646"/>
        <v>22.9</v>
      </c>
      <c r="DE338" s="39">
        <f t="shared" si="647"/>
        <v>5</v>
      </c>
      <c r="DF338" s="39">
        <f t="shared" si="648"/>
        <v>41.674999999999997</v>
      </c>
      <c r="DG338" s="39">
        <f t="shared" si="649"/>
        <v>16.649999999999999</v>
      </c>
      <c r="DH338" s="39">
        <f t="shared" si="650"/>
        <v>72.5</v>
      </c>
      <c r="DI338" s="39">
        <f t="shared" si="651"/>
        <v>33.3333333333333</v>
      </c>
      <c r="DJ338" s="39">
        <f t="shared" si="652"/>
        <v>5</v>
      </c>
      <c r="DK338" s="39">
        <f t="shared" si="653"/>
        <v>54.2</v>
      </c>
      <c r="DL338" s="39">
        <f t="shared" si="654"/>
        <v>22.9</v>
      </c>
      <c r="DM338" s="39">
        <f t="shared" si="655"/>
        <v>90</v>
      </c>
      <c r="DN338" s="39">
        <f t="shared" si="656"/>
        <v>41.674999999999997</v>
      </c>
      <c r="DO338" s="39">
        <f t="shared" si="657"/>
        <v>5</v>
      </c>
      <c r="DP338" s="39">
        <f t="shared" si="658"/>
        <v>72.5</v>
      </c>
      <c r="DQ338" s="39">
        <f t="shared" si="659"/>
        <v>22.5</v>
      </c>
      <c r="DR338" s="39">
        <f t="shared" si="660"/>
        <v>47.5</v>
      </c>
      <c r="DS338" s="40" t="e">
        <f t="shared" si="661"/>
        <v>#VALUE!</v>
      </c>
      <c r="DT338" s="40" t="e">
        <f t="shared" si="662"/>
        <v>#VALUE!</v>
      </c>
      <c r="DU338" s="40" t="e">
        <f t="shared" si="663"/>
        <v>#VALUE!</v>
      </c>
      <c r="DV338" s="40" t="e">
        <f t="shared" si="664"/>
        <v>#VALUE!</v>
      </c>
      <c r="DW338" s="40" t="e">
        <f t="shared" si="665"/>
        <v>#VALUE!</v>
      </c>
      <c r="DX338" s="40" t="e">
        <f t="shared" si="666"/>
        <v>#VALUE!</v>
      </c>
      <c r="DY338" s="40" t="e">
        <f t="shared" si="667"/>
        <v>#VALUE!</v>
      </c>
      <c r="DZ338" s="40" t="e">
        <f t="shared" si="668"/>
        <v>#VALUE!</v>
      </c>
      <c r="EA338" s="40" t="e">
        <f t="shared" si="669"/>
        <v>#VALUE!</v>
      </c>
      <c r="EB338" s="40" t="e">
        <f t="shared" si="670"/>
        <v>#VALUE!</v>
      </c>
      <c r="EC338" s="40" t="e">
        <f t="shared" si="671"/>
        <v>#VALUE!</v>
      </c>
      <c r="ED338" s="40" t="e">
        <f t="shared" si="672"/>
        <v>#VALUE!</v>
      </c>
      <c r="EE338" s="40" t="e">
        <f t="shared" si="673"/>
        <v>#VALUE!</v>
      </c>
      <c r="EF338" s="40" t="e">
        <f t="shared" si="674"/>
        <v>#VALUE!</v>
      </c>
      <c r="EG338" s="40" t="e">
        <f t="shared" si="675"/>
        <v>#VALUE!</v>
      </c>
      <c r="EH338" s="40" t="e">
        <f t="shared" si="676"/>
        <v>#VALUE!</v>
      </c>
      <c r="EI338" s="40" t="e">
        <f t="shared" si="677"/>
        <v>#VALUE!</v>
      </c>
      <c r="EJ338" s="40" t="e">
        <f t="shared" si="678"/>
        <v>#VALUE!</v>
      </c>
      <c r="EK338" s="40" t="e">
        <f t="shared" si="679"/>
        <v>#VALUE!</v>
      </c>
      <c r="EL338" s="1" t="e">
        <f t="shared" si="691"/>
        <v>#VALUE!</v>
      </c>
      <c r="EM338" s="2" t="e">
        <f t="shared" si="682"/>
        <v>#VALUE!</v>
      </c>
      <c r="EN338" s="42"/>
      <c r="EO338" s="42"/>
      <c r="EP338" s="43"/>
      <c r="EQ338" s="44"/>
      <c r="ER338" s="45"/>
      <c r="ES338" s="45"/>
      <c r="ET338" s="74"/>
      <c r="EU338" s="75"/>
      <c r="EV338" s="75"/>
      <c r="EW338" s="75"/>
      <c r="EX338" s="75"/>
    </row>
    <row r="339" spans="1:154" s="73" customFormat="1" ht="14">
      <c r="A339" s="96"/>
      <c r="B339" s="97"/>
      <c r="C339" s="98"/>
      <c r="D339" s="110" t="s">
        <v>87</v>
      </c>
      <c r="E339" s="110" t="s">
        <v>87</v>
      </c>
      <c r="F339" s="110" t="s">
        <v>87</v>
      </c>
      <c r="G339" s="107" t="e">
        <f t="shared" si="592"/>
        <v>#VALUE!</v>
      </c>
      <c r="H339" s="107" t="e">
        <f t="shared" si="593"/>
        <v>#VALUE!</v>
      </c>
      <c r="I339" s="107" t="e">
        <f t="shared" si="594"/>
        <v>#VALUE!</v>
      </c>
      <c r="J339" s="183" t="str">
        <f t="shared" si="595"/>
        <v>.</v>
      </c>
      <c r="K339" s="184" t="e">
        <f t="shared" si="596"/>
        <v>#VALUE!</v>
      </c>
      <c r="L339" s="184" t="e">
        <f t="shared" si="597"/>
        <v>#VALUE!</v>
      </c>
      <c r="M339" s="76" t="e">
        <f t="shared" si="692"/>
        <v>#VALUE!</v>
      </c>
      <c r="N339" s="77" t="e">
        <f t="shared" si="693"/>
        <v>#VALUE!</v>
      </c>
      <c r="O339" s="77" t="e">
        <f t="shared" si="694"/>
        <v>#VALUE!</v>
      </c>
      <c r="P339" s="78" t="e">
        <f t="shared" si="695"/>
        <v>#VALUE!</v>
      </c>
      <c r="Q339" s="79" t="e">
        <f t="shared" ca="1" si="680"/>
        <v>#VALUE!</v>
      </c>
      <c r="R339" s="86" t="e">
        <f t="shared" si="683"/>
        <v>#VALUE!</v>
      </c>
      <c r="S339" s="87" t="e">
        <f t="shared" si="684"/>
        <v>#VALUE!</v>
      </c>
      <c r="T339" s="87" t="e">
        <f t="shared" si="685"/>
        <v>#VALUE!</v>
      </c>
      <c r="U339" s="80" t="e">
        <f t="shared" si="686"/>
        <v>#VALUE!</v>
      </c>
      <c r="V339" s="81" t="e">
        <f t="shared" si="687"/>
        <v>#VALUE!</v>
      </c>
      <c r="W339" s="82" t="e">
        <f t="shared" si="688"/>
        <v>#VALUE!</v>
      </c>
      <c r="X339" s="92" t="e">
        <f t="shared" si="581"/>
        <v>#VALUE!</v>
      </c>
      <c r="Y339" s="93"/>
      <c r="Z339" s="72" t="e">
        <f t="shared" si="598"/>
        <v>#VALUE!</v>
      </c>
      <c r="AA339" s="72" t="e">
        <f t="shared" si="599"/>
        <v>#VALUE!</v>
      </c>
      <c r="AB339" s="72" t="e">
        <f t="shared" si="600"/>
        <v>#VALUE!</v>
      </c>
      <c r="AC339" s="72" t="e">
        <f t="shared" si="681"/>
        <v>#VALUE!</v>
      </c>
      <c r="AD339" s="72" t="e">
        <f t="shared" si="582"/>
        <v>#VALUE!</v>
      </c>
      <c r="AE339" s="33" t="e">
        <f t="shared" si="583"/>
        <v>#VALUE!</v>
      </c>
      <c r="AF339" s="33" t="e">
        <f t="shared" si="584"/>
        <v>#VALUE!</v>
      </c>
      <c r="AG339" s="33" t="e">
        <f t="shared" si="585"/>
        <v>#VALUE!</v>
      </c>
      <c r="AH339" s="34" t="e">
        <f t="shared" si="601"/>
        <v>#VALUE!</v>
      </c>
      <c r="AI339" s="35" t="e">
        <f t="shared" si="602"/>
        <v>#VALUE!</v>
      </c>
      <c r="AJ339" s="35" t="e">
        <f t="shared" si="603"/>
        <v>#VALUE!</v>
      </c>
      <c r="AK339" s="35">
        <v>0</v>
      </c>
      <c r="AL339" s="35">
        <v>-0.75645121485307587</v>
      </c>
      <c r="AM339" s="35">
        <v>-11.346768222796136</v>
      </c>
      <c r="AN339" s="35" t="e">
        <f t="shared" si="586"/>
        <v>#VALUE!</v>
      </c>
      <c r="AO339" s="35" t="e">
        <f t="shared" si="586"/>
        <v>#VALUE!</v>
      </c>
      <c r="AP339" s="35" t="e">
        <f t="shared" si="586"/>
        <v>#VALUE!</v>
      </c>
      <c r="AQ339" s="35">
        <v>57.375671196608707</v>
      </c>
      <c r="AR339" s="35">
        <v>5.7915837760921756</v>
      </c>
      <c r="AS339" s="35">
        <v>1.1079551571654598</v>
      </c>
      <c r="AT339" s="35" t="e">
        <f t="shared" si="587"/>
        <v>#VALUE!</v>
      </c>
      <c r="AU339" s="35" t="e">
        <f t="shared" si="587"/>
        <v>#VALUE!</v>
      </c>
      <c r="AV339" s="35" t="e">
        <f t="shared" si="587"/>
        <v>#VALUE!</v>
      </c>
      <c r="AW339" s="36">
        <f t="shared" si="588"/>
        <v>0</v>
      </c>
      <c r="AX339" s="36">
        <f t="shared" si="588"/>
        <v>0.75645121485307587</v>
      </c>
      <c r="AY339" s="36">
        <f t="shared" si="588"/>
        <v>11.346768222796136</v>
      </c>
      <c r="AZ339" s="36" t="e">
        <f t="shared" si="589"/>
        <v>#VALUE!</v>
      </c>
      <c r="BA339" s="36" t="e">
        <f t="shared" si="589"/>
        <v>#VALUE!</v>
      </c>
      <c r="BB339" s="36" t="e">
        <f t="shared" si="589"/>
        <v>#VALUE!</v>
      </c>
      <c r="BC339" s="35">
        <f t="shared" si="590"/>
        <v>57.375671196608707</v>
      </c>
      <c r="BD339" s="35">
        <f t="shared" si="590"/>
        <v>6.5480349909452515</v>
      </c>
      <c r="BE339" s="35">
        <f t="shared" si="590"/>
        <v>12.454723379961596</v>
      </c>
      <c r="BF339" s="36" t="e">
        <f t="shared" si="591"/>
        <v>#VALUE!</v>
      </c>
      <c r="BG339" s="36" t="e">
        <f t="shared" si="591"/>
        <v>#VALUE!</v>
      </c>
      <c r="BH339" s="36" t="e">
        <f t="shared" si="689"/>
        <v>#VALUE!</v>
      </c>
      <c r="BI339" s="35" t="e">
        <f t="shared" si="690"/>
        <v>#VALUE!</v>
      </c>
      <c r="BJ339" s="5"/>
      <c r="BK339" s="5"/>
      <c r="BL339" s="19"/>
      <c r="BM339" s="19"/>
      <c r="BN339" s="37">
        <f t="shared" si="604"/>
        <v>90</v>
      </c>
      <c r="BO339" s="37">
        <f t="shared" si="605"/>
        <v>72.5</v>
      </c>
      <c r="BP339" s="37">
        <f t="shared" si="606"/>
        <v>72.5</v>
      </c>
      <c r="BQ339" s="37">
        <f t="shared" si="607"/>
        <v>47.5</v>
      </c>
      <c r="BR339" s="37">
        <f t="shared" si="608"/>
        <v>54.2</v>
      </c>
      <c r="BS339" s="37">
        <f t="shared" si="609"/>
        <v>47.5</v>
      </c>
      <c r="BT339" s="37">
        <f t="shared" si="610"/>
        <v>41.674999999999997</v>
      </c>
      <c r="BU339" s="37">
        <f t="shared" si="611"/>
        <v>41.674999999999997</v>
      </c>
      <c r="BV339" s="37">
        <f t="shared" si="612"/>
        <v>22.5</v>
      </c>
      <c r="BW339" s="37">
        <f t="shared" si="613"/>
        <v>33.3333333333333</v>
      </c>
      <c r="BX339" s="37">
        <f t="shared" si="614"/>
        <v>22.5</v>
      </c>
      <c r="BY339" s="37">
        <f t="shared" si="615"/>
        <v>22.9</v>
      </c>
      <c r="BZ339" s="37">
        <f t="shared" si="616"/>
        <v>22.9</v>
      </c>
      <c r="CA339" s="37">
        <f t="shared" si="617"/>
        <v>5</v>
      </c>
      <c r="CB339" s="37">
        <f t="shared" si="618"/>
        <v>16.649999999999999</v>
      </c>
      <c r="CC339" s="37">
        <f t="shared" si="619"/>
        <v>5</v>
      </c>
      <c r="CD339" s="37">
        <f t="shared" si="620"/>
        <v>5</v>
      </c>
      <c r="CE339" s="37">
        <f t="shared" si="621"/>
        <v>5</v>
      </c>
      <c r="CF339" s="37">
        <f t="shared" si="622"/>
        <v>5</v>
      </c>
      <c r="CG339" s="38">
        <f t="shared" si="623"/>
        <v>5</v>
      </c>
      <c r="CH339" s="38">
        <f t="shared" si="624"/>
        <v>5</v>
      </c>
      <c r="CI339" s="38">
        <f t="shared" si="625"/>
        <v>22.5</v>
      </c>
      <c r="CJ339" s="38">
        <f t="shared" si="626"/>
        <v>5</v>
      </c>
      <c r="CK339" s="38">
        <f t="shared" si="627"/>
        <v>22.9</v>
      </c>
      <c r="CL339" s="38">
        <f t="shared" si="628"/>
        <v>47.5</v>
      </c>
      <c r="CM339" s="38">
        <f t="shared" si="629"/>
        <v>16.649999999999999</v>
      </c>
      <c r="CN339" s="38">
        <f t="shared" si="630"/>
        <v>41.674999999999997</v>
      </c>
      <c r="CO339" s="38">
        <f t="shared" si="631"/>
        <v>5</v>
      </c>
      <c r="CP339" s="38">
        <f t="shared" si="632"/>
        <v>33.3333333333333</v>
      </c>
      <c r="CQ339" s="38">
        <f t="shared" si="633"/>
        <v>72.5</v>
      </c>
      <c r="CR339" s="38">
        <f t="shared" si="634"/>
        <v>22.9</v>
      </c>
      <c r="CS339" s="38">
        <f t="shared" si="635"/>
        <v>54.2</v>
      </c>
      <c r="CT339" s="38">
        <f t="shared" si="636"/>
        <v>5</v>
      </c>
      <c r="CU339" s="38">
        <f t="shared" si="637"/>
        <v>41.674999999999997</v>
      </c>
      <c r="CV339" s="38">
        <f t="shared" si="638"/>
        <v>90</v>
      </c>
      <c r="CW339" s="38">
        <f t="shared" si="639"/>
        <v>22.5</v>
      </c>
      <c r="CX339" s="38">
        <f t="shared" si="640"/>
        <v>72.5</v>
      </c>
      <c r="CY339" s="38">
        <f t="shared" si="641"/>
        <v>47.5</v>
      </c>
      <c r="CZ339" s="39">
        <f t="shared" si="642"/>
        <v>5</v>
      </c>
      <c r="DA339" s="39">
        <f t="shared" si="643"/>
        <v>22.5</v>
      </c>
      <c r="DB339" s="39">
        <f t="shared" si="644"/>
        <v>5</v>
      </c>
      <c r="DC339" s="39">
        <f t="shared" si="645"/>
        <v>47.5</v>
      </c>
      <c r="DD339" s="39">
        <f t="shared" si="646"/>
        <v>22.9</v>
      </c>
      <c r="DE339" s="39">
        <f t="shared" si="647"/>
        <v>5</v>
      </c>
      <c r="DF339" s="39">
        <f t="shared" si="648"/>
        <v>41.674999999999997</v>
      </c>
      <c r="DG339" s="39">
        <f t="shared" si="649"/>
        <v>16.649999999999999</v>
      </c>
      <c r="DH339" s="39">
        <f t="shared" si="650"/>
        <v>72.5</v>
      </c>
      <c r="DI339" s="39">
        <f t="shared" si="651"/>
        <v>33.3333333333333</v>
      </c>
      <c r="DJ339" s="39">
        <f t="shared" si="652"/>
        <v>5</v>
      </c>
      <c r="DK339" s="39">
        <f t="shared" si="653"/>
        <v>54.2</v>
      </c>
      <c r="DL339" s="39">
        <f t="shared" si="654"/>
        <v>22.9</v>
      </c>
      <c r="DM339" s="39">
        <f t="shared" si="655"/>
        <v>90</v>
      </c>
      <c r="DN339" s="39">
        <f t="shared" si="656"/>
        <v>41.674999999999997</v>
      </c>
      <c r="DO339" s="39">
        <f t="shared" si="657"/>
        <v>5</v>
      </c>
      <c r="DP339" s="39">
        <f t="shared" si="658"/>
        <v>72.5</v>
      </c>
      <c r="DQ339" s="39">
        <f t="shared" si="659"/>
        <v>22.5</v>
      </c>
      <c r="DR339" s="39">
        <f t="shared" si="660"/>
        <v>47.5</v>
      </c>
      <c r="DS339" s="40" t="e">
        <f t="shared" si="661"/>
        <v>#VALUE!</v>
      </c>
      <c r="DT339" s="40" t="e">
        <f t="shared" si="662"/>
        <v>#VALUE!</v>
      </c>
      <c r="DU339" s="40" t="e">
        <f t="shared" si="663"/>
        <v>#VALUE!</v>
      </c>
      <c r="DV339" s="40" t="e">
        <f t="shared" si="664"/>
        <v>#VALUE!</v>
      </c>
      <c r="DW339" s="40" t="e">
        <f t="shared" si="665"/>
        <v>#VALUE!</v>
      </c>
      <c r="DX339" s="40" t="e">
        <f t="shared" si="666"/>
        <v>#VALUE!</v>
      </c>
      <c r="DY339" s="40" t="e">
        <f t="shared" si="667"/>
        <v>#VALUE!</v>
      </c>
      <c r="DZ339" s="40" t="e">
        <f t="shared" si="668"/>
        <v>#VALUE!</v>
      </c>
      <c r="EA339" s="40" t="e">
        <f t="shared" si="669"/>
        <v>#VALUE!</v>
      </c>
      <c r="EB339" s="40" t="e">
        <f t="shared" si="670"/>
        <v>#VALUE!</v>
      </c>
      <c r="EC339" s="40" t="e">
        <f t="shared" si="671"/>
        <v>#VALUE!</v>
      </c>
      <c r="ED339" s="40" t="e">
        <f t="shared" si="672"/>
        <v>#VALUE!</v>
      </c>
      <c r="EE339" s="40" t="e">
        <f t="shared" si="673"/>
        <v>#VALUE!</v>
      </c>
      <c r="EF339" s="40" t="e">
        <f t="shared" si="674"/>
        <v>#VALUE!</v>
      </c>
      <c r="EG339" s="40" t="e">
        <f t="shared" si="675"/>
        <v>#VALUE!</v>
      </c>
      <c r="EH339" s="40" t="e">
        <f t="shared" si="676"/>
        <v>#VALUE!</v>
      </c>
      <c r="EI339" s="40" t="e">
        <f t="shared" si="677"/>
        <v>#VALUE!</v>
      </c>
      <c r="EJ339" s="40" t="e">
        <f t="shared" si="678"/>
        <v>#VALUE!</v>
      </c>
      <c r="EK339" s="40" t="e">
        <f t="shared" si="679"/>
        <v>#VALUE!</v>
      </c>
      <c r="EL339" s="1" t="e">
        <f t="shared" si="691"/>
        <v>#VALUE!</v>
      </c>
      <c r="EM339" s="2" t="e">
        <f t="shared" si="682"/>
        <v>#VALUE!</v>
      </c>
      <c r="EN339" s="42"/>
      <c r="EO339" s="42"/>
      <c r="EP339" s="43"/>
      <c r="EQ339" s="44"/>
      <c r="ER339" s="45"/>
      <c r="ES339" s="45"/>
      <c r="ET339" s="74"/>
      <c r="EU339" s="75"/>
      <c r="EV339" s="75"/>
      <c r="EW339" s="75"/>
      <c r="EX339" s="75"/>
    </row>
    <row r="340" spans="1:154" s="73" customFormat="1" ht="14">
      <c r="A340" s="96"/>
      <c r="B340" s="97"/>
      <c r="C340" s="98"/>
      <c r="D340" s="110" t="s">
        <v>87</v>
      </c>
      <c r="E340" s="110" t="s">
        <v>87</v>
      </c>
      <c r="F340" s="110" t="s">
        <v>87</v>
      </c>
      <c r="G340" s="107" t="e">
        <f t="shared" si="592"/>
        <v>#VALUE!</v>
      </c>
      <c r="H340" s="107" t="e">
        <f t="shared" si="593"/>
        <v>#VALUE!</v>
      </c>
      <c r="I340" s="107" t="e">
        <f t="shared" si="594"/>
        <v>#VALUE!</v>
      </c>
      <c r="J340" s="183" t="str">
        <f t="shared" si="595"/>
        <v>.</v>
      </c>
      <c r="K340" s="184" t="e">
        <f t="shared" si="596"/>
        <v>#VALUE!</v>
      </c>
      <c r="L340" s="184" t="e">
        <f t="shared" si="597"/>
        <v>#VALUE!</v>
      </c>
      <c r="M340" s="76" t="e">
        <f t="shared" si="692"/>
        <v>#VALUE!</v>
      </c>
      <c r="N340" s="77" t="e">
        <f t="shared" si="693"/>
        <v>#VALUE!</v>
      </c>
      <c r="O340" s="77" t="e">
        <f t="shared" si="694"/>
        <v>#VALUE!</v>
      </c>
      <c r="P340" s="78" t="e">
        <f t="shared" si="695"/>
        <v>#VALUE!</v>
      </c>
      <c r="Q340" s="79" t="e">
        <f t="shared" ca="1" si="680"/>
        <v>#VALUE!</v>
      </c>
      <c r="R340" s="86" t="e">
        <f t="shared" si="683"/>
        <v>#VALUE!</v>
      </c>
      <c r="S340" s="87" t="e">
        <f t="shared" si="684"/>
        <v>#VALUE!</v>
      </c>
      <c r="T340" s="87" t="e">
        <f t="shared" si="685"/>
        <v>#VALUE!</v>
      </c>
      <c r="U340" s="80" t="e">
        <f t="shared" si="686"/>
        <v>#VALUE!</v>
      </c>
      <c r="V340" s="81" t="e">
        <f t="shared" si="687"/>
        <v>#VALUE!</v>
      </c>
      <c r="W340" s="82" t="e">
        <f t="shared" si="688"/>
        <v>#VALUE!</v>
      </c>
      <c r="X340" s="92" t="e">
        <f t="shared" ref="X340:X403" si="696">CONCATENATE("@rgb(",ROUND(U340,0),",",ROUND(V340,0),",",ROUND(W340,0),")")</f>
        <v>#VALUE!</v>
      </c>
      <c r="Y340" s="93"/>
      <c r="Z340" s="72" t="e">
        <f t="shared" si="598"/>
        <v>#VALUE!</v>
      </c>
      <c r="AA340" s="72" t="e">
        <f t="shared" si="599"/>
        <v>#VALUE!</v>
      </c>
      <c r="AB340" s="72" t="e">
        <f t="shared" si="600"/>
        <v>#VALUE!</v>
      </c>
      <c r="AC340" s="72" t="e">
        <f t="shared" si="681"/>
        <v>#VALUE!</v>
      </c>
      <c r="AD340" s="72" t="e">
        <f t="shared" ref="AD340:AD403" si="697">IF(AB340&gt;5, ((100-(AA340*100)/Z340)), ((AA340*100)/Z340))</f>
        <v>#VALUE!</v>
      </c>
      <c r="AE340" s="33" t="e">
        <f t="shared" ref="AE340:AE403" si="698">SQRT(J340/894205)*100</f>
        <v>#VALUE!</v>
      </c>
      <c r="AF340" s="33" t="e">
        <f t="shared" ref="AF340:AF403" si="699">LN((AD340/100)/(1-(AD340/100)))</f>
        <v>#VALUE!</v>
      </c>
      <c r="AG340" s="33" t="e">
        <f t="shared" ref="AG340:AG403" si="700">LN(L340)</f>
        <v>#VALUE!</v>
      </c>
      <c r="AH340" s="34" t="e">
        <f t="shared" si="601"/>
        <v>#VALUE!</v>
      </c>
      <c r="AI340" s="35" t="e">
        <f t="shared" si="602"/>
        <v>#VALUE!</v>
      </c>
      <c r="AJ340" s="35" t="e">
        <f t="shared" si="603"/>
        <v>#VALUE!</v>
      </c>
      <c r="AK340" s="35">
        <v>0</v>
      </c>
      <c r="AL340" s="35">
        <v>-0.75645121485307587</v>
      </c>
      <c r="AM340" s="35">
        <v>-11.346768222796136</v>
      </c>
      <c r="AN340" s="35" t="e">
        <f t="shared" si="586"/>
        <v>#VALUE!</v>
      </c>
      <c r="AO340" s="35" t="e">
        <f t="shared" si="586"/>
        <v>#VALUE!</v>
      </c>
      <c r="AP340" s="35" t="e">
        <f t="shared" si="586"/>
        <v>#VALUE!</v>
      </c>
      <c r="AQ340" s="35">
        <v>57.375671196608707</v>
      </c>
      <c r="AR340" s="35">
        <v>5.7915837760921756</v>
      </c>
      <c r="AS340" s="35">
        <v>1.1079551571654598</v>
      </c>
      <c r="AT340" s="35" t="e">
        <f t="shared" si="587"/>
        <v>#VALUE!</v>
      </c>
      <c r="AU340" s="35" t="e">
        <f t="shared" si="587"/>
        <v>#VALUE!</v>
      </c>
      <c r="AV340" s="35" t="e">
        <f t="shared" si="587"/>
        <v>#VALUE!</v>
      </c>
      <c r="AW340" s="36">
        <f t="shared" si="588"/>
        <v>0</v>
      </c>
      <c r="AX340" s="36">
        <f t="shared" si="588"/>
        <v>0.75645121485307587</v>
      </c>
      <c r="AY340" s="36">
        <f t="shared" si="588"/>
        <v>11.346768222796136</v>
      </c>
      <c r="AZ340" s="36" t="e">
        <f t="shared" si="589"/>
        <v>#VALUE!</v>
      </c>
      <c r="BA340" s="36" t="e">
        <f t="shared" si="589"/>
        <v>#VALUE!</v>
      </c>
      <c r="BB340" s="36" t="e">
        <f t="shared" si="589"/>
        <v>#VALUE!</v>
      </c>
      <c r="BC340" s="35">
        <f t="shared" si="590"/>
        <v>57.375671196608707</v>
      </c>
      <c r="BD340" s="35">
        <f t="shared" si="590"/>
        <v>6.5480349909452515</v>
      </c>
      <c r="BE340" s="35">
        <f t="shared" si="590"/>
        <v>12.454723379961596</v>
      </c>
      <c r="BF340" s="36" t="e">
        <f t="shared" si="591"/>
        <v>#VALUE!</v>
      </c>
      <c r="BG340" s="36" t="e">
        <f t="shared" si="591"/>
        <v>#VALUE!</v>
      </c>
      <c r="BH340" s="36" t="e">
        <f t="shared" si="689"/>
        <v>#VALUE!</v>
      </c>
      <c r="BI340" s="35" t="e">
        <f t="shared" si="690"/>
        <v>#VALUE!</v>
      </c>
      <c r="BJ340" s="5"/>
      <c r="BK340" s="5"/>
      <c r="BL340" s="19"/>
      <c r="BM340" s="19"/>
      <c r="BN340" s="37">
        <f t="shared" si="604"/>
        <v>90</v>
      </c>
      <c r="BO340" s="37">
        <f t="shared" si="605"/>
        <v>72.5</v>
      </c>
      <c r="BP340" s="37">
        <f t="shared" si="606"/>
        <v>72.5</v>
      </c>
      <c r="BQ340" s="37">
        <f t="shared" si="607"/>
        <v>47.5</v>
      </c>
      <c r="BR340" s="37">
        <f t="shared" si="608"/>
        <v>54.2</v>
      </c>
      <c r="BS340" s="37">
        <f t="shared" si="609"/>
        <v>47.5</v>
      </c>
      <c r="BT340" s="37">
        <f t="shared" si="610"/>
        <v>41.674999999999997</v>
      </c>
      <c r="BU340" s="37">
        <f t="shared" si="611"/>
        <v>41.674999999999997</v>
      </c>
      <c r="BV340" s="37">
        <f t="shared" si="612"/>
        <v>22.5</v>
      </c>
      <c r="BW340" s="37">
        <f t="shared" si="613"/>
        <v>33.3333333333333</v>
      </c>
      <c r="BX340" s="37">
        <f t="shared" si="614"/>
        <v>22.5</v>
      </c>
      <c r="BY340" s="37">
        <f t="shared" si="615"/>
        <v>22.9</v>
      </c>
      <c r="BZ340" s="37">
        <f t="shared" si="616"/>
        <v>22.9</v>
      </c>
      <c r="CA340" s="37">
        <f t="shared" si="617"/>
        <v>5</v>
      </c>
      <c r="CB340" s="37">
        <f t="shared" si="618"/>
        <v>16.649999999999999</v>
      </c>
      <c r="CC340" s="37">
        <f t="shared" si="619"/>
        <v>5</v>
      </c>
      <c r="CD340" s="37">
        <f t="shared" si="620"/>
        <v>5</v>
      </c>
      <c r="CE340" s="37">
        <f t="shared" si="621"/>
        <v>5</v>
      </c>
      <c r="CF340" s="37">
        <f t="shared" si="622"/>
        <v>5</v>
      </c>
      <c r="CG340" s="38">
        <f t="shared" si="623"/>
        <v>5</v>
      </c>
      <c r="CH340" s="38">
        <f t="shared" si="624"/>
        <v>5</v>
      </c>
      <c r="CI340" s="38">
        <f t="shared" si="625"/>
        <v>22.5</v>
      </c>
      <c r="CJ340" s="38">
        <f t="shared" si="626"/>
        <v>5</v>
      </c>
      <c r="CK340" s="38">
        <f t="shared" si="627"/>
        <v>22.9</v>
      </c>
      <c r="CL340" s="38">
        <f t="shared" si="628"/>
        <v>47.5</v>
      </c>
      <c r="CM340" s="38">
        <f t="shared" si="629"/>
        <v>16.649999999999999</v>
      </c>
      <c r="CN340" s="38">
        <f t="shared" si="630"/>
        <v>41.674999999999997</v>
      </c>
      <c r="CO340" s="38">
        <f t="shared" si="631"/>
        <v>5</v>
      </c>
      <c r="CP340" s="38">
        <f t="shared" si="632"/>
        <v>33.3333333333333</v>
      </c>
      <c r="CQ340" s="38">
        <f t="shared" si="633"/>
        <v>72.5</v>
      </c>
      <c r="CR340" s="38">
        <f t="shared" si="634"/>
        <v>22.9</v>
      </c>
      <c r="CS340" s="38">
        <f t="shared" si="635"/>
        <v>54.2</v>
      </c>
      <c r="CT340" s="38">
        <f t="shared" si="636"/>
        <v>5</v>
      </c>
      <c r="CU340" s="38">
        <f t="shared" si="637"/>
        <v>41.674999999999997</v>
      </c>
      <c r="CV340" s="38">
        <f t="shared" si="638"/>
        <v>90</v>
      </c>
      <c r="CW340" s="38">
        <f t="shared" si="639"/>
        <v>22.5</v>
      </c>
      <c r="CX340" s="38">
        <f t="shared" si="640"/>
        <v>72.5</v>
      </c>
      <c r="CY340" s="38">
        <f t="shared" si="641"/>
        <v>47.5</v>
      </c>
      <c r="CZ340" s="39">
        <f t="shared" si="642"/>
        <v>5</v>
      </c>
      <c r="DA340" s="39">
        <f t="shared" si="643"/>
        <v>22.5</v>
      </c>
      <c r="DB340" s="39">
        <f t="shared" si="644"/>
        <v>5</v>
      </c>
      <c r="DC340" s="39">
        <f t="shared" si="645"/>
        <v>47.5</v>
      </c>
      <c r="DD340" s="39">
        <f t="shared" si="646"/>
        <v>22.9</v>
      </c>
      <c r="DE340" s="39">
        <f t="shared" si="647"/>
        <v>5</v>
      </c>
      <c r="DF340" s="39">
        <f t="shared" si="648"/>
        <v>41.674999999999997</v>
      </c>
      <c r="DG340" s="39">
        <f t="shared" si="649"/>
        <v>16.649999999999999</v>
      </c>
      <c r="DH340" s="39">
        <f t="shared" si="650"/>
        <v>72.5</v>
      </c>
      <c r="DI340" s="39">
        <f t="shared" si="651"/>
        <v>33.3333333333333</v>
      </c>
      <c r="DJ340" s="39">
        <f t="shared" si="652"/>
        <v>5</v>
      </c>
      <c r="DK340" s="39">
        <f t="shared" si="653"/>
        <v>54.2</v>
      </c>
      <c r="DL340" s="39">
        <f t="shared" si="654"/>
        <v>22.9</v>
      </c>
      <c r="DM340" s="39">
        <f t="shared" si="655"/>
        <v>90</v>
      </c>
      <c r="DN340" s="39">
        <f t="shared" si="656"/>
        <v>41.674999999999997</v>
      </c>
      <c r="DO340" s="39">
        <f t="shared" si="657"/>
        <v>5</v>
      </c>
      <c r="DP340" s="39">
        <f t="shared" si="658"/>
        <v>72.5</v>
      </c>
      <c r="DQ340" s="39">
        <f t="shared" si="659"/>
        <v>22.5</v>
      </c>
      <c r="DR340" s="39">
        <f t="shared" si="660"/>
        <v>47.5</v>
      </c>
      <c r="DS340" s="40" t="e">
        <f t="shared" si="661"/>
        <v>#VALUE!</v>
      </c>
      <c r="DT340" s="40" t="e">
        <f t="shared" si="662"/>
        <v>#VALUE!</v>
      </c>
      <c r="DU340" s="40" t="e">
        <f t="shared" si="663"/>
        <v>#VALUE!</v>
      </c>
      <c r="DV340" s="40" t="e">
        <f t="shared" si="664"/>
        <v>#VALUE!</v>
      </c>
      <c r="DW340" s="40" t="e">
        <f t="shared" si="665"/>
        <v>#VALUE!</v>
      </c>
      <c r="DX340" s="40" t="e">
        <f t="shared" si="666"/>
        <v>#VALUE!</v>
      </c>
      <c r="DY340" s="40" t="e">
        <f t="shared" si="667"/>
        <v>#VALUE!</v>
      </c>
      <c r="DZ340" s="40" t="e">
        <f t="shared" si="668"/>
        <v>#VALUE!</v>
      </c>
      <c r="EA340" s="40" t="e">
        <f t="shared" si="669"/>
        <v>#VALUE!</v>
      </c>
      <c r="EB340" s="40" t="e">
        <f t="shared" si="670"/>
        <v>#VALUE!</v>
      </c>
      <c r="EC340" s="40" t="e">
        <f t="shared" si="671"/>
        <v>#VALUE!</v>
      </c>
      <c r="ED340" s="40" t="e">
        <f t="shared" si="672"/>
        <v>#VALUE!</v>
      </c>
      <c r="EE340" s="40" t="e">
        <f t="shared" si="673"/>
        <v>#VALUE!</v>
      </c>
      <c r="EF340" s="40" t="e">
        <f t="shared" si="674"/>
        <v>#VALUE!</v>
      </c>
      <c r="EG340" s="40" t="e">
        <f t="shared" si="675"/>
        <v>#VALUE!</v>
      </c>
      <c r="EH340" s="40" t="e">
        <f t="shared" si="676"/>
        <v>#VALUE!</v>
      </c>
      <c r="EI340" s="40" t="e">
        <f t="shared" si="677"/>
        <v>#VALUE!</v>
      </c>
      <c r="EJ340" s="40" t="e">
        <f t="shared" si="678"/>
        <v>#VALUE!</v>
      </c>
      <c r="EK340" s="40" t="e">
        <f t="shared" si="679"/>
        <v>#VALUE!</v>
      </c>
      <c r="EL340" s="1" t="e">
        <f t="shared" si="691"/>
        <v>#VALUE!</v>
      </c>
      <c r="EM340" s="2" t="e">
        <f t="shared" si="682"/>
        <v>#VALUE!</v>
      </c>
      <c r="EN340" s="42"/>
      <c r="EO340" s="42"/>
      <c r="EP340" s="43"/>
      <c r="EQ340" s="44"/>
      <c r="ER340" s="45"/>
      <c r="ES340" s="45"/>
      <c r="ET340" s="74"/>
      <c r="EU340" s="75"/>
      <c r="EV340" s="75"/>
      <c r="EW340" s="75"/>
      <c r="EX340" s="75"/>
    </row>
    <row r="341" spans="1:154" s="73" customFormat="1" ht="14">
      <c r="A341" s="96"/>
      <c r="B341" s="97"/>
      <c r="C341" s="98"/>
      <c r="D341" s="110" t="s">
        <v>87</v>
      </c>
      <c r="E341" s="110" t="s">
        <v>87</v>
      </c>
      <c r="F341" s="110" t="s">
        <v>87</v>
      </c>
      <c r="G341" s="107" t="e">
        <f t="shared" si="592"/>
        <v>#VALUE!</v>
      </c>
      <c r="H341" s="107" t="e">
        <f t="shared" si="593"/>
        <v>#VALUE!</v>
      </c>
      <c r="I341" s="107" t="e">
        <f t="shared" si="594"/>
        <v>#VALUE!</v>
      </c>
      <c r="J341" s="183" t="str">
        <f t="shared" si="595"/>
        <v>.</v>
      </c>
      <c r="K341" s="184" t="e">
        <f t="shared" si="596"/>
        <v>#VALUE!</v>
      </c>
      <c r="L341" s="184" t="e">
        <f t="shared" si="597"/>
        <v>#VALUE!</v>
      </c>
      <c r="M341" s="76" t="e">
        <f t="shared" si="692"/>
        <v>#VALUE!</v>
      </c>
      <c r="N341" s="77" t="e">
        <f t="shared" si="693"/>
        <v>#VALUE!</v>
      </c>
      <c r="O341" s="77" t="e">
        <f t="shared" si="694"/>
        <v>#VALUE!</v>
      </c>
      <c r="P341" s="78" t="e">
        <f t="shared" si="695"/>
        <v>#VALUE!</v>
      </c>
      <c r="Q341" s="79" t="e">
        <f t="shared" ca="1" si="680"/>
        <v>#VALUE!</v>
      </c>
      <c r="R341" s="86" t="e">
        <f t="shared" si="683"/>
        <v>#VALUE!</v>
      </c>
      <c r="S341" s="87" t="e">
        <f t="shared" si="684"/>
        <v>#VALUE!</v>
      </c>
      <c r="T341" s="87" t="e">
        <f t="shared" si="685"/>
        <v>#VALUE!</v>
      </c>
      <c r="U341" s="80" t="e">
        <f t="shared" si="686"/>
        <v>#VALUE!</v>
      </c>
      <c r="V341" s="81" t="e">
        <f t="shared" si="687"/>
        <v>#VALUE!</v>
      </c>
      <c r="W341" s="82" t="e">
        <f t="shared" si="688"/>
        <v>#VALUE!</v>
      </c>
      <c r="X341" s="92" t="e">
        <f t="shared" si="696"/>
        <v>#VALUE!</v>
      </c>
      <c r="Y341" s="93"/>
      <c r="Z341" s="72" t="e">
        <f t="shared" si="598"/>
        <v>#VALUE!</v>
      </c>
      <c r="AA341" s="72" t="e">
        <f t="shared" si="599"/>
        <v>#VALUE!</v>
      </c>
      <c r="AB341" s="72" t="e">
        <f t="shared" si="600"/>
        <v>#VALUE!</v>
      </c>
      <c r="AC341" s="72" t="e">
        <f t="shared" si="681"/>
        <v>#VALUE!</v>
      </c>
      <c r="AD341" s="72" t="e">
        <f t="shared" si="697"/>
        <v>#VALUE!</v>
      </c>
      <c r="AE341" s="33" t="e">
        <f t="shared" si="698"/>
        <v>#VALUE!</v>
      </c>
      <c r="AF341" s="33" t="e">
        <f t="shared" si="699"/>
        <v>#VALUE!</v>
      </c>
      <c r="AG341" s="33" t="e">
        <f t="shared" si="700"/>
        <v>#VALUE!</v>
      </c>
      <c r="AH341" s="34" t="e">
        <f t="shared" si="601"/>
        <v>#VALUE!</v>
      </c>
      <c r="AI341" s="35" t="e">
        <f t="shared" si="602"/>
        <v>#VALUE!</v>
      </c>
      <c r="AJ341" s="35" t="e">
        <f t="shared" si="603"/>
        <v>#VALUE!</v>
      </c>
      <c r="AK341" s="35">
        <v>0</v>
      </c>
      <c r="AL341" s="35">
        <v>-0.75645121485307587</v>
      </c>
      <c r="AM341" s="35">
        <v>-11.346768222796136</v>
      </c>
      <c r="AN341" s="35" t="e">
        <f t="shared" ref="AN341:AP404" si="701">IF(AH341&lt;AK341,AK341,AH341)</f>
        <v>#VALUE!</v>
      </c>
      <c r="AO341" s="35" t="e">
        <f t="shared" si="701"/>
        <v>#VALUE!</v>
      </c>
      <c r="AP341" s="35" t="e">
        <f t="shared" si="701"/>
        <v>#VALUE!</v>
      </c>
      <c r="AQ341" s="35">
        <v>57.375671196608707</v>
      </c>
      <c r="AR341" s="35">
        <v>5.7915837760921756</v>
      </c>
      <c r="AS341" s="35">
        <v>1.1079551571654598</v>
      </c>
      <c r="AT341" s="35" t="e">
        <f t="shared" ref="AT341:AV404" si="702">IF(AN341&gt;AQ341,AQ341,AN341)</f>
        <v>#VALUE!</v>
      </c>
      <c r="AU341" s="35" t="e">
        <f t="shared" si="702"/>
        <v>#VALUE!</v>
      </c>
      <c r="AV341" s="35" t="e">
        <f t="shared" si="702"/>
        <v>#VALUE!</v>
      </c>
      <c r="AW341" s="36">
        <f t="shared" ref="AW341:AY404" si="703">ABS(AK341)</f>
        <v>0</v>
      </c>
      <c r="AX341" s="36">
        <f t="shared" si="703"/>
        <v>0.75645121485307587</v>
      </c>
      <c r="AY341" s="36">
        <f t="shared" si="703"/>
        <v>11.346768222796136</v>
      </c>
      <c r="AZ341" s="36" t="e">
        <f t="shared" ref="AZ341:BB404" si="704">AT341+AW341</f>
        <v>#VALUE!</v>
      </c>
      <c r="BA341" s="36" t="e">
        <f t="shared" si="704"/>
        <v>#VALUE!</v>
      </c>
      <c r="BB341" s="36" t="e">
        <f t="shared" si="704"/>
        <v>#VALUE!</v>
      </c>
      <c r="BC341" s="35">
        <f t="shared" ref="BC341:BE404" si="705">AQ341+(ABS(AK341))</f>
        <v>57.375671196608707</v>
      </c>
      <c r="BD341" s="35">
        <f t="shared" si="705"/>
        <v>6.5480349909452515</v>
      </c>
      <c r="BE341" s="35">
        <f t="shared" si="705"/>
        <v>12.454723379961596</v>
      </c>
      <c r="BF341" s="36" t="e">
        <f t="shared" ref="BF341:BG404" si="706">AZ341/BC341*100</f>
        <v>#VALUE!</v>
      </c>
      <c r="BG341" s="36" t="e">
        <f t="shared" si="706"/>
        <v>#VALUE!</v>
      </c>
      <c r="BH341" s="36" t="e">
        <f t="shared" si="689"/>
        <v>#VALUE!</v>
      </c>
      <c r="BI341" s="35" t="e">
        <f t="shared" si="690"/>
        <v>#VALUE!</v>
      </c>
      <c r="BJ341" s="5"/>
      <c r="BK341" s="5"/>
      <c r="BL341" s="19"/>
      <c r="BM341" s="19"/>
      <c r="BN341" s="37">
        <f t="shared" si="604"/>
        <v>90</v>
      </c>
      <c r="BO341" s="37">
        <f t="shared" si="605"/>
        <v>72.5</v>
      </c>
      <c r="BP341" s="37">
        <f t="shared" si="606"/>
        <v>72.5</v>
      </c>
      <c r="BQ341" s="37">
        <f t="shared" si="607"/>
        <v>47.5</v>
      </c>
      <c r="BR341" s="37">
        <f t="shared" si="608"/>
        <v>54.2</v>
      </c>
      <c r="BS341" s="37">
        <f t="shared" si="609"/>
        <v>47.5</v>
      </c>
      <c r="BT341" s="37">
        <f t="shared" si="610"/>
        <v>41.674999999999997</v>
      </c>
      <c r="BU341" s="37">
        <f t="shared" si="611"/>
        <v>41.674999999999997</v>
      </c>
      <c r="BV341" s="37">
        <f t="shared" si="612"/>
        <v>22.5</v>
      </c>
      <c r="BW341" s="37">
        <f t="shared" si="613"/>
        <v>33.3333333333333</v>
      </c>
      <c r="BX341" s="37">
        <f t="shared" si="614"/>
        <v>22.5</v>
      </c>
      <c r="BY341" s="37">
        <f t="shared" si="615"/>
        <v>22.9</v>
      </c>
      <c r="BZ341" s="37">
        <f t="shared" si="616"/>
        <v>22.9</v>
      </c>
      <c r="CA341" s="37">
        <f t="shared" si="617"/>
        <v>5</v>
      </c>
      <c r="CB341" s="37">
        <f t="shared" si="618"/>
        <v>16.649999999999999</v>
      </c>
      <c r="CC341" s="37">
        <f t="shared" si="619"/>
        <v>5</v>
      </c>
      <c r="CD341" s="37">
        <f t="shared" si="620"/>
        <v>5</v>
      </c>
      <c r="CE341" s="37">
        <f t="shared" si="621"/>
        <v>5</v>
      </c>
      <c r="CF341" s="37">
        <f t="shared" si="622"/>
        <v>5</v>
      </c>
      <c r="CG341" s="38">
        <f t="shared" si="623"/>
        <v>5</v>
      </c>
      <c r="CH341" s="38">
        <f t="shared" si="624"/>
        <v>5</v>
      </c>
      <c r="CI341" s="38">
        <f t="shared" si="625"/>
        <v>22.5</v>
      </c>
      <c r="CJ341" s="38">
        <f t="shared" si="626"/>
        <v>5</v>
      </c>
      <c r="CK341" s="38">
        <f t="shared" si="627"/>
        <v>22.9</v>
      </c>
      <c r="CL341" s="38">
        <f t="shared" si="628"/>
        <v>47.5</v>
      </c>
      <c r="CM341" s="38">
        <f t="shared" si="629"/>
        <v>16.649999999999999</v>
      </c>
      <c r="CN341" s="38">
        <f t="shared" si="630"/>
        <v>41.674999999999997</v>
      </c>
      <c r="CO341" s="38">
        <f t="shared" si="631"/>
        <v>5</v>
      </c>
      <c r="CP341" s="38">
        <f t="shared" si="632"/>
        <v>33.3333333333333</v>
      </c>
      <c r="CQ341" s="38">
        <f t="shared" si="633"/>
        <v>72.5</v>
      </c>
      <c r="CR341" s="38">
        <f t="shared" si="634"/>
        <v>22.9</v>
      </c>
      <c r="CS341" s="38">
        <f t="shared" si="635"/>
        <v>54.2</v>
      </c>
      <c r="CT341" s="38">
        <f t="shared" si="636"/>
        <v>5</v>
      </c>
      <c r="CU341" s="38">
        <f t="shared" si="637"/>
        <v>41.674999999999997</v>
      </c>
      <c r="CV341" s="38">
        <f t="shared" si="638"/>
        <v>90</v>
      </c>
      <c r="CW341" s="38">
        <f t="shared" si="639"/>
        <v>22.5</v>
      </c>
      <c r="CX341" s="38">
        <f t="shared" si="640"/>
        <v>72.5</v>
      </c>
      <c r="CY341" s="38">
        <f t="shared" si="641"/>
        <v>47.5</v>
      </c>
      <c r="CZ341" s="39">
        <f t="shared" si="642"/>
        <v>5</v>
      </c>
      <c r="DA341" s="39">
        <f t="shared" si="643"/>
        <v>22.5</v>
      </c>
      <c r="DB341" s="39">
        <f t="shared" si="644"/>
        <v>5</v>
      </c>
      <c r="DC341" s="39">
        <f t="shared" si="645"/>
        <v>47.5</v>
      </c>
      <c r="DD341" s="39">
        <f t="shared" si="646"/>
        <v>22.9</v>
      </c>
      <c r="DE341" s="39">
        <f t="shared" si="647"/>
        <v>5</v>
      </c>
      <c r="DF341" s="39">
        <f t="shared" si="648"/>
        <v>41.674999999999997</v>
      </c>
      <c r="DG341" s="39">
        <f t="shared" si="649"/>
        <v>16.649999999999999</v>
      </c>
      <c r="DH341" s="39">
        <f t="shared" si="650"/>
        <v>72.5</v>
      </c>
      <c r="DI341" s="39">
        <f t="shared" si="651"/>
        <v>33.3333333333333</v>
      </c>
      <c r="DJ341" s="39">
        <f t="shared" si="652"/>
        <v>5</v>
      </c>
      <c r="DK341" s="39">
        <f t="shared" si="653"/>
        <v>54.2</v>
      </c>
      <c r="DL341" s="39">
        <f t="shared" si="654"/>
        <v>22.9</v>
      </c>
      <c r="DM341" s="39">
        <f t="shared" si="655"/>
        <v>90</v>
      </c>
      <c r="DN341" s="39">
        <f t="shared" si="656"/>
        <v>41.674999999999997</v>
      </c>
      <c r="DO341" s="39">
        <f t="shared" si="657"/>
        <v>5</v>
      </c>
      <c r="DP341" s="39">
        <f t="shared" si="658"/>
        <v>72.5</v>
      </c>
      <c r="DQ341" s="39">
        <f t="shared" si="659"/>
        <v>22.5</v>
      </c>
      <c r="DR341" s="39">
        <f t="shared" si="660"/>
        <v>47.5</v>
      </c>
      <c r="DS341" s="40" t="e">
        <f t="shared" si="661"/>
        <v>#VALUE!</v>
      </c>
      <c r="DT341" s="40" t="e">
        <f t="shared" si="662"/>
        <v>#VALUE!</v>
      </c>
      <c r="DU341" s="40" t="e">
        <f t="shared" si="663"/>
        <v>#VALUE!</v>
      </c>
      <c r="DV341" s="40" t="e">
        <f t="shared" si="664"/>
        <v>#VALUE!</v>
      </c>
      <c r="DW341" s="40" t="e">
        <f t="shared" si="665"/>
        <v>#VALUE!</v>
      </c>
      <c r="DX341" s="40" t="e">
        <f t="shared" si="666"/>
        <v>#VALUE!</v>
      </c>
      <c r="DY341" s="40" t="e">
        <f t="shared" si="667"/>
        <v>#VALUE!</v>
      </c>
      <c r="DZ341" s="40" t="e">
        <f t="shared" si="668"/>
        <v>#VALUE!</v>
      </c>
      <c r="EA341" s="40" t="e">
        <f t="shared" si="669"/>
        <v>#VALUE!</v>
      </c>
      <c r="EB341" s="40" t="e">
        <f t="shared" si="670"/>
        <v>#VALUE!</v>
      </c>
      <c r="EC341" s="40" t="e">
        <f t="shared" si="671"/>
        <v>#VALUE!</v>
      </c>
      <c r="ED341" s="40" t="e">
        <f t="shared" si="672"/>
        <v>#VALUE!</v>
      </c>
      <c r="EE341" s="40" t="e">
        <f t="shared" si="673"/>
        <v>#VALUE!</v>
      </c>
      <c r="EF341" s="40" t="e">
        <f t="shared" si="674"/>
        <v>#VALUE!</v>
      </c>
      <c r="EG341" s="40" t="e">
        <f t="shared" si="675"/>
        <v>#VALUE!</v>
      </c>
      <c r="EH341" s="40" t="e">
        <f t="shared" si="676"/>
        <v>#VALUE!</v>
      </c>
      <c r="EI341" s="40" t="e">
        <f t="shared" si="677"/>
        <v>#VALUE!</v>
      </c>
      <c r="EJ341" s="40" t="e">
        <f t="shared" si="678"/>
        <v>#VALUE!</v>
      </c>
      <c r="EK341" s="40" t="e">
        <f t="shared" si="679"/>
        <v>#VALUE!</v>
      </c>
      <c r="EL341" s="1" t="e">
        <f t="shared" si="691"/>
        <v>#VALUE!</v>
      </c>
      <c r="EM341" s="2" t="e">
        <f t="shared" si="682"/>
        <v>#VALUE!</v>
      </c>
      <c r="EN341" s="42"/>
      <c r="EO341" s="42"/>
      <c r="EP341" s="43"/>
      <c r="EQ341" s="44"/>
      <c r="ER341" s="45"/>
      <c r="ES341" s="45"/>
      <c r="ET341" s="74"/>
      <c r="EU341" s="75"/>
      <c r="EV341" s="75"/>
      <c r="EW341" s="75"/>
      <c r="EX341" s="75"/>
    </row>
    <row r="342" spans="1:154" s="73" customFormat="1" ht="14">
      <c r="A342" s="96"/>
      <c r="B342" s="97"/>
      <c r="C342" s="98"/>
      <c r="D342" s="110" t="s">
        <v>87</v>
      </c>
      <c r="E342" s="110" t="s">
        <v>87</v>
      </c>
      <c r="F342" s="110" t="s">
        <v>87</v>
      </c>
      <c r="G342" s="107" t="e">
        <f t="shared" si="592"/>
        <v>#VALUE!</v>
      </c>
      <c r="H342" s="107" t="e">
        <f t="shared" si="593"/>
        <v>#VALUE!</v>
      </c>
      <c r="I342" s="107" t="e">
        <f t="shared" si="594"/>
        <v>#VALUE!</v>
      </c>
      <c r="J342" s="183" t="str">
        <f t="shared" si="595"/>
        <v>.</v>
      </c>
      <c r="K342" s="184" t="e">
        <f t="shared" si="596"/>
        <v>#VALUE!</v>
      </c>
      <c r="L342" s="184" t="e">
        <f t="shared" si="597"/>
        <v>#VALUE!</v>
      </c>
      <c r="M342" s="76" t="e">
        <f t="shared" si="692"/>
        <v>#VALUE!</v>
      </c>
      <c r="N342" s="77" t="e">
        <f t="shared" si="693"/>
        <v>#VALUE!</v>
      </c>
      <c r="O342" s="77" t="e">
        <f t="shared" si="694"/>
        <v>#VALUE!</v>
      </c>
      <c r="P342" s="78" t="e">
        <f t="shared" si="695"/>
        <v>#VALUE!</v>
      </c>
      <c r="Q342" s="79" t="e">
        <f t="shared" ca="1" si="680"/>
        <v>#VALUE!</v>
      </c>
      <c r="R342" s="86" t="e">
        <f t="shared" si="683"/>
        <v>#VALUE!</v>
      </c>
      <c r="S342" s="87" t="e">
        <f t="shared" si="684"/>
        <v>#VALUE!</v>
      </c>
      <c r="T342" s="87" t="e">
        <f t="shared" si="685"/>
        <v>#VALUE!</v>
      </c>
      <c r="U342" s="80" t="e">
        <f t="shared" si="686"/>
        <v>#VALUE!</v>
      </c>
      <c r="V342" s="81" t="e">
        <f t="shared" si="687"/>
        <v>#VALUE!</v>
      </c>
      <c r="W342" s="82" t="e">
        <f t="shared" si="688"/>
        <v>#VALUE!</v>
      </c>
      <c r="X342" s="92" t="e">
        <f t="shared" si="696"/>
        <v>#VALUE!</v>
      </c>
      <c r="Y342" s="93"/>
      <c r="Z342" s="72" t="e">
        <f t="shared" si="598"/>
        <v>#VALUE!</v>
      </c>
      <c r="AA342" s="72" t="e">
        <f t="shared" si="599"/>
        <v>#VALUE!</v>
      </c>
      <c r="AB342" s="72" t="e">
        <f t="shared" si="600"/>
        <v>#VALUE!</v>
      </c>
      <c r="AC342" s="72" t="e">
        <f t="shared" si="681"/>
        <v>#VALUE!</v>
      </c>
      <c r="AD342" s="72" t="e">
        <f t="shared" si="697"/>
        <v>#VALUE!</v>
      </c>
      <c r="AE342" s="33" t="e">
        <f t="shared" si="698"/>
        <v>#VALUE!</v>
      </c>
      <c r="AF342" s="33" t="e">
        <f t="shared" si="699"/>
        <v>#VALUE!</v>
      </c>
      <c r="AG342" s="33" t="e">
        <f t="shared" si="700"/>
        <v>#VALUE!</v>
      </c>
      <c r="AH342" s="34" t="e">
        <f t="shared" si="601"/>
        <v>#VALUE!</v>
      </c>
      <c r="AI342" s="35" t="e">
        <f t="shared" si="602"/>
        <v>#VALUE!</v>
      </c>
      <c r="AJ342" s="35" t="e">
        <f t="shared" si="603"/>
        <v>#VALUE!</v>
      </c>
      <c r="AK342" s="35">
        <v>0</v>
      </c>
      <c r="AL342" s="35">
        <v>-0.75645121485307587</v>
      </c>
      <c r="AM342" s="35">
        <v>-11.346768222796136</v>
      </c>
      <c r="AN342" s="35" t="e">
        <f t="shared" si="701"/>
        <v>#VALUE!</v>
      </c>
      <c r="AO342" s="35" t="e">
        <f t="shared" si="701"/>
        <v>#VALUE!</v>
      </c>
      <c r="AP342" s="35" t="e">
        <f t="shared" si="701"/>
        <v>#VALUE!</v>
      </c>
      <c r="AQ342" s="35">
        <v>57.375671196608707</v>
      </c>
      <c r="AR342" s="35">
        <v>5.7915837760921756</v>
      </c>
      <c r="AS342" s="35">
        <v>1.1079551571654598</v>
      </c>
      <c r="AT342" s="35" t="e">
        <f t="shared" si="702"/>
        <v>#VALUE!</v>
      </c>
      <c r="AU342" s="35" t="e">
        <f t="shared" si="702"/>
        <v>#VALUE!</v>
      </c>
      <c r="AV342" s="35" t="e">
        <f t="shared" si="702"/>
        <v>#VALUE!</v>
      </c>
      <c r="AW342" s="36">
        <f t="shared" si="703"/>
        <v>0</v>
      </c>
      <c r="AX342" s="36">
        <f t="shared" si="703"/>
        <v>0.75645121485307587</v>
      </c>
      <c r="AY342" s="36">
        <f t="shared" si="703"/>
        <v>11.346768222796136</v>
      </c>
      <c r="AZ342" s="36" t="e">
        <f t="shared" si="704"/>
        <v>#VALUE!</v>
      </c>
      <c r="BA342" s="36" t="e">
        <f t="shared" si="704"/>
        <v>#VALUE!</v>
      </c>
      <c r="BB342" s="36" t="e">
        <f t="shared" si="704"/>
        <v>#VALUE!</v>
      </c>
      <c r="BC342" s="35">
        <f t="shared" si="705"/>
        <v>57.375671196608707</v>
      </c>
      <c r="BD342" s="35">
        <f t="shared" si="705"/>
        <v>6.5480349909452515</v>
      </c>
      <c r="BE342" s="35">
        <f t="shared" si="705"/>
        <v>12.454723379961596</v>
      </c>
      <c r="BF342" s="36" t="e">
        <f t="shared" si="706"/>
        <v>#VALUE!</v>
      </c>
      <c r="BG342" s="36" t="e">
        <f t="shared" si="706"/>
        <v>#VALUE!</v>
      </c>
      <c r="BH342" s="36" t="e">
        <f t="shared" si="689"/>
        <v>#VALUE!</v>
      </c>
      <c r="BI342" s="35" t="e">
        <f t="shared" si="690"/>
        <v>#VALUE!</v>
      </c>
      <c r="BJ342" s="5"/>
      <c r="BK342" s="5"/>
      <c r="BL342" s="19"/>
      <c r="BM342" s="19"/>
      <c r="BN342" s="37">
        <f t="shared" si="604"/>
        <v>90</v>
      </c>
      <c r="BO342" s="37">
        <f t="shared" si="605"/>
        <v>72.5</v>
      </c>
      <c r="BP342" s="37">
        <f t="shared" si="606"/>
        <v>72.5</v>
      </c>
      <c r="BQ342" s="37">
        <f t="shared" si="607"/>
        <v>47.5</v>
      </c>
      <c r="BR342" s="37">
        <f t="shared" si="608"/>
        <v>54.2</v>
      </c>
      <c r="BS342" s="37">
        <f t="shared" si="609"/>
        <v>47.5</v>
      </c>
      <c r="BT342" s="37">
        <f t="shared" si="610"/>
        <v>41.674999999999997</v>
      </c>
      <c r="BU342" s="37">
        <f t="shared" si="611"/>
        <v>41.674999999999997</v>
      </c>
      <c r="BV342" s="37">
        <f t="shared" si="612"/>
        <v>22.5</v>
      </c>
      <c r="BW342" s="37">
        <f t="shared" si="613"/>
        <v>33.3333333333333</v>
      </c>
      <c r="BX342" s="37">
        <f t="shared" si="614"/>
        <v>22.5</v>
      </c>
      <c r="BY342" s="37">
        <f t="shared" si="615"/>
        <v>22.9</v>
      </c>
      <c r="BZ342" s="37">
        <f t="shared" si="616"/>
        <v>22.9</v>
      </c>
      <c r="CA342" s="37">
        <f t="shared" si="617"/>
        <v>5</v>
      </c>
      <c r="CB342" s="37">
        <f t="shared" si="618"/>
        <v>16.649999999999999</v>
      </c>
      <c r="CC342" s="37">
        <f t="shared" si="619"/>
        <v>5</v>
      </c>
      <c r="CD342" s="37">
        <f t="shared" si="620"/>
        <v>5</v>
      </c>
      <c r="CE342" s="37">
        <f t="shared" si="621"/>
        <v>5</v>
      </c>
      <c r="CF342" s="37">
        <f t="shared" si="622"/>
        <v>5</v>
      </c>
      <c r="CG342" s="38">
        <f t="shared" si="623"/>
        <v>5</v>
      </c>
      <c r="CH342" s="38">
        <f t="shared" si="624"/>
        <v>5</v>
      </c>
      <c r="CI342" s="38">
        <f t="shared" si="625"/>
        <v>22.5</v>
      </c>
      <c r="CJ342" s="38">
        <f t="shared" si="626"/>
        <v>5</v>
      </c>
      <c r="CK342" s="38">
        <f t="shared" si="627"/>
        <v>22.9</v>
      </c>
      <c r="CL342" s="38">
        <f t="shared" si="628"/>
        <v>47.5</v>
      </c>
      <c r="CM342" s="38">
        <f t="shared" si="629"/>
        <v>16.649999999999999</v>
      </c>
      <c r="CN342" s="38">
        <f t="shared" si="630"/>
        <v>41.674999999999997</v>
      </c>
      <c r="CO342" s="38">
        <f t="shared" si="631"/>
        <v>5</v>
      </c>
      <c r="CP342" s="38">
        <f t="shared" si="632"/>
        <v>33.3333333333333</v>
      </c>
      <c r="CQ342" s="38">
        <f t="shared" si="633"/>
        <v>72.5</v>
      </c>
      <c r="CR342" s="38">
        <f t="shared" si="634"/>
        <v>22.9</v>
      </c>
      <c r="CS342" s="38">
        <f t="shared" si="635"/>
        <v>54.2</v>
      </c>
      <c r="CT342" s="38">
        <f t="shared" si="636"/>
        <v>5</v>
      </c>
      <c r="CU342" s="38">
        <f t="shared" si="637"/>
        <v>41.674999999999997</v>
      </c>
      <c r="CV342" s="38">
        <f t="shared" si="638"/>
        <v>90</v>
      </c>
      <c r="CW342" s="38">
        <f t="shared" si="639"/>
        <v>22.5</v>
      </c>
      <c r="CX342" s="38">
        <f t="shared" si="640"/>
        <v>72.5</v>
      </c>
      <c r="CY342" s="38">
        <f t="shared" si="641"/>
        <v>47.5</v>
      </c>
      <c r="CZ342" s="39">
        <f t="shared" si="642"/>
        <v>5</v>
      </c>
      <c r="DA342" s="39">
        <f t="shared" si="643"/>
        <v>22.5</v>
      </c>
      <c r="DB342" s="39">
        <f t="shared" si="644"/>
        <v>5</v>
      </c>
      <c r="DC342" s="39">
        <f t="shared" si="645"/>
        <v>47.5</v>
      </c>
      <c r="DD342" s="39">
        <f t="shared" si="646"/>
        <v>22.9</v>
      </c>
      <c r="DE342" s="39">
        <f t="shared" si="647"/>
        <v>5</v>
      </c>
      <c r="DF342" s="39">
        <f t="shared" si="648"/>
        <v>41.674999999999997</v>
      </c>
      <c r="DG342" s="39">
        <f t="shared" si="649"/>
        <v>16.649999999999999</v>
      </c>
      <c r="DH342" s="39">
        <f t="shared" si="650"/>
        <v>72.5</v>
      </c>
      <c r="DI342" s="39">
        <f t="shared" si="651"/>
        <v>33.3333333333333</v>
      </c>
      <c r="DJ342" s="39">
        <f t="shared" si="652"/>
        <v>5</v>
      </c>
      <c r="DK342" s="39">
        <f t="shared" si="653"/>
        <v>54.2</v>
      </c>
      <c r="DL342" s="39">
        <f t="shared" si="654"/>
        <v>22.9</v>
      </c>
      <c r="DM342" s="39">
        <f t="shared" si="655"/>
        <v>90</v>
      </c>
      <c r="DN342" s="39">
        <f t="shared" si="656"/>
        <v>41.674999999999997</v>
      </c>
      <c r="DO342" s="39">
        <f t="shared" si="657"/>
        <v>5</v>
      </c>
      <c r="DP342" s="39">
        <f t="shared" si="658"/>
        <v>72.5</v>
      </c>
      <c r="DQ342" s="39">
        <f t="shared" si="659"/>
        <v>22.5</v>
      </c>
      <c r="DR342" s="39">
        <f t="shared" si="660"/>
        <v>47.5</v>
      </c>
      <c r="DS342" s="40" t="e">
        <f t="shared" si="661"/>
        <v>#VALUE!</v>
      </c>
      <c r="DT342" s="40" t="e">
        <f t="shared" si="662"/>
        <v>#VALUE!</v>
      </c>
      <c r="DU342" s="40" t="e">
        <f t="shared" si="663"/>
        <v>#VALUE!</v>
      </c>
      <c r="DV342" s="40" t="e">
        <f t="shared" si="664"/>
        <v>#VALUE!</v>
      </c>
      <c r="DW342" s="40" t="e">
        <f t="shared" si="665"/>
        <v>#VALUE!</v>
      </c>
      <c r="DX342" s="40" t="e">
        <f t="shared" si="666"/>
        <v>#VALUE!</v>
      </c>
      <c r="DY342" s="40" t="e">
        <f t="shared" si="667"/>
        <v>#VALUE!</v>
      </c>
      <c r="DZ342" s="40" t="e">
        <f t="shared" si="668"/>
        <v>#VALUE!</v>
      </c>
      <c r="EA342" s="40" t="e">
        <f t="shared" si="669"/>
        <v>#VALUE!</v>
      </c>
      <c r="EB342" s="40" t="e">
        <f t="shared" si="670"/>
        <v>#VALUE!</v>
      </c>
      <c r="EC342" s="40" t="e">
        <f t="shared" si="671"/>
        <v>#VALUE!</v>
      </c>
      <c r="ED342" s="40" t="e">
        <f t="shared" si="672"/>
        <v>#VALUE!</v>
      </c>
      <c r="EE342" s="40" t="e">
        <f t="shared" si="673"/>
        <v>#VALUE!</v>
      </c>
      <c r="EF342" s="40" t="e">
        <f t="shared" si="674"/>
        <v>#VALUE!</v>
      </c>
      <c r="EG342" s="40" t="e">
        <f t="shared" si="675"/>
        <v>#VALUE!</v>
      </c>
      <c r="EH342" s="40" t="e">
        <f t="shared" si="676"/>
        <v>#VALUE!</v>
      </c>
      <c r="EI342" s="40" t="e">
        <f t="shared" si="677"/>
        <v>#VALUE!</v>
      </c>
      <c r="EJ342" s="40" t="e">
        <f t="shared" si="678"/>
        <v>#VALUE!</v>
      </c>
      <c r="EK342" s="40" t="e">
        <f t="shared" si="679"/>
        <v>#VALUE!</v>
      </c>
      <c r="EL342" s="1" t="e">
        <f t="shared" si="691"/>
        <v>#VALUE!</v>
      </c>
      <c r="EM342" s="2" t="e">
        <f t="shared" si="682"/>
        <v>#VALUE!</v>
      </c>
      <c r="EN342" s="42"/>
      <c r="EO342" s="42"/>
      <c r="EP342" s="43"/>
      <c r="EQ342" s="44"/>
      <c r="ER342" s="45"/>
      <c r="ES342" s="45"/>
      <c r="ET342" s="74"/>
      <c r="EU342" s="75"/>
      <c r="EV342" s="75"/>
      <c r="EW342" s="75"/>
      <c r="EX342" s="75"/>
    </row>
    <row r="343" spans="1:154" s="73" customFormat="1" ht="14">
      <c r="A343" s="96"/>
      <c r="B343" s="97"/>
      <c r="C343" s="98"/>
      <c r="D343" s="110" t="s">
        <v>87</v>
      </c>
      <c r="E343" s="110" t="s">
        <v>87</v>
      </c>
      <c r="F343" s="110" t="s">
        <v>87</v>
      </c>
      <c r="G343" s="107" t="e">
        <f t="shared" si="592"/>
        <v>#VALUE!</v>
      </c>
      <c r="H343" s="107" t="e">
        <f t="shared" si="593"/>
        <v>#VALUE!</v>
      </c>
      <c r="I343" s="107" t="e">
        <f t="shared" si="594"/>
        <v>#VALUE!</v>
      </c>
      <c r="J343" s="183" t="str">
        <f t="shared" si="595"/>
        <v>.</v>
      </c>
      <c r="K343" s="184" t="e">
        <f t="shared" si="596"/>
        <v>#VALUE!</v>
      </c>
      <c r="L343" s="184" t="e">
        <f t="shared" si="597"/>
        <v>#VALUE!</v>
      </c>
      <c r="M343" s="76" t="e">
        <f t="shared" si="692"/>
        <v>#VALUE!</v>
      </c>
      <c r="N343" s="77" t="e">
        <f t="shared" si="693"/>
        <v>#VALUE!</v>
      </c>
      <c r="O343" s="77" t="e">
        <f t="shared" si="694"/>
        <v>#VALUE!</v>
      </c>
      <c r="P343" s="78" t="e">
        <f t="shared" si="695"/>
        <v>#VALUE!</v>
      </c>
      <c r="Q343" s="79" t="e">
        <f t="shared" ca="1" si="680"/>
        <v>#VALUE!</v>
      </c>
      <c r="R343" s="86" t="e">
        <f t="shared" si="683"/>
        <v>#VALUE!</v>
      </c>
      <c r="S343" s="87" t="e">
        <f t="shared" si="684"/>
        <v>#VALUE!</v>
      </c>
      <c r="T343" s="87" t="e">
        <f t="shared" si="685"/>
        <v>#VALUE!</v>
      </c>
      <c r="U343" s="80" t="e">
        <f t="shared" si="686"/>
        <v>#VALUE!</v>
      </c>
      <c r="V343" s="81" t="e">
        <f t="shared" si="687"/>
        <v>#VALUE!</v>
      </c>
      <c r="W343" s="82" t="e">
        <f t="shared" si="688"/>
        <v>#VALUE!</v>
      </c>
      <c r="X343" s="92" t="e">
        <f t="shared" si="696"/>
        <v>#VALUE!</v>
      </c>
      <c r="Y343" s="93"/>
      <c r="Z343" s="72" t="e">
        <f t="shared" si="598"/>
        <v>#VALUE!</v>
      </c>
      <c r="AA343" s="72" t="e">
        <f t="shared" si="599"/>
        <v>#VALUE!</v>
      </c>
      <c r="AB343" s="72" t="e">
        <f t="shared" si="600"/>
        <v>#VALUE!</v>
      </c>
      <c r="AC343" s="72" t="e">
        <f t="shared" si="681"/>
        <v>#VALUE!</v>
      </c>
      <c r="AD343" s="72" t="e">
        <f t="shared" si="697"/>
        <v>#VALUE!</v>
      </c>
      <c r="AE343" s="33" t="e">
        <f t="shared" si="698"/>
        <v>#VALUE!</v>
      </c>
      <c r="AF343" s="33" t="e">
        <f t="shared" si="699"/>
        <v>#VALUE!</v>
      </c>
      <c r="AG343" s="33" t="e">
        <f t="shared" si="700"/>
        <v>#VALUE!</v>
      </c>
      <c r="AH343" s="34" t="e">
        <f t="shared" si="601"/>
        <v>#VALUE!</v>
      </c>
      <c r="AI343" s="35" t="e">
        <f t="shared" si="602"/>
        <v>#VALUE!</v>
      </c>
      <c r="AJ343" s="35" t="e">
        <f t="shared" si="603"/>
        <v>#VALUE!</v>
      </c>
      <c r="AK343" s="35">
        <v>0</v>
      </c>
      <c r="AL343" s="35">
        <v>-0.75645121485307587</v>
      </c>
      <c r="AM343" s="35">
        <v>-11.346768222796136</v>
      </c>
      <c r="AN343" s="35" t="e">
        <f t="shared" si="701"/>
        <v>#VALUE!</v>
      </c>
      <c r="AO343" s="35" t="e">
        <f t="shared" si="701"/>
        <v>#VALUE!</v>
      </c>
      <c r="AP343" s="35" t="e">
        <f t="shared" si="701"/>
        <v>#VALUE!</v>
      </c>
      <c r="AQ343" s="35">
        <v>57.375671196608707</v>
      </c>
      <c r="AR343" s="35">
        <v>5.7915837760921756</v>
      </c>
      <c r="AS343" s="35">
        <v>1.1079551571654598</v>
      </c>
      <c r="AT343" s="35" t="e">
        <f t="shared" si="702"/>
        <v>#VALUE!</v>
      </c>
      <c r="AU343" s="35" t="e">
        <f t="shared" si="702"/>
        <v>#VALUE!</v>
      </c>
      <c r="AV343" s="35" t="e">
        <f t="shared" si="702"/>
        <v>#VALUE!</v>
      </c>
      <c r="AW343" s="36">
        <f t="shared" si="703"/>
        <v>0</v>
      </c>
      <c r="AX343" s="36">
        <f t="shared" si="703"/>
        <v>0.75645121485307587</v>
      </c>
      <c r="AY343" s="36">
        <f t="shared" si="703"/>
        <v>11.346768222796136</v>
      </c>
      <c r="AZ343" s="36" t="e">
        <f t="shared" si="704"/>
        <v>#VALUE!</v>
      </c>
      <c r="BA343" s="36" t="e">
        <f t="shared" si="704"/>
        <v>#VALUE!</v>
      </c>
      <c r="BB343" s="36" t="e">
        <f t="shared" si="704"/>
        <v>#VALUE!</v>
      </c>
      <c r="BC343" s="35">
        <f t="shared" si="705"/>
        <v>57.375671196608707</v>
      </c>
      <c r="BD343" s="35">
        <f t="shared" si="705"/>
        <v>6.5480349909452515</v>
      </c>
      <c r="BE343" s="35">
        <f t="shared" si="705"/>
        <v>12.454723379961596</v>
      </c>
      <c r="BF343" s="36" t="e">
        <f t="shared" si="706"/>
        <v>#VALUE!</v>
      </c>
      <c r="BG343" s="36" t="e">
        <f t="shared" si="706"/>
        <v>#VALUE!</v>
      </c>
      <c r="BH343" s="36" t="e">
        <f t="shared" si="689"/>
        <v>#VALUE!</v>
      </c>
      <c r="BI343" s="35" t="e">
        <f t="shared" si="690"/>
        <v>#VALUE!</v>
      </c>
      <c r="BJ343" s="5"/>
      <c r="BK343" s="5"/>
      <c r="BL343" s="19"/>
      <c r="BM343" s="19"/>
      <c r="BN343" s="37">
        <f t="shared" si="604"/>
        <v>90</v>
      </c>
      <c r="BO343" s="37">
        <f t="shared" si="605"/>
        <v>72.5</v>
      </c>
      <c r="BP343" s="37">
        <f t="shared" si="606"/>
        <v>72.5</v>
      </c>
      <c r="BQ343" s="37">
        <f t="shared" si="607"/>
        <v>47.5</v>
      </c>
      <c r="BR343" s="37">
        <f t="shared" si="608"/>
        <v>54.2</v>
      </c>
      <c r="BS343" s="37">
        <f t="shared" si="609"/>
        <v>47.5</v>
      </c>
      <c r="BT343" s="37">
        <f t="shared" si="610"/>
        <v>41.674999999999997</v>
      </c>
      <c r="BU343" s="37">
        <f t="shared" si="611"/>
        <v>41.674999999999997</v>
      </c>
      <c r="BV343" s="37">
        <f t="shared" si="612"/>
        <v>22.5</v>
      </c>
      <c r="BW343" s="37">
        <f t="shared" si="613"/>
        <v>33.3333333333333</v>
      </c>
      <c r="BX343" s="37">
        <f t="shared" si="614"/>
        <v>22.5</v>
      </c>
      <c r="BY343" s="37">
        <f t="shared" si="615"/>
        <v>22.9</v>
      </c>
      <c r="BZ343" s="37">
        <f t="shared" si="616"/>
        <v>22.9</v>
      </c>
      <c r="CA343" s="37">
        <f t="shared" si="617"/>
        <v>5</v>
      </c>
      <c r="CB343" s="37">
        <f t="shared" si="618"/>
        <v>16.649999999999999</v>
      </c>
      <c r="CC343" s="37">
        <f t="shared" si="619"/>
        <v>5</v>
      </c>
      <c r="CD343" s="37">
        <f t="shared" si="620"/>
        <v>5</v>
      </c>
      <c r="CE343" s="37">
        <f t="shared" si="621"/>
        <v>5</v>
      </c>
      <c r="CF343" s="37">
        <f t="shared" si="622"/>
        <v>5</v>
      </c>
      <c r="CG343" s="38">
        <f t="shared" si="623"/>
        <v>5</v>
      </c>
      <c r="CH343" s="38">
        <f t="shared" si="624"/>
        <v>5</v>
      </c>
      <c r="CI343" s="38">
        <f t="shared" si="625"/>
        <v>22.5</v>
      </c>
      <c r="CJ343" s="38">
        <f t="shared" si="626"/>
        <v>5</v>
      </c>
      <c r="CK343" s="38">
        <f t="shared" si="627"/>
        <v>22.9</v>
      </c>
      <c r="CL343" s="38">
        <f t="shared" si="628"/>
        <v>47.5</v>
      </c>
      <c r="CM343" s="38">
        <f t="shared" si="629"/>
        <v>16.649999999999999</v>
      </c>
      <c r="CN343" s="38">
        <f t="shared" si="630"/>
        <v>41.674999999999997</v>
      </c>
      <c r="CO343" s="38">
        <f t="shared" si="631"/>
        <v>5</v>
      </c>
      <c r="CP343" s="38">
        <f t="shared" si="632"/>
        <v>33.3333333333333</v>
      </c>
      <c r="CQ343" s="38">
        <f t="shared" si="633"/>
        <v>72.5</v>
      </c>
      <c r="CR343" s="38">
        <f t="shared" si="634"/>
        <v>22.9</v>
      </c>
      <c r="CS343" s="38">
        <f t="shared" si="635"/>
        <v>54.2</v>
      </c>
      <c r="CT343" s="38">
        <f t="shared" si="636"/>
        <v>5</v>
      </c>
      <c r="CU343" s="38">
        <f t="shared" si="637"/>
        <v>41.674999999999997</v>
      </c>
      <c r="CV343" s="38">
        <f t="shared" si="638"/>
        <v>90</v>
      </c>
      <c r="CW343" s="38">
        <f t="shared" si="639"/>
        <v>22.5</v>
      </c>
      <c r="CX343" s="38">
        <f t="shared" si="640"/>
        <v>72.5</v>
      </c>
      <c r="CY343" s="38">
        <f t="shared" si="641"/>
        <v>47.5</v>
      </c>
      <c r="CZ343" s="39">
        <f t="shared" si="642"/>
        <v>5</v>
      </c>
      <c r="DA343" s="39">
        <f t="shared" si="643"/>
        <v>22.5</v>
      </c>
      <c r="DB343" s="39">
        <f t="shared" si="644"/>
        <v>5</v>
      </c>
      <c r="DC343" s="39">
        <f t="shared" si="645"/>
        <v>47.5</v>
      </c>
      <c r="DD343" s="39">
        <f t="shared" si="646"/>
        <v>22.9</v>
      </c>
      <c r="DE343" s="39">
        <f t="shared" si="647"/>
        <v>5</v>
      </c>
      <c r="DF343" s="39">
        <f t="shared" si="648"/>
        <v>41.674999999999997</v>
      </c>
      <c r="DG343" s="39">
        <f t="shared" si="649"/>
        <v>16.649999999999999</v>
      </c>
      <c r="DH343" s="39">
        <f t="shared" si="650"/>
        <v>72.5</v>
      </c>
      <c r="DI343" s="39">
        <f t="shared" si="651"/>
        <v>33.3333333333333</v>
      </c>
      <c r="DJ343" s="39">
        <f t="shared" si="652"/>
        <v>5</v>
      </c>
      <c r="DK343" s="39">
        <f t="shared" si="653"/>
        <v>54.2</v>
      </c>
      <c r="DL343" s="39">
        <f t="shared" si="654"/>
        <v>22.9</v>
      </c>
      <c r="DM343" s="39">
        <f t="shared" si="655"/>
        <v>90</v>
      </c>
      <c r="DN343" s="39">
        <f t="shared" si="656"/>
        <v>41.674999999999997</v>
      </c>
      <c r="DO343" s="39">
        <f t="shared" si="657"/>
        <v>5</v>
      </c>
      <c r="DP343" s="39">
        <f t="shared" si="658"/>
        <v>72.5</v>
      </c>
      <c r="DQ343" s="39">
        <f t="shared" si="659"/>
        <v>22.5</v>
      </c>
      <c r="DR343" s="39">
        <f t="shared" si="660"/>
        <v>47.5</v>
      </c>
      <c r="DS343" s="40" t="e">
        <f t="shared" si="661"/>
        <v>#VALUE!</v>
      </c>
      <c r="DT343" s="40" t="e">
        <f t="shared" si="662"/>
        <v>#VALUE!</v>
      </c>
      <c r="DU343" s="40" t="e">
        <f t="shared" si="663"/>
        <v>#VALUE!</v>
      </c>
      <c r="DV343" s="40" t="e">
        <f t="shared" si="664"/>
        <v>#VALUE!</v>
      </c>
      <c r="DW343" s="40" t="e">
        <f t="shared" si="665"/>
        <v>#VALUE!</v>
      </c>
      <c r="DX343" s="40" t="e">
        <f t="shared" si="666"/>
        <v>#VALUE!</v>
      </c>
      <c r="DY343" s="40" t="e">
        <f t="shared" si="667"/>
        <v>#VALUE!</v>
      </c>
      <c r="DZ343" s="40" t="e">
        <f t="shared" si="668"/>
        <v>#VALUE!</v>
      </c>
      <c r="EA343" s="40" t="e">
        <f t="shared" si="669"/>
        <v>#VALUE!</v>
      </c>
      <c r="EB343" s="40" t="e">
        <f t="shared" si="670"/>
        <v>#VALUE!</v>
      </c>
      <c r="EC343" s="40" t="e">
        <f t="shared" si="671"/>
        <v>#VALUE!</v>
      </c>
      <c r="ED343" s="40" t="e">
        <f t="shared" si="672"/>
        <v>#VALUE!</v>
      </c>
      <c r="EE343" s="40" t="e">
        <f t="shared" si="673"/>
        <v>#VALUE!</v>
      </c>
      <c r="EF343" s="40" t="e">
        <f t="shared" si="674"/>
        <v>#VALUE!</v>
      </c>
      <c r="EG343" s="40" t="e">
        <f t="shared" si="675"/>
        <v>#VALUE!</v>
      </c>
      <c r="EH343" s="40" t="e">
        <f t="shared" si="676"/>
        <v>#VALUE!</v>
      </c>
      <c r="EI343" s="40" t="e">
        <f t="shared" si="677"/>
        <v>#VALUE!</v>
      </c>
      <c r="EJ343" s="40" t="e">
        <f t="shared" si="678"/>
        <v>#VALUE!</v>
      </c>
      <c r="EK343" s="40" t="e">
        <f t="shared" si="679"/>
        <v>#VALUE!</v>
      </c>
      <c r="EL343" s="1" t="e">
        <f t="shared" si="691"/>
        <v>#VALUE!</v>
      </c>
      <c r="EM343" s="2" t="e">
        <f t="shared" si="682"/>
        <v>#VALUE!</v>
      </c>
      <c r="EN343" s="42"/>
      <c r="EO343" s="42"/>
      <c r="EP343" s="43"/>
      <c r="EQ343" s="44"/>
      <c r="ER343" s="45"/>
      <c r="ES343" s="45"/>
      <c r="ET343" s="74"/>
      <c r="EU343" s="75"/>
      <c r="EV343" s="75"/>
      <c r="EW343" s="75"/>
      <c r="EX343" s="75"/>
    </row>
    <row r="344" spans="1:154" s="73" customFormat="1" ht="14">
      <c r="A344" s="96"/>
      <c r="B344" s="97"/>
      <c r="C344" s="98"/>
      <c r="D344" s="110" t="s">
        <v>87</v>
      </c>
      <c r="E344" s="110" t="s">
        <v>87</v>
      </c>
      <c r="F344" s="110" t="s">
        <v>87</v>
      </c>
      <c r="G344" s="107" t="e">
        <f t="shared" si="592"/>
        <v>#VALUE!</v>
      </c>
      <c r="H344" s="107" t="e">
        <f t="shared" si="593"/>
        <v>#VALUE!</v>
      </c>
      <c r="I344" s="107" t="e">
        <f t="shared" si="594"/>
        <v>#VALUE!</v>
      </c>
      <c r="J344" s="183" t="str">
        <f t="shared" si="595"/>
        <v>.</v>
      </c>
      <c r="K344" s="184" t="e">
        <f t="shared" si="596"/>
        <v>#VALUE!</v>
      </c>
      <c r="L344" s="184" t="e">
        <f t="shared" si="597"/>
        <v>#VALUE!</v>
      </c>
      <c r="M344" s="76" t="e">
        <f t="shared" si="692"/>
        <v>#VALUE!</v>
      </c>
      <c r="N344" s="77" t="e">
        <f t="shared" si="693"/>
        <v>#VALUE!</v>
      </c>
      <c r="O344" s="77" t="e">
        <f t="shared" si="694"/>
        <v>#VALUE!</v>
      </c>
      <c r="P344" s="78" t="e">
        <f t="shared" si="695"/>
        <v>#VALUE!</v>
      </c>
      <c r="Q344" s="79" t="e">
        <f t="shared" ca="1" si="680"/>
        <v>#VALUE!</v>
      </c>
      <c r="R344" s="86" t="e">
        <f t="shared" si="683"/>
        <v>#VALUE!</v>
      </c>
      <c r="S344" s="87" t="e">
        <f t="shared" si="684"/>
        <v>#VALUE!</v>
      </c>
      <c r="T344" s="87" t="e">
        <f t="shared" si="685"/>
        <v>#VALUE!</v>
      </c>
      <c r="U344" s="80" t="e">
        <f t="shared" si="686"/>
        <v>#VALUE!</v>
      </c>
      <c r="V344" s="81" t="e">
        <f t="shared" si="687"/>
        <v>#VALUE!</v>
      </c>
      <c r="W344" s="82" t="e">
        <f t="shared" si="688"/>
        <v>#VALUE!</v>
      </c>
      <c r="X344" s="92" t="e">
        <f t="shared" si="696"/>
        <v>#VALUE!</v>
      </c>
      <c r="Y344" s="93"/>
      <c r="Z344" s="72" t="e">
        <f t="shared" si="598"/>
        <v>#VALUE!</v>
      </c>
      <c r="AA344" s="72" t="e">
        <f t="shared" si="599"/>
        <v>#VALUE!</v>
      </c>
      <c r="AB344" s="72" t="e">
        <f t="shared" si="600"/>
        <v>#VALUE!</v>
      </c>
      <c r="AC344" s="72" t="e">
        <f t="shared" si="681"/>
        <v>#VALUE!</v>
      </c>
      <c r="AD344" s="72" t="e">
        <f t="shared" si="697"/>
        <v>#VALUE!</v>
      </c>
      <c r="AE344" s="33" t="e">
        <f t="shared" si="698"/>
        <v>#VALUE!</v>
      </c>
      <c r="AF344" s="33" t="e">
        <f t="shared" si="699"/>
        <v>#VALUE!</v>
      </c>
      <c r="AG344" s="33" t="e">
        <f t="shared" si="700"/>
        <v>#VALUE!</v>
      </c>
      <c r="AH344" s="34" t="e">
        <f t="shared" si="601"/>
        <v>#VALUE!</v>
      </c>
      <c r="AI344" s="35" t="e">
        <f t="shared" si="602"/>
        <v>#VALUE!</v>
      </c>
      <c r="AJ344" s="35" t="e">
        <f t="shared" si="603"/>
        <v>#VALUE!</v>
      </c>
      <c r="AK344" s="35">
        <v>0</v>
      </c>
      <c r="AL344" s="35">
        <v>-0.75645121485307587</v>
      </c>
      <c r="AM344" s="35">
        <v>-11.346768222796136</v>
      </c>
      <c r="AN344" s="35" t="e">
        <f t="shared" si="701"/>
        <v>#VALUE!</v>
      </c>
      <c r="AO344" s="35" t="e">
        <f t="shared" si="701"/>
        <v>#VALUE!</v>
      </c>
      <c r="AP344" s="35" t="e">
        <f t="shared" si="701"/>
        <v>#VALUE!</v>
      </c>
      <c r="AQ344" s="35">
        <v>57.375671196608707</v>
      </c>
      <c r="AR344" s="35">
        <v>5.7915837760921756</v>
      </c>
      <c r="AS344" s="35">
        <v>1.1079551571654598</v>
      </c>
      <c r="AT344" s="35" t="e">
        <f t="shared" si="702"/>
        <v>#VALUE!</v>
      </c>
      <c r="AU344" s="35" t="e">
        <f t="shared" si="702"/>
        <v>#VALUE!</v>
      </c>
      <c r="AV344" s="35" t="e">
        <f t="shared" si="702"/>
        <v>#VALUE!</v>
      </c>
      <c r="AW344" s="36">
        <f t="shared" si="703"/>
        <v>0</v>
      </c>
      <c r="AX344" s="36">
        <f t="shared" si="703"/>
        <v>0.75645121485307587</v>
      </c>
      <c r="AY344" s="36">
        <f t="shared" si="703"/>
        <v>11.346768222796136</v>
      </c>
      <c r="AZ344" s="36" t="e">
        <f t="shared" si="704"/>
        <v>#VALUE!</v>
      </c>
      <c r="BA344" s="36" t="e">
        <f t="shared" si="704"/>
        <v>#VALUE!</v>
      </c>
      <c r="BB344" s="36" t="e">
        <f t="shared" si="704"/>
        <v>#VALUE!</v>
      </c>
      <c r="BC344" s="35">
        <f t="shared" si="705"/>
        <v>57.375671196608707</v>
      </c>
      <c r="BD344" s="35">
        <f t="shared" si="705"/>
        <v>6.5480349909452515</v>
      </c>
      <c r="BE344" s="35">
        <f t="shared" si="705"/>
        <v>12.454723379961596</v>
      </c>
      <c r="BF344" s="36" t="e">
        <f t="shared" si="706"/>
        <v>#VALUE!</v>
      </c>
      <c r="BG344" s="36" t="e">
        <f t="shared" si="706"/>
        <v>#VALUE!</v>
      </c>
      <c r="BH344" s="36" t="e">
        <f t="shared" si="689"/>
        <v>#VALUE!</v>
      </c>
      <c r="BI344" s="35" t="e">
        <f t="shared" si="690"/>
        <v>#VALUE!</v>
      </c>
      <c r="BJ344" s="5"/>
      <c r="BK344" s="5"/>
      <c r="BL344" s="19"/>
      <c r="BM344" s="19"/>
      <c r="BN344" s="37">
        <f t="shared" si="604"/>
        <v>90</v>
      </c>
      <c r="BO344" s="37">
        <f t="shared" si="605"/>
        <v>72.5</v>
      </c>
      <c r="BP344" s="37">
        <f t="shared" si="606"/>
        <v>72.5</v>
      </c>
      <c r="BQ344" s="37">
        <f t="shared" si="607"/>
        <v>47.5</v>
      </c>
      <c r="BR344" s="37">
        <f t="shared" si="608"/>
        <v>54.2</v>
      </c>
      <c r="BS344" s="37">
        <f t="shared" si="609"/>
        <v>47.5</v>
      </c>
      <c r="BT344" s="37">
        <f t="shared" si="610"/>
        <v>41.674999999999997</v>
      </c>
      <c r="BU344" s="37">
        <f t="shared" si="611"/>
        <v>41.674999999999997</v>
      </c>
      <c r="BV344" s="37">
        <f t="shared" si="612"/>
        <v>22.5</v>
      </c>
      <c r="BW344" s="37">
        <f t="shared" si="613"/>
        <v>33.3333333333333</v>
      </c>
      <c r="BX344" s="37">
        <f t="shared" si="614"/>
        <v>22.5</v>
      </c>
      <c r="BY344" s="37">
        <f t="shared" si="615"/>
        <v>22.9</v>
      </c>
      <c r="BZ344" s="37">
        <f t="shared" si="616"/>
        <v>22.9</v>
      </c>
      <c r="CA344" s="37">
        <f t="shared" si="617"/>
        <v>5</v>
      </c>
      <c r="CB344" s="37">
        <f t="shared" si="618"/>
        <v>16.649999999999999</v>
      </c>
      <c r="CC344" s="37">
        <f t="shared" si="619"/>
        <v>5</v>
      </c>
      <c r="CD344" s="37">
        <f t="shared" si="620"/>
        <v>5</v>
      </c>
      <c r="CE344" s="37">
        <f t="shared" si="621"/>
        <v>5</v>
      </c>
      <c r="CF344" s="37">
        <f t="shared" si="622"/>
        <v>5</v>
      </c>
      <c r="CG344" s="38">
        <f t="shared" si="623"/>
        <v>5</v>
      </c>
      <c r="CH344" s="38">
        <f t="shared" si="624"/>
        <v>5</v>
      </c>
      <c r="CI344" s="38">
        <f t="shared" si="625"/>
        <v>22.5</v>
      </c>
      <c r="CJ344" s="38">
        <f t="shared" si="626"/>
        <v>5</v>
      </c>
      <c r="CK344" s="38">
        <f t="shared" si="627"/>
        <v>22.9</v>
      </c>
      <c r="CL344" s="38">
        <f t="shared" si="628"/>
        <v>47.5</v>
      </c>
      <c r="CM344" s="38">
        <f t="shared" si="629"/>
        <v>16.649999999999999</v>
      </c>
      <c r="CN344" s="38">
        <f t="shared" si="630"/>
        <v>41.674999999999997</v>
      </c>
      <c r="CO344" s="38">
        <f t="shared" si="631"/>
        <v>5</v>
      </c>
      <c r="CP344" s="38">
        <f t="shared" si="632"/>
        <v>33.3333333333333</v>
      </c>
      <c r="CQ344" s="38">
        <f t="shared" si="633"/>
        <v>72.5</v>
      </c>
      <c r="CR344" s="38">
        <f t="shared" si="634"/>
        <v>22.9</v>
      </c>
      <c r="CS344" s="38">
        <f t="shared" si="635"/>
        <v>54.2</v>
      </c>
      <c r="CT344" s="38">
        <f t="shared" si="636"/>
        <v>5</v>
      </c>
      <c r="CU344" s="38">
        <f t="shared" si="637"/>
        <v>41.674999999999997</v>
      </c>
      <c r="CV344" s="38">
        <f t="shared" si="638"/>
        <v>90</v>
      </c>
      <c r="CW344" s="38">
        <f t="shared" si="639"/>
        <v>22.5</v>
      </c>
      <c r="CX344" s="38">
        <f t="shared" si="640"/>
        <v>72.5</v>
      </c>
      <c r="CY344" s="38">
        <f t="shared" si="641"/>
        <v>47.5</v>
      </c>
      <c r="CZ344" s="39">
        <f t="shared" si="642"/>
        <v>5</v>
      </c>
      <c r="DA344" s="39">
        <f t="shared" si="643"/>
        <v>22.5</v>
      </c>
      <c r="DB344" s="39">
        <f t="shared" si="644"/>
        <v>5</v>
      </c>
      <c r="DC344" s="39">
        <f t="shared" si="645"/>
        <v>47.5</v>
      </c>
      <c r="DD344" s="39">
        <f t="shared" si="646"/>
        <v>22.9</v>
      </c>
      <c r="DE344" s="39">
        <f t="shared" si="647"/>
        <v>5</v>
      </c>
      <c r="DF344" s="39">
        <f t="shared" si="648"/>
        <v>41.674999999999997</v>
      </c>
      <c r="DG344" s="39">
        <f t="shared" si="649"/>
        <v>16.649999999999999</v>
      </c>
      <c r="DH344" s="39">
        <f t="shared" si="650"/>
        <v>72.5</v>
      </c>
      <c r="DI344" s="39">
        <f t="shared" si="651"/>
        <v>33.3333333333333</v>
      </c>
      <c r="DJ344" s="39">
        <f t="shared" si="652"/>
        <v>5</v>
      </c>
      <c r="DK344" s="39">
        <f t="shared" si="653"/>
        <v>54.2</v>
      </c>
      <c r="DL344" s="39">
        <f t="shared" si="654"/>
        <v>22.9</v>
      </c>
      <c r="DM344" s="39">
        <f t="shared" si="655"/>
        <v>90</v>
      </c>
      <c r="DN344" s="39">
        <f t="shared" si="656"/>
        <v>41.674999999999997</v>
      </c>
      <c r="DO344" s="39">
        <f t="shared" si="657"/>
        <v>5</v>
      </c>
      <c r="DP344" s="39">
        <f t="shared" si="658"/>
        <v>72.5</v>
      </c>
      <c r="DQ344" s="39">
        <f t="shared" si="659"/>
        <v>22.5</v>
      </c>
      <c r="DR344" s="39">
        <f t="shared" si="660"/>
        <v>47.5</v>
      </c>
      <c r="DS344" s="40" t="e">
        <f t="shared" si="661"/>
        <v>#VALUE!</v>
      </c>
      <c r="DT344" s="40" t="e">
        <f t="shared" si="662"/>
        <v>#VALUE!</v>
      </c>
      <c r="DU344" s="40" t="e">
        <f t="shared" si="663"/>
        <v>#VALUE!</v>
      </c>
      <c r="DV344" s="40" t="e">
        <f t="shared" si="664"/>
        <v>#VALUE!</v>
      </c>
      <c r="DW344" s="40" t="e">
        <f t="shared" si="665"/>
        <v>#VALUE!</v>
      </c>
      <c r="DX344" s="40" t="e">
        <f t="shared" si="666"/>
        <v>#VALUE!</v>
      </c>
      <c r="DY344" s="40" t="e">
        <f t="shared" si="667"/>
        <v>#VALUE!</v>
      </c>
      <c r="DZ344" s="40" t="e">
        <f t="shared" si="668"/>
        <v>#VALUE!</v>
      </c>
      <c r="EA344" s="40" t="e">
        <f t="shared" si="669"/>
        <v>#VALUE!</v>
      </c>
      <c r="EB344" s="40" t="e">
        <f t="shared" si="670"/>
        <v>#VALUE!</v>
      </c>
      <c r="EC344" s="40" t="e">
        <f t="shared" si="671"/>
        <v>#VALUE!</v>
      </c>
      <c r="ED344" s="40" t="e">
        <f t="shared" si="672"/>
        <v>#VALUE!</v>
      </c>
      <c r="EE344" s="40" t="e">
        <f t="shared" si="673"/>
        <v>#VALUE!</v>
      </c>
      <c r="EF344" s="40" t="e">
        <f t="shared" si="674"/>
        <v>#VALUE!</v>
      </c>
      <c r="EG344" s="40" t="e">
        <f t="shared" si="675"/>
        <v>#VALUE!</v>
      </c>
      <c r="EH344" s="40" t="e">
        <f t="shared" si="676"/>
        <v>#VALUE!</v>
      </c>
      <c r="EI344" s="40" t="e">
        <f t="shared" si="677"/>
        <v>#VALUE!</v>
      </c>
      <c r="EJ344" s="40" t="e">
        <f t="shared" si="678"/>
        <v>#VALUE!</v>
      </c>
      <c r="EK344" s="40" t="e">
        <f t="shared" si="679"/>
        <v>#VALUE!</v>
      </c>
      <c r="EL344" s="1" t="e">
        <f t="shared" si="691"/>
        <v>#VALUE!</v>
      </c>
      <c r="EM344" s="2" t="e">
        <f t="shared" si="682"/>
        <v>#VALUE!</v>
      </c>
      <c r="EN344" s="42"/>
      <c r="EO344" s="42"/>
      <c r="EP344" s="43"/>
      <c r="EQ344" s="44"/>
      <c r="ER344" s="45"/>
      <c r="ES344" s="45"/>
      <c r="ET344" s="74"/>
      <c r="EU344" s="75"/>
      <c r="EV344" s="75"/>
      <c r="EW344" s="75"/>
      <c r="EX344" s="75"/>
    </row>
    <row r="345" spans="1:154" s="73" customFormat="1" ht="14">
      <c r="A345" s="96"/>
      <c r="B345" s="97"/>
      <c r="C345" s="98"/>
      <c r="D345" s="110" t="s">
        <v>87</v>
      </c>
      <c r="E345" s="110" t="s">
        <v>87</v>
      </c>
      <c r="F345" s="110" t="s">
        <v>87</v>
      </c>
      <c r="G345" s="107" t="e">
        <f t="shared" si="592"/>
        <v>#VALUE!</v>
      </c>
      <c r="H345" s="107" t="e">
        <f t="shared" si="593"/>
        <v>#VALUE!</v>
      </c>
      <c r="I345" s="107" t="e">
        <f t="shared" si="594"/>
        <v>#VALUE!</v>
      </c>
      <c r="J345" s="183" t="str">
        <f t="shared" si="595"/>
        <v>.</v>
      </c>
      <c r="K345" s="184" t="e">
        <f t="shared" si="596"/>
        <v>#VALUE!</v>
      </c>
      <c r="L345" s="184" t="e">
        <f t="shared" si="597"/>
        <v>#VALUE!</v>
      </c>
      <c r="M345" s="76" t="e">
        <f t="shared" si="692"/>
        <v>#VALUE!</v>
      </c>
      <c r="N345" s="77" t="e">
        <f t="shared" si="693"/>
        <v>#VALUE!</v>
      </c>
      <c r="O345" s="77" t="e">
        <f t="shared" si="694"/>
        <v>#VALUE!</v>
      </c>
      <c r="P345" s="78" t="e">
        <f t="shared" si="695"/>
        <v>#VALUE!</v>
      </c>
      <c r="Q345" s="79" t="e">
        <f t="shared" ca="1" si="680"/>
        <v>#VALUE!</v>
      </c>
      <c r="R345" s="86" t="e">
        <f t="shared" si="683"/>
        <v>#VALUE!</v>
      </c>
      <c r="S345" s="87" t="e">
        <f t="shared" si="684"/>
        <v>#VALUE!</v>
      </c>
      <c r="T345" s="87" t="e">
        <f t="shared" si="685"/>
        <v>#VALUE!</v>
      </c>
      <c r="U345" s="80" t="e">
        <f t="shared" si="686"/>
        <v>#VALUE!</v>
      </c>
      <c r="V345" s="81" t="e">
        <f t="shared" si="687"/>
        <v>#VALUE!</v>
      </c>
      <c r="W345" s="82" t="e">
        <f t="shared" si="688"/>
        <v>#VALUE!</v>
      </c>
      <c r="X345" s="92" t="e">
        <f t="shared" si="696"/>
        <v>#VALUE!</v>
      </c>
      <c r="Y345" s="93"/>
      <c r="Z345" s="72" t="e">
        <f t="shared" si="598"/>
        <v>#VALUE!</v>
      </c>
      <c r="AA345" s="72" t="e">
        <f t="shared" si="599"/>
        <v>#VALUE!</v>
      </c>
      <c r="AB345" s="72" t="e">
        <f t="shared" si="600"/>
        <v>#VALUE!</v>
      </c>
      <c r="AC345" s="72" t="e">
        <f t="shared" si="681"/>
        <v>#VALUE!</v>
      </c>
      <c r="AD345" s="72" t="e">
        <f t="shared" si="697"/>
        <v>#VALUE!</v>
      </c>
      <c r="AE345" s="33" t="e">
        <f t="shared" si="698"/>
        <v>#VALUE!</v>
      </c>
      <c r="AF345" s="33" t="e">
        <f t="shared" si="699"/>
        <v>#VALUE!</v>
      </c>
      <c r="AG345" s="33" t="e">
        <f t="shared" si="700"/>
        <v>#VALUE!</v>
      </c>
      <c r="AH345" s="34" t="e">
        <f t="shared" si="601"/>
        <v>#VALUE!</v>
      </c>
      <c r="AI345" s="35" t="e">
        <f t="shared" si="602"/>
        <v>#VALUE!</v>
      </c>
      <c r="AJ345" s="35" t="e">
        <f t="shared" si="603"/>
        <v>#VALUE!</v>
      </c>
      <c r="AK345" s="35">
        <v>0</v>
      </c>
      <c r="AL345" s="35">
        <v>-0.75645121485307587</v>
      </c>
      <c r="AM345" s="35">
        <v>-11.346768222796136</v>
      </c>
      <c r="AN345" s="35" t="e">
        <f t="shared" si="701"/>
        <v>#VALUE!</v>
      </c>
      <c r="AO345" s="35" t="e">
        <f t="shared" si="701"/>
        <v>#VALUE!</v>
      </c>
      <c r="AP345" s="35" t="e">
        <f t="shared" si="701"/>
        <v>#VALUE!</v>
      </c>
      <c r="AQ345" s="35">
        <v>57.375671196608707</v>
      </c>
      <c r="AR345" s="35">
        <v>5.7915837760921756</v>
      </c>
      <c r="AS345" s="35">
        <v>1.1079551571654598</v>
      </c>
      <c r="AT345" s="35" t="e">
        <f t="shared" si="702"/>
        <v>#VALUE!</v>
      </c>
      <c r="AU345" s="35" t="e">
        <f t="shared" si="702"/>
        <v>#VALUE!</v>
      </c>
      <c r="AV345" s="35" t="e">
        <f t="shared" si="702"/>
        <v>#VALUE!</v>
      </c>
      <c r="AW345" s="36">
        <f t="shared" si="703"/>
        <v>0</v>
      </c>
      <c r="AX345" s="36">
        <f t="shared" si="703"/>
        <v>0.75645121485307587</v>
      </c>
      <c r="AY345" s="36">
        <f t="shared" si="703"/>
        <v>11.346768222796136</v>
      </c>
      <c r="AZ345" s="36" t="e">
        <f t="shared" si="704"/>
        <v>#VALUE!</v>
      </c>
      <c r="BA345" s="36" t="e">
        <f t="shared" si="704"/>
        <v>#VALUE!</v>
      </c>
      <c r="BB345" s="36" t="e">
        <f t="shared" si="704"/>
        <v>#VALUE!</v>
      </c>
      <c r="BC345" s="35">
        <f t="shared" si="705"/>
        <v>57.375671196608707</v>
      </c>
      <c r="BD345" s="35">
        <f t="shared" si="705"/>
        <v>6.5480349909452515</v>
      </c>
      <c r="BE345" s="35">
        <f t="shared" si="705"/>
        <v>12.454723379961596</v>
      </c>
      <c r="BF345" s="36" t="e">
        <f t="shared" si="706"/>
        <v>#VALUE!</v>
      </c>
      <c r="BG345" s="36" t="e">
        <f t="shared" si="706"/>
        <v>#VALUE!</v>
      </c>
      <c r="BH345" s="36" t="e">
        <f t="shared" si="689"/>
        <v>#VALUE!</v>
      </c>
      <c r="BI345" s="35" t="e">
        <f t="shared" si="690"/>
        <v>#VALUE!</v>
      </c>
      <c r="BJ345" s="5"/>
      <c r="BK345" s="5"/>
      <c r="BL345" s="19"/>
      <c r="BM345" s="19"/>
      <c r="BN345" s="37">
        <f t="shared" si="604"/>
        <v>90</v>
      </c>
      <c r="BO345" s="37">
        <f t="shared" si="605"/>
        <v>72.5</v>
      </c>
      <c r="BP345" s="37">
        <f t="shared" si="606"/>
        <v>72.5</v>
      </c>
      <c r="BQ345" s="37">
        <f t="shared" si="607"/>
        <v>47.5</v>
      </c>
      <c r="BR345" s="37">
        <f t="shared" si="608"/>
        <v>54.2</v>
      </c>
      <c r="BS345" s="37">
        <f t="shared" si="609"/>
        <v>47.5</v>
      </c>
      <c r="BT345" s="37">
        <f t="shared" si="610"/>
        <v>41.674999999999997</v>
      </c>
      <c r="BU345" s="37">
        <f t="shared" si="611"/>
        <v>41.674999999999997</v>
      </c>
      <c r="BV345" s="37">
        <f t="shared" si="612"/>
        <v>22.5</v>
      </c>
      <c r="BW345" s="37">
        <f t="shared" si="613"/>
        <v>33.3333333333333</v>
      </c>
      <c r="BX345" s="37">
        <f t="shared" si="614"/>
        <v>22.5</v>
      </c>
      <c r="BY345" s="37">
        <f t="shared" si="615"/>
        <v>22.9</v>
      </c>
      <c r="BZ345" s="37">
        <f t="shared" si="616"/>
        <v>22.9</v>
      </c>
      <c r="CA345" s="37">
        <f t="shared" si="617"/>
        <v>5</v>
      </c>
      <c r="CB345" s="37">
        <f t="shared" si="618"/>
        <v>16.649999999999999</v>
      </c>
      <c r="CC345" s="37">
        <f t="shared" si="619"/>
        <v>5</v>
      </c>
      <c r="CD345" s="37">
        <f t="shared" si="620"/>
        <v>5</v>
      </c>
      <c r="CE345" s="37">
        <f t="shared" si="621"/>
        <v>5</v>
      </c>
      <c r="CF345" s="37">
        <f t="shared" si="622"/>
        <v>5</v>
      </c>
      <c r="CG345" s="38">
        <f t="shared" si="623"/>
        <v>5</v>
      </c>
      <c r="CH345" s="38">
        <f t="shared" si="624"/>
        <v>5</v>
      </c>
      <c r="CI345" s="38">
        <f t="shared" si="625"/>
        <v>22.5</v>
      </c>
      <c r="CJ345" s="38">
        <f t="shared" si="626"/>
        <v>5</v>
      </c>
      <c r="CK345" s="38">
        <f t="shared" si="627"/>
        <v>22.9</v>
      </c>
      <c r="CL345" s="38">
        <f t="shared" si="628"/>
        <v>47.5</v>
      </c>
      <c r="CM345" s="38">
        <f t="shared" si="629"/>
        <v>16.649999999999999</v>
      </c>
      <c r="CN345" s="38">
        <f t="shared" si="630"/>
        <v>41.674999999999997</v>
      </c>
      <c r="CO345" s="38">
        <f t="shared" si="631"/>
        <v>5</v>
      </c>
      <c r="CP345" s="38">
        <f t="shared" si="632"/>
        <v>33.3333333333333</v>
      </c>
      <c r="CQ345" s="38">
        <f t="shared" si="633"/>
        <v>72.5</v>
      </c>
      <c r="CR345" s="38">
        <f t="shared" si="634"/>
        <v>22.9</v>
      </c>
      <c r="CS345" s="38">
        <f t="shared" si="635"/>
        <v>54.2</v>
      </c>
      <c r="CT345" s="38">
        <f t="shared" si="636"/>
        <v>5</v>
      </c>
      <c r="CU345" s="38">
        <f t="shared" si="637"/>
        <v>41.674999999999997</v>
      </c>
      <c r="CV345" s="38">
        <f t="shared" si="638"/>
        <v>90</v>
      </c>
      <c r="CW345" s="38">
        <f t="shared" si="639"/>
        <v>22.5</v>
      </c>
      <c r="CX345" s="38">
        <f t="shared" si="640"/>
        <v>72.5</v>
      </c>
      <c r="CY345" s="38">
        <f t="shared" si="641"/>
        <v>47.5</v>
      </c>
      <c r="CZ345" s="39">
        <f t="shared" si="642"/>
        <v>5</v>
      </c>
      <c r="DA345" s="39">
        <f t="shared" si="643"/>
        <v>22.5</v>
      </c>
      <c r="DB345" s="39">
        <f t="shared" si="644"/>
        <v>5</v>
      </c>
      <c r="DC345" s="39">
        <f t="shared" si="645"/>
        <v>47.5</v>
      </c>
      <c r="DD345" s="39">
        <f t="shared" si="646"/>
        <v>22.9</v>
      </c>
      <c r="DE345" s="39">
        <f t="shared" si="647"/>
        <v>5</v>
      </c>
      <c r="DF345" s="39">
        <f t="shared" si="648"/>
        <v>41.674999999999997</v>
      </c>
      <c r="DG345" s="39">
        <f t="shared" si="649"/>
        <v>16.649999999999999</v>
      </c>
      <c r="DH345" s="39">
        <f t="shared" si="650"/>
        <v>72.5</v>
      </c>
      <c r="DI345" s="39">
        <f t="shared" si="651"/>
        <v>33.3333333333333</v>
      </c>
      <c r="DJ345" s="39">
        <f t="shared" si="652"/>
        <v>5</v>
      </c>
      <c r="DK345" s="39">
        <f t="shared" si="653"/>
        <v>54.2</v>
      </c>
      <c r="DL345" s="39">
        <f t="shared" si="654"/>
        <v>22.9</v>
      </c>
      <c r="DM345" s="39">
        <f t="shared" si="655"/>
        <v>90</v>
      </c>
      <c r="DN345" s="39">
        <f t="shared" si="656"/>
        <v>41.674999999999997</v>
      </c>
      <c r="DO345" s="39">
        <f t="shared" si="657"/>
        <v>5</v>
      </c>
      <c r="DP345" s="39">
        <f t="shared" si="658"/>
        <v>72.5</v>
      </c>
      <c r="DQ345" s="39">
        <f t="shared" si="659"/>
        <v>22.5</v>
      </c>
      <c r="DR345" s="39">
        <f t="shared" si="660"/>
        <v>47.5</v>
      </c>
      <c r="DS345" s="40" t="e">
        <f t="shared" si="661"/>
        <v>#VALUE!</v>
      </c>
      <c r="DT345" s="40" t="e">
        <f t="shared" si="662"/>
        <v>#VALUE!</v>
      </c>
      <c r="DU345" s="40" t="e">
        <f t="shared" si="663"/>
        <v>#VALUE!</v>
      </c>
      <c r="DV345" s="40" t="e">
        <f t="shared" si="664"/>
        <v>#VALUE!</v>
      </c>
      <c r="DW345" s="40" t="e">
        <f t="shared" si="665"/>
        <v>#VALUE!</v>
      </c>
      <c r="DX345" s="40" t="e">
        <f t="shared" si="666"/>
        <v>#VALUE!</v>
      </c>
      <c r="DY345" s="40" t="e">
        <f t="shared" si="667"/>
        <v>#VALUE!</v>
      </c>
      <c r="DZ345" s="40" t="e">
        <f t="shared" si="668"/>
        <v>#VALUE!</v>
      </c>
      <c r="EA345" s="40" t="e">
        <f t="shared" si="669"/>
        <v>#VALUE!</v>
      </c>
      <c r="EB345" s="40" t="e">
        <f t="shared" si="670"/>
        <v>#VALUE!</v>
      </c>
      <c r="EC345" s="40" t="e">
        <f t="shared" si="671"/>
        <v>#VALUE!</v>
      </c>
      <c r="ED345" s="40" t="e">
        <f t="shared" si="672"/>
        <v>#VALUE!</v>
      </c>
      <c r="EE345" s="40" t="e">
        <f t="shared" si="673"/>
        <v>#VALUE!</v>
      </c>
      <c r="EF345" s="40" t="e">
        <f t="shared" si="674"/>
        <v>#VALUE!</v>
      </c>
      <c r="EG345" s="40" t="e">
        <f t="shared" si="675"/>
        <v>#VALUE!</v>
      </c>
      <c r="EH345" s="40" t="e">
        <f t="shared" si="676"/>
        <v>#VALUE!</v>
      </c>
      <c r="EI345" s="40" t="e">
        <f t="shared" si="677"/>
        <v>#VALUE!</v>
      </c>
      <c r="EJ345" s="40" t="e">
        <f t="shared" si="678"/>
        <v>#VALUE!</v>
      </c>
      <c r="EK345" s="40" t="e">
        <f t="shared" si="679"/>
        <v>#VALUE!</v>
      </c>
      <c r="EL345" s="1" t="e">
        <f t="shared" si="691"/>
        <v>#VALUE!</v>
      </c>
      <c r="EM345" s="2" t="e">
        <f t="shared" si="682"/>
        <v>#VALUE!</v>
      </c>
      <c r="EN345" s="42"/>
      <c r="EO345" s="42"/>
      <c r="EP345" s="43"/>
      <c r="EQ345" s="44"/>
      <c r="ER345" s="45"/>
      <c r="ES345" s="45"/>
      <c r="ET345" s="74"/>
      <c r="EU345" s="75"/>
      <c r="EV345" s="75"/>
      <c r="EW345" s="75"/>
      <c r="EX345" s="75"/>
    </row>
    <row r="346" spans="1:154" s="73" customFormat="1" ht="14">
      <c r="A346" s="96"/>
      <c r="B346" s="97"/>
      <c r="C346" s="98"/>
      <c r="D346" s="110" t="s">
        <v>87</v>
      </c>
      <c r="E346" s="110" t="s">
        <v>87</v>
      </c>
      <c r="F346" s="110" t="s">
        <v>87</v>
      </c>
      <c r="G346" s="107" t="e">
        <f t="shared" si="592"/>
        <v>#VALUE!</v>
      </c>
      <c r="H346" s="107" t="e">
        <f t="shared" si="593"/>
        <v>#VALUE!</v>
      </c>
      <c r="I346" s="107" t="e">
        <f t="shared" si="594"/>
        <v>#VALUE!</v>
      </c>
      <c r="J346" s="183" t="str">
        <f t="shared" si="595"/>
        <v>.</v>
      </c>
      <c r="K346" s="184" t="e">
        <f t="shared" si="596"/>
        <v>#VALUE!</v>
      </c>
      <c r="L346" s="184" t="e">
        <f t="shared" si="597"/>
        <v>#VALUE!</v>
      </c>
      <c r="M346" s="76" t="e">
        <f t="shared" si="692"/>
        <v>#VALUE!</v>
      </c>
      <c r="N346" s="77" t="e">
        <f t="shared" si="693"/>
        <v>#VALUE!</v>
      </c>
      <c r="O346" s="77" t="e">
        <f t="shared" si="694"/>
        <v>#VALUE!</v>
      </c>
      <c r="P346" s="78" t="e">
        <f t="shared" si="695"/>
        <v>#VALUE!</v>
      </c>
      <c r="Q346" s="79" t="e">
        <f t="shared" ca="1" si="680"/>
        <v>#VALUE!</v>
      </c>
      <c r="R346" s="86" t="e">
        <f t="shared" si="683"/>
        <v>#VALUE!</v>
      </c>
      <c r="S346" s="87" t="e">
        <f t="shared" si="684"/>
        <v>#VALUE!</v>
      </c>
      <c r="T346" s="87" t="e">
        <f t="shared" si="685"/>
        <v>#VALUE!</v>
      </c>
      <c r="U346" s="80" t="e">
        <f t="shared" si="686"/>
        <v>#VALUE!</v>
      </c>
      <c r="V346" s="81" t="e">
        <f t="shared" si="687"/>
        <v>#VALUE!</v>
      </c>
      <c r="W346" s="82" t="e">
        <f t="shared" si="688"/>
        <v>#VALUE!</v>
      </c>
      <c r="X346" s="92" t="e">
        <f t="shared" si="696"/>
        <v>#VALUE!</v>
      </c>
      <c r="Y346" s="93"/>
      <c r="Z346" s="72" t="e">
        <f t="shared" si="598"/>
        <v>#VALUE!</v>
      </c>
      <c r="AA346" s="72" t="e">
        <f t="shared" si="599"/>
        <v>#VALUE!</v>
      </c>
      <c r="AB346" s="72" t="e">
        <f t="shared" si="600"/>
        <v>#VALUE!</v>
      </c>
      <c r="AC346" s="72" t="e">
        <f t="shared" si="681"/>
        <v>#VALUE!</v>
      </c>
      <c r="AD346" s="72" t="e">
        <f t="shared" si="697"/>
        <v>#VALUE!</v>
      </c>
      <c r="AE346" s="33" t="e">
        <f t="shared" si="698"/>
        <v>#VALUE!</v>
      </c>
      <c r="AF346" s="33" t="e">
        <f t="shared" si="699"/>
        <v>#VALUE!</v>
      </c>
      <c r="AG346" s="33" t="e">
        <f t="shared" si="700"/>
        <v>#VALUE!</v>
      </c>
      <c r="AH346" s="34" t="e">
        <f t="shared" si="601"/>
        <v>#VALUE!</v>
      </c>
      <c r="AI346" s="35" t="e">
        <f t="shared" si="602"/>
        <v>#VALUE!</v>
      </c>
      <c r="AJ346" s="35" t="e">
        <f t="shared" si="603"/>
        <v>#VALUE!</v>
      </c>
      <c r="AK346" s="35">
        <v>0</v>
      </c>
      <c r="AL346" s="35">
        <v>-0.75645121485307587</v>
      </c>
      <c r="AM346" s="35">
        <v>-11.346768222796136</v>
      </c>
      <c r="AN346" s="35" t="e">
        <f t="shared" si="701"/>
        <v>#VALUE!</v>
      </c>
      <c r="AO346" s="35" t="e">
        <f t="shared" si="701"/>
        <v>#VALUE!</v>
      </c>
      <c r="AP346" s="35" t="e">
        <f t="shared" si="701"/>
        <v>#VALUE!</v>
      </c>
      <c r="AQ346" s="35">
        <v>57.375671196608707</v>
      </c>
      <c r="AR346" s="35">
        <v>5.7915837760921756</v>
      </c>
      <c r="AS346" s="35">
        <v>1.1079551571654598</v>
      </c>
      <c r="AT346" s="35" t="e">
        <f t="shared" si="702"/>
        <v>#VALUE!</v>
      </c>
      <c r="AU346" s="35" t="e">
        <f t="shared" si="702"/>
        <v>#VALUE!</v>
      </c>
      <c r="AV346" s="35" t="e">
        <f t="shared" si="702"/>
        <v>#VALUE!</v>
      </c>
      <c r="AW346" s="36">
        <f t="shared" si="703"/>
        <v>0</v>
      </c>
      <c r="AX346" s="36">
        <f t="shared" si="703"/>
        <v>0.75645121485307587</v>
      </c>
      <c r="AY346" s="36">
        <f t="shared" si="703"/>
        <v>11.346768222796136</v>
      </c>
      <c r="AZ346" s="36" t="e">
        <f t="shared" si="704"/>
        <v>#VALUE!</v>
      </c>
      <c r="BA346" s="36" t="e">
        <f t="shared" si="704"/>
        <v>#VALUE!</v>
      </c>
      <c r="BB346" s="36" t="e">
        <f t="shared" si="704"/>
        <v>#VALUE!</v>
      </c>
      <c r="BC346" s="35">
        <f t="shared" si="705"/>
        <v>57.375671196608707</v>
      </c>
      <c r="BD346" s="35">
        <f t="shared" si="705"/>
        <v>6.5480349909452515</v>
      </c>
      <c r="BE346" s="35">
        <f t="shared" si="705"/>
        <v>12.454723379961596</v>
      </c>
      <c r="BF346" s="36" t="e">
        <f t="shared" si="706"/>
        <v>#VALUE!</v>
      </c>
      <c r="BG346" s="36" t="e">
        <f t="shared" si="706"/>
        <v>#VALUE!</v>
      </c>
      <c r="BH346" s="36" t="e">
        <f t="shared" si="689"/>
        <v>#VALUE!</v>
      </c>
      <c r="BI346" s="35" t="e">
        <f t="shared" si="690"/>
        <v>#VALUE!</v>
      </c>
      <c r="BJ346" s="5"/>
      <c r="BK346" s="5"/>
      <c r="BL346" s="19"/>
      <c r="BM346" s="19"/>
      <c r="BN346" s="37">
        <f t="shared" si="604"/>
        <v>90</v>
      </c>
      <c r="BO346" s="37">
        <f t="shared" si="605"/>
        <v>72.5</v>
      </c>
      <c r="BP346" s="37">
        <f t="shared" si="606"/>
        <v>72.5</v>
      </c>
      <c r="BQ346" s="37">
        <f t="shared" si="607"/>
        <v>47.5</v>
      </c>
      <c r="BR346" s="37">
        <f t="shared" si="608"/>
        <v>54.2</v>
      </c>
      <c r="BS346" s="37">
        <f t="shared" si="609"/>
        <v>47.5</v>
      </c>
      <c r="BT346" s="37">
        <f t="shared" si="610"/>
        <v>41.674999999999997</v>
      </c>
      <c r="BU346" s="37">
        <f t="shared" si="611"/>
        <v>41.674999999999997</v>
      </c>
      <c r="BV346" s="37">
        <f t="shared" si="612"/>
        <v>22.5</v>
      </c>
      <c r="BW346" s="37">
        <f t="shared" si="613"/>
        <v>33.3333333333333</v>
      </c>
      <c r="BX346" s="37">
        <f t="shared" si="614"/>
        <v>22.5</v>
      </c>
      <c r="BY346" s="37">
        <f t="shared" si="615"/>
        <v>22.9</v>
      </c>
      <c r="BZ346" s="37">
        <f t="shared" si="616"/>
        <v>22.9</v>
      </c>
      <c r="CA346" s="37">
        <f t="shared" si="617"/>
        <v>5</v>
      </c>
      <c r="CB346" s="37">
        <f t="shared" si="618"/>
        <v>16.649999999999999</v>
      </c>
      <c r="CC346" s="37">
        <f t="shared" si="619"/>
        <v>5</v>
      </c>
      <c r="CD346" s="37">
        <f t="shared" si="620"/>
        <v>5</v>
      </c>
      <c r="CE346" s="37">
        <f t="shared" si="621"/>
        <v>5</v>
      </c>
      <c r="CF346" s="37">
        <f t="shared" si="622"/>
        <v>5</v>
      </c>
      <c r="CG346" s="38">
        <f t="shared" si="623"/>
        <v>5</v>
      </c>
      <c r="CH346" s="38">
        <f t="shared" si="624"/>
        <v>5</v>
      </c>
      <c r="CI346" s="38">
        <f t="shared" si="625"/>
        <v>22.5</v>
      </c>
      <c r="CJ346" s="38">
        <f t="shared" si="626"/>
        <v>5</v>
      </c>
      <c r="CK346" s="38">
        <f t="shared" si="627"/>
        <v>22.9</v>
      </c>
      <c r="CL346" s="38">
        <f t="shared" si="628"/>
        <v>47.5</v>
      </c>
      <c r="CM346" s="38">
        <f t="shared" si="629"/>
        <v>16.649999999999999</v>
      </c>
      <c r="CN346" s="38">
        <f t="shared" si="630"/>
        <v>41.674999999999997</v>
      </c>
      <c r="CO346" s="38">
        <f t="shared" si="631"/>
        <v>5</v>
      </c>
      <c r="CP346" s="38">
        <f t="shared" si="632"/>
        <v>33.3333333333333</v>
      </c>
      <c r="CQ346" s="38">
        <f t="shared" si="633"/>
        <v>72.5</v>
      </c>
      <c r="CR346" s="38">
        <f t="shared" si="634"/>
        <v>22.9</v>
      </c>
      <c r="CS346" s="38">
        <f t="shared" si="635"/>
        <v>54.2</v>
      </c>
      <c r="CT346" s="38">
        <f t="shared" si="636"/>
        <v>5</v>
      </c>
      <c r="CU346" s="38">
        <f t="shared" si="637"/>
        <v>41.674999999999997</v>
      </c>
      <c r="CV346" s="38">
        <f t="shared" si="638"/>
        <v>90</v>
      </c>
      <c r="CW346" s="38">
        <f t="shared" si="639"/>
        <v>22.5</v>
      </c>
      <c r="CX346" s="38">
        <f t="shared" si="640"/>
        <v>72.5</v>
      </c>
      <c r="CY346" s="38">
        <f t="shared" si="641"/>
        <v>47.5</v>
      </c>
      <c r="CZ346" s="39">
        <f t="shared" si="642"/>
        <v>5</v>
      </c>
      <c r="DA346" s="39">
        <f t="shared" si="643"/>
        <v>22.5</v>
      </c>
      <c r="DB346" s="39">
        <f t="shared" si="644"/>
        <v>5</v>
      </c>
      <c r="DC346" s="39">
        <f t="shared" si="645"/>
        <v>47.5</v>
      </c>
      <c r="DD346" s="39">
        <f t="shared" si="646"/>
        <v>22.9</v>
      </c>
      <c r="DE346" s="39">
        <f t="shared" si="647"/>
        <v>5</v>
      </c>
      <c r="DF346" s="39">
        <f t="shared" si="648"/>
        <v>41.674999999999997</v>
      </c>
      <c r="DG346" s="39">
        <f t="shared" si="649"/>
        <v>16.649999999999999</v>
      </c>
      <c r="DH346" s="39">
        <f t="shared" si="650"/>
        <v>72.5</v>
      </c>
      <c r="DI346" s="39">
        <f t="shared" si="651"/>
        <v>33.3333333333333</v>
      </c>
      <c r="DJ346" s="39">
        <f t="shared" si="652"/>
        <v>5</v>
      </c>
      <c r="DK346" s="39">
        <f t="shared" si="653"/>
        <v>54.2</v>
      </c>
      <c r="DL346" s="39">
        <f t="shared" si="654"/>
        <v>22.9</v>
      </c>
      <c r="DM346" s="39">
        <f t="shared" si="655"/>
        <v>90</v>
      </c>
      <c r="DN346" s="39">
        <f t="shared" si="656"/>
        <v>41.674999999999997</v>
      </c>
      <c r="DO346" s="39">
        <f t="shared" si="657"/>
        <v>5</v>
      </c>
      <c r="DP346" s="39">
        <f t="shared" si="658"/>
        <v>72.5</v>
      </c>
      <c r="DQ346" s="39">
        <f t="shared" si="659"/>
        <v>22.5</v>
      </c>
      <c r="DR346" s="39">
        <f t="shared" si="660"/>
        <v>47.5</v>
      </c>
      <c r="DS346" s="40" t="e">
        <f t="shared" si="661"/>
        <v>#VALUE!</v>
      </c>
      <c r="DT346" s="40" t="e">
        <f t="shared" si="662"/>
        <v>#VALUE!</v>
      </c>
      <c r="DU346" s="40" t="e">
        <f t="shared" si="663"/>
        <v>#VALUE!</v>
      </c>
      <c r="DV346" s="40" t="e">
        <f t="shared" si="664"/>
        <v>#VALUE!</v>
      </c>
      <c r="DW346" s="40" t="e">
        <f t="shared" si="665"/>
        <v>#VALUE!</v>
      </c>
      <c r="DX346" s="40" t="e">
        <f t="shared" si="666"/>
        <v>#VALUE!</v>
      </c>
      <c r="DY346" s="40" t="e">
        <f t="shared" si="667"/>
        <v>#VALUE!</v>
      </c>
      <c r="DZ346" s="40" t="e">
        <f t="shared" si="668"/>
        <v>#VALUE!</v>
      </c>
      <c r="EA346" s="40" t="e">
        <f t="shared" si="669"/>
        <v>#VALUE!</v>
      </c>
      <c r="EB346" s="40" t="e">
        <f t="shared" si="670"/>
        <v>#VALUE!</v>
      </c>
      <c r="EC346" s="40" t="e">
        <f t="shared" si="671"/>
        <v>#VALUE!</v>
      </c>
      <c r="ED346" s="40" t="e">
        <f t="shared" si="672"/>
        <v>#VALUE!</v>
      </c>
      <c r="EE346" s="40" t="e">
        <f t="shared" si="673"/>
        <v>#VALUE!</v>
      </c>
      <c r="EF346" s="40" t="e">
        <f t="shared" si="674"/>
        <v>#VALUE!</v>
      </c>
      <c r="EG346" s="40" t="e">
        <f t="shared" si="675"/>
        <v>#VALUE!</v>
      </c>
      <c r="EH346" s="40" t="e">
        <f t="shared" si="676"/>
        <v>#VALUE!</v>
      </c>
      <c r="EI346" s="40" t="e">
        <f t="shared" si="677"/>
        <v>#VALUE!</v>
      </c>
      <c r="EJ346" s="40" t="e">
        <f t="shared" si="678"/>
        <v>#VALUE!</v>
      </c>
      <c r="EK346" s="40" t="e">
        <f t="shared" si="679"/>
        <v>#VALUE!</v>
      </c>
      <c r="EL346" s="1" t="e">
        <f t="shared" si="691"/>
        <v>#VALUE!</v>
      </c>
      <c r="EM346" s="2" t="e">
        <f t="shared" si="682"/>
        <v>#VALUE!</v>
      </c>
      <c r="EN346" s="42"/>
      <c r="EO346" s="42"/>
      <c r="EP346" s="43"/>
      <c r="EQ346" s="44"/>
      <c r="ER346" s="45"/>
      <c r="ES346" s="45"/>
      <c r="ET346" s="74"/>
      <c r="EU346" s="75"/>
      <c r="EV346" s="75"/>
      <c r="EW346" s="75"/>
      <c r="EX346" s="75"/>
    </row>
    <row r="347" spans="1:154" s="73" customFormat="1" ht="14">
      <c r="A347" s="96"/>
      <c r="B347" s="97"/>
      <c r="C347" s="98"/>
      <c r="D347" s="110" t="s">
        <v>87</v>
      </c>
      <c r="E347" s="110" t="s">
        <v>87</v>
      </c>
      <c r="F347" s="110" t="s">
        <v>87</v>
      </c>
      <c r="G347" s="107" t="e">
        <f t="shared" si="592"/>
        <v>#VALUE!</v>
      </c>
      <c r="H347" s="107" t="e">
        <f t="shared" si="593"/>
        <v>#VALUE!</v>
      </c>
      <c r="I347" s="107" t="e">
        <f t="shared" si="594"/>
        <v>#VALUE!</v>
      </c>
      <c r="J347" s="183" t="str">
        <f t="shared" si="595"/>
        <v>.</v>
      </c>
      <c r="K347" s="184" t="e">
        <f t="shared" si="596"/>
        <v>#VALUE!</v>
      </c>
      <c r="L347" s="184" t="e">
        <f t="shared" si="597"/>
        <v>#VALUE!</v>
      </c>
      <c r="M347" s="76" t="e">
        <f t="shared" si="692"/>
        <v>#VALUE!</v>
      </c>
      <c r="N347" s="77" t="e">
        <f t="shared" si="693"/>
        <v>#VALUE!</v>
      </c>
      <c r="O347" s="77" t="e">
        <f t="shared" si="694"/>
        <v>#VALUE!</v>
      </c>
      <c r="P347" s="78" t="e">
        <f t="shared" si="695"/>
        <v>#VALUE!</v>
      </c>
      <c r="Q347" s="79" t="e">
        <f t="shared" ca="1" si="680"/>
        <v>#VALUE!</v>
      </c>
      <c r="R347" s="86" t="e">
        <f t="shared" si="683"/>
        <v>#VALUE!</v>
      </c>
      <c r="S347" s="87" t="e">
        <f t="shared" si="684"/>
        <v>#VALUE!</v>
      </c>
      <c r="T347" s="87" t="e">
        <f t="shared" si="685"/>
        <v>#VALUE!</v>
      </c>
      <c r="U347" s="80" t="e">
        <f t="shared" si="686"/>
        <v>#VALUE!</v>
      </c>
      <c r="V347" s="81" t="e">
        <f t="shared" si="687"/>
        <v>#VALUE!</v>
      </c>
      <c r="W347" s="82" t="e">
        <f t="shared" si="688"/>
        <v>#VALUE!</v>
      </c>
      <c r="X347" s="92" t="e">
        <f t="shared" si="696"/>
        <v>#VALUE!</v>
      </c>
      <c r="Y347" s="93"/>
      <c r="Z347" s="72" t="e">
        <f t="shared" si="598"/>
        <v>#VALUE!</v>
      </c>
      <c r="AA347" s="72" t="e">
        <f t="shared" si="599"/>
        <v>#VALUE!</v>
      </c>
      <c r="AB347" s="72" t="e">
        <f t="shared" si="600"/>
        <v>#VALUE!</v>
      </c>
      <c r="AC347" s="72" t="e">
        <f t="shared" si="681"/>
        <v>#VALUE!</v>
      </c>
      <c r="AD347" s="72" t="e">
        <f t="shared" si="697"/>
        <v>#VALUE!</v>
      </c>
      <c r="AE347" s="33" t="e">
        <f t="shared" si="698"/>
        <v>#VALUE!</v>
      </c>
      <c r="AF347" s="33" t="e">
        <f t="shared" si="699"/>
        <v>#VALUE!</v>
      </c>
      <c r="AG347" s="33" t="e">
        <f t="shared" si="700"/>
        <v>#VALUE!</v>
      </c>
      <c r="AH347" s="34" t="e">
        <f t="shared" si="601"/>
        <v>#VALUE!</v>
      </c>
      <c r="AI347" s="35" t="e">
        <f t="shared" si="602"/>
        <v>#VALUE!</v>
      </c>
      <c r="AJ347" s="35" t="e">
        <f t="shared" si="603"/>
        <v>#VALUE!</v>
      </c>
      <c r="AK347" s="35">
        <v>0</v>
      </c>
      <c r="AL347" s="35">
        <v>-0.75645121485307587</v>
      </c>
      <c r="AM347" s="35">
        <v>-11.346768222796136</v>
      </c>
      <c r="AN347" s="35" t="e">
        <f t="shared" si="701"/>
        <v>#VALUE!</v>
      </c>
      <c r="AO347" s="35" t="e">
        <f t="shared" si="701"/>
        <v>#VALUE!</v>
      </c>
      <c r="AP347" s="35" t="e">
        <f t="shared" si="701"/>
        <v>#VALUE!</v>
      </c>
      <c r="AQ347" s="35">
        <v>57.375671196608707</v>
      </c>
      <c r="AR347" s="35">
        <v>5.7915837760921756</v>
      </c>
      <c r="AS347" s="35">
        <v>1.1079551571654598</v>
      </c>
      <c r="AT347" s="35" t="e">
        <f t="shared" si="702"/>
        <v>#VALUE!</v>
      </c>
      <c r="AU347" s="35" t="e">
        <f t="shared" si="702"/>
        <v>#VALUE!</v>
      </c>
      <c r="AV347" s="35" t="e">
        <f t="shared" si="702"/>
        <v>#VALUE!</v>
      </c>
      <c r="AW347" s="36">
        <f t="shared" si="703"/>
        <v>0</v>
      </c>
      <c r="AX347" s="36">
        <f t="shared" si="703"/>
        <v>0.75645121485307587</v>
      </c>
      <c r="AY347" s="36">
        <f t="shared" si="703"/>
        <v>11.346768222796136</v>
      </c>
      <c r="AZ347" s="36" t="e">
        <f t="shared" si="704"/>
        <v>#VALUE!</v>
      </c>
      <c r="BA347" s="36" t="e">
        <f t="shared" si="704"/>
        <v>#VALUE!</v>
      </c>
      <c r="BB347" s="36" t="e">
        <f t="shared" si="704"/>
        <v>#VALUE!</v>
      </c>
      <c r="BC347" s="35">
        <f t="shared" si="705"/>
        <v>57.375671196608707</v>
      </c>
      <c r="BD347" s="35">
        <f t="shared" si="705"/>
        <v>6.5480349909452515</v>
      </c>
      <c r="BE347" s="35">
        <f t="shared" si="705"/>
        <v>12.454723379961596</v>
      </c>
      <c r="BF347" s="36" t="e">
        <f t="shared" si="706"/>
        <v>#VALUE!</v>
      </c>
      <c r="BG347" s="36" t="e">
        <f t="shared" si="706"/>
        <v>#VALUE!</v>
      </c>
      <c r="BH347" s="36" t="e">
        <f t="shared" si="689"/>
        <v>#VALUE!</v>
      </c>
      <c r="BI347" s="35" t="e">
        <f t="shared" si="690"/>
        <v>#VALUE!</v>
      </c>
      <c r="BJ347" s="5"/>
      <c r="BK347" s="5"/>
      <c r="BL347" s="19"/>
      <c r="BM347" s="19"/>
      <c r="BN347" s="37">
        <f t="shared" si="604"/>
        <v>90</v>
      </c>
      <c r="BO347" s="37">
        <f t="shared" si="605"/>
        <v>72.5</v>
      </c>
      <c r="BP347" s="37">
        <f t="shared" si="606"/>
        <v>72.5</v>
      </c>
      <c r="BQ347" s="37">
        <f t="shared" si="607"/>
        <v>47.5</v>
      </c>
      <c r="BR347" s="37">
        <f t="shared" si="608"/>
        <v>54.2</v>
      </c>
      <c r="BS347" s="37">
        <f t="shared" si="609"/>
        <v>47.5</v>
      </c>
      <c r="BT347" s="37">
        <f t="shared" si="610"/>
        <v>41.674999999999997</v>
      </c>
      <c r="BU347" s="37">
        <f t="shared" si="611"/>
        <v>41.674999999999997</v>
      </c>
      <c r="BV347" s="37">
        <f t="shared" si="612"/>
        <v>22.5</v>
      </c>
      <c r="BW347" s="37">
        <f t="shared" si="613"/>
        <v>33.3333333333333</v>
      </c>
      <c r="BX347" s="37">
        <f t="shared" si="614"/>
        <v>22.5</v>
      </c>
      <c r="BY347" s="37">
        <f t="shared" si="615"/>
        <v>22.9</v>
      </c>
      <c r="BZ347" s="37">
        <f t="shared" si="616"/>
        <v>22.9</v>
      </c>
      <c r="CA347" s="37">
        <f t="shared" si="617"/>
        <v>5</v>
      </c>
      <c r="CB347" s="37">
        <f t="shared" si="618"/>
        <v>16.649999999999999</v>
      </c>
      <c r="CC347" s="37">
        <f t="shared" si="619"/>
        <v>5</v>
      </c>
      <c r="CD347" s="37">
        <f t="shared" si="620"/>
        <v>5</v>
      </c>
      <c r="CE347" s="37">
        <f t="shared" si="621"/>
        <v>5</v>
      </c>
      <c r="CF347" s="37">
        <f t="shared" si="622"/>
        <v>5</v>
      </c>
      <c r="CG347" s="38">
        <f t="shared" si="623"/>
        <v>5</v>
      </c>
      <c r="CH347" s="38">
        <f t="shared" si="624"/>
        <v>5</v>
      </c>
      <c r="CI347" s="38">
        <f t="shared" si="625"/>
        <v>22.5</v>
      </c>
      <c r="CJ347" s="38">
        <f t="shared" si="626"/>
        <v>5</v>
      </c>
      <c r="CK347" s="38">
        <f t="shared" si="627"/>
        <v>22.9</v>
      </c>
      <c r="CL347" s="38">
        <f t="shared" si="628"/>
        <v>47.5</v>
      </c>
      <c r="CM347" s="38">
        <f t="shared" si="629"/>
        <v>16.649999999999999</v>
      </c>
      <c r="CN347" s="38">
        <f t="shared" si="630"/>
        <v>41.674999999999997</v>
      </c>
      <c r="CO347" s="38">
        <f t="shared" si="631"/>
        <v>5</v>
      </c>
      <c r="CP347" s="38">
        <f t="shared" si="632"/>
        <v>33.3333333333333</v>
      </c>
      <c r="CQ347" s="38">
        <f t="shared" si="633"/>
        <v>72.5</v>
      </c>
      <c r="CR347" s="38">
        <f t="shared" si="634"/>
        <v>22.9</v>
      </c>
      <c r="CS347" s="38">
        <f t="shared" si="635"/>
        <v>54.2</v>
      </c>
      <c r="CT347" s="38">
        <f t="shared" si="636"/>
        <v>5</v>
      </c>
      <c r="CU347" s="38">
        <f t="shared" si="637"/>
        <v>41.674999999999997</v>
      </c>
      <c r="CV347" s="38">
        <f t="shared" si="638"/>
        <v>90</v>
      </c>
      <c r="CW347" s="38">
        <f t="shared" si="639"/>
        <v>22.5</v>
      </c>
      <c r="CX347" s="38">
        <f t="shared" si="640"/>
        <v>72.5</v>
      </c>
      <c r="CY347" s="38">
        <f t="shared" si="641"/>
        <v>47.5</v>
      </c>
      <c r="CZ347" s="39">
        <f t="shared" si="642"/>
        <v>5</v>
      </c>
      <c r="DA347" s="39">
        <f t="shared" si="643"/>
        <v>22.5</v>
      </c>
      <c r="DB347" s="39">
        <f t="shared" si="644"/>
        <v>5</v>
      </c>
      <c r="DC347" s="39">
        <f t="shared" si="645"/>
        <v>47.5</v>
      </c>
      <c r="DD347" s="39">
        <f t="shared" si="646"/>
        <v>22.9</v>
      </c>
      <c r="DE347" s="39">
        <f t="shared" si="647"/>
        <v>5</v>
      </c>
      <c r="DF347" s="39">
        <f t="shared" si="648"/>
        <v>41.674999999999997</v>
      </c>
      <c r="DG347" s="39">
        <f t="shared" si="649"/>
        <v>16.649999999999999</v>
      </c>
      <c r="DH347" s="39">
        <f t="shared" si="650"/>
        <v>72.5</v>
      </c>
      <c r="DI347" s="39">
        <f t="shared" si="651"/>
        <v>33.3333333333333</v>
      </c>
      <c r="DJ347" s="39">
        <f t="shared" si="652"/>
        <v>5</v>
      </c>
      <c r="DK347" s="39">
        <f t="shared" si="653"/>
        <v>54.2</v>
      </c>
      <c r="DL347" s="39">
        <f t="shared" si="654"/>
        <v>22.9</v>
      </c>
      <c r="DM347" s="39">
        <f t="shared" si="655"/>
        <v>90</v>
      </c>
      <c r="DN347" s="39">
        <f t="shared" si="656"/>
        <v>41.674999999999997</v>
      </c>
      <c r="DO347" s="39">
        <f t="shared" si="657"/>
        <v>5</v>
      </c>
      <c r="DP347" s="39">
        <f t="shared" si="658"/>
        <v>72.5</v>
      </c>
      <c r="DQ347" s="39">
        <f t="shared" si="659"/>
        <v>22.5</v>
      </c>
      <c r="DR347" s="39">
        <f t="shared" si="660"/>
        <v>47.5</v>
      </c>
      <c r="DS347" s="40" t="e">
        <f t="shared" si="661"/>
        <v>#VALUE!</v>
      </c>
      <c r="DT347" s="40" t="e">
        <f t="shared" si="662"/>
        <v>#VALUE!</v>
      </c>
      <c r="DU347" s="40" t="e">
        <f t="shared" si="663"/>
        <v>#VALUE!</v>
      </c>
      <c r="DV347" s="40" t="e">
        <f t="shared" si="664"/>
        <v>#VALUE!</v>
      </c>
      <c r="DW347" s="40" t="e">
        <f t="shared" si="665"/>
        <v>#VALUE!</v>
      </c>
      <c r="DX347" s="40" t="e">
        <f t="shared" si="666"/>
        <v>#VALUE!</v>
      </c>
      <c r="DY347" s="40" t="e">
        <f t="shared" si="667"/>
        <v>#VALUE!</v>
      </c>
      <c r="DZ347" s="40" t="e">
        <f t="shared" si="668"/>
        <v>#VALUE!</v>
      </c>
      <c r="EA347" s="40" t="e">
        <f t="shared" si="669"/>
        <v>#VALUE!</v>
      </c>
      <c r="EB347" s="40" t="e">
        <f t="shared" si="670"/>
        <v>#VALUE!</v>
      </c>
      <c r="EC347" s="40" t="e">
        <f t="shared" si="671"/>
        <v>#VALUE!</v>
      </c>
      <c r="ED347" s="40" t="e">
        <f t="shared" si="672"/>
        <v>#VALUE!</v>
      </c>
      <c r="EE347" s="40" t="e">
        <f t="shared" si="673"/>
        <v>#VALUE!</v>
      </c>
      <c r="EF347" s="40" t="e">
        <f t="shared" si="674"/>
        <v>#VALUE!</v>
      </c>
      <c r="EG347" s="40" t="e">
        <f t="shared" si="675"/>
        <v>#VALUE!</v>
      </c>
      <c r="EH347" s="40" t="e">
        <f t="shared" si="676"/>
        <v>#VALUE!</v>
      </c>
      <c r="EI347" s="40" t="e">
        <f t="shared" si="677"/>
        <v>#VALUE!</v>
      </c>
      <c r="EJ347" s="40" t="e">
        <f t="shared" si="678"/>
        <v>#VALUE!</v>
      </c>
      <c r="EK347" s="40" t="e">
        <f t="shared" si="679"/>
        <v>#VALUE!</v>
      </c>
      <c r="EL347" s="1" t="e">
        <f t="shared" si="691"/>
        <v>#VALUE!</v>
      </c>
      <c r="EM347" s="2" t="e">
        <f t="shared" si="682"/>
        <v>#VALUE!</v>
      </c>
      <c r="EN347" s="42"/>
      <c r="EO347" s="42"/>
      <c r="EP347" s="43"/>
      <c r="EQ347" s="44"/>
      <c r="ER347" s="45"/>
      <c r="ES347" s="45"/>
      <c r="ET347" s="74"/>
      <c r="EU347" s="75"/>
      <c r="EV347" s="75"/>
      <c r="EW347" s="75"/>
      <c r="EX347" s="75"/>
    </row>
    <row r="348" spans="1:154" s="73" customFormat="1" ht="14">
      <c r="A348" s="96"/>
      <c r="B348" s="97"/>
      <c r="C348" s="98"/>
      <c r="D348" s="110" t="s">
        <v>87</v>
      </c>
      <c r="E348" s="110" t="s">
        <v>87</v>
      </c>
      <c r="F348" s="110" t="s">
        <v>87</v>
      </c>
      <c r="G348" s="107" t="e">
        <f t="shared" si="592"/>
        <v>#VALUE!</v>
      </c>
      <c r="H348" s="107" t="e">
        <f t="shared" si="593"/>
        <v>#VALUE!</v>
      </c>
      <c r="I348" s="107" t="e">
        <f t="shared" si="594"/>
        <v>#VALUE!</v>
      </c>
      <c r="J348" s="183" t="str">
        <f t="shared" si="595"/>
        <v>.</v>
      </c>
      <c r="K348" s="184" t="e">
        <f t="shared" si="596"/>
        <v>#VALUE!</v>
      </c>
      <c r="L348" s="184" t="e">
        <f t="shared" si="597"/>
        <v>#VALUE!</v>
      </c>
      <c r="M348" s="76" t="e">
        <f t="shared" si="692"/>
        <v>#VALUE!</v>
      </c>
      <c r="N348" s="77" t="e">
        <f t="shared" si="693"/>
        <v>#VALUE!</v>
      </c>
      <c r="O348" s="77" t="e">
        <f t="shared" si="694"/>
        <v>#VALUE!</v>
      </c>
      <c r="P348" s="78" t="e">
        <f t="shared" si="695"/>
        <v>#VALUE!</v>
      </c>
      <c r="Q348" s="79" t="e">
        <f t="shared" ca="1" si="680"/>
        <v>#VALUE!</v>
      </c>
      <c r="R348" s="86" t="e">
        <f t="shared" si="683"/>
        <v>#VALUE!</v>
      </c>
      <c r="S348" s="87" t="e">
        <f t="shared" si="684"/>
        <v>#VALUE!</v>
      </c>
      <c r="T348" s="87" t="e">
        <f t="shared" si="685"/>
        <v>#VALUE!</v>
      </c>
      <c r="U348" s="80" t="e">
        <f t="shared" si="686"/>
        <v>#VALUE!</v>
      </c>
      <c r="V348" s="81" t="e">
        <f t="shared" si="687"/>
        <v>#VALUE!</v>
      </c>
      <c r="W348" s="82" t="e">
        <f t="shared" si="688"/>
        <v>#VALUE!</v>
      </c>
      <c r="X348" s="92" t="e">
        <f t="shared" si="696"/>
        <v>#VALUE!</v>
      </c>
      <c r="Y348" s="93"/>
      <c r="Z348" s="72" t="e">
        <f t="shared" si="598"/>
        <v>#VALUE!</v>
      </c>
      <c r="AA348" s="72" t="e">
        <f t="shared" si="599"/>
        <v>#VALUE!</v>
      </c>
      <c r="AB348" s="72" t="e">
        <f t="shared" si="600"/>
        <v>#VALUE!</v>
      </c>
      <c r="AC348" s="72" t="e">
        <f t="shared" si="681"/>
        <v>#VALUE!</v>
      </c>
      <c r="AD348" s="72" t="e">
        <f t="shared" si="697"/>
        <v>#VALUE!</v>
      </c>
      <c r="AE348" s="33" t="e">
        <f t="shared" si="698"/>
        <v>#VALUE!</v>
      </c>
      <c r="AF348" s="33" t="e">
        <f t="shared" si="699"/>
        <v>#VALUE!</v>
      </c>
      <c r="AG348" s="33" t="e">
        <f t="shared" si="700"/>
        <v>#VALUE!</v>
      </c>
      <c r="AH348" s="34" t="e">
        <f t="shared" si="601"/>
        <v>#VALUE!</v>
      </c>
      <c r="AI348" s="35" t="e">
        <f t="shared" si="602"/>
        <v>#VALUE!</v>
      </c>
      <c r="AJ348" s="35" t="e">
        <f t="shared" si="603"/>
        <v>#VALUE!</v>
      </c>
      <c r="AK348" s="35">
        <v>0</v>
      </c>
      <c r="AL348" s="35">
        <v>-0.75645121485307587</v>
      </c>
      <c r="AM348" s="35">
        <v>-11.346768222796136</v>
      </c>
      <c r="AN348" s="35" t="e">
        <f t="shared" si="701"/>
        <v>#VALUE!</v>
      </c>
      <c r="AO348" s="35" t="e">
        <f t="shared" si="701"/>
        <v>#VALUE!</v>
      </c>
      <c r="AP348" s="35" t="e">
        <f t="shared" si="701"/>
        <v>#VALUE!</v>
      </c>
      <c r="AQ348" s="35">
        <v>57.375671196608707</v>
      </c>
      <c r="AR348" s="35">
        <v>5.7915837760921756</v>
      </c>
      <c r="AS348" s="35">
        <v>1.1079551571654598</v>
      </c>
      <c r="AT348" s="35" t="e">
        <f t="shared" si="702"/>
        <v>#VALUE!</v>
      </c>
      <c r="AU348" s="35" t="e">
        <f t="shared" si="702"/>
        <v>#VALUE!</v>
      </c>
      <c r="AV348" s="35" t="e">
        <f t="shared" si="702"/>
        <v>#VALUE!</v>
      </c>
      <c r="AW348" s="36">
        <f t="shared" si="703"/>
        <v>0</v>
      </c>
      <c r="AX348" s="36">
        <f t="shared" si="703"/>
        <v>0.75645121485307587</v>
      </c>
      <c r="AY348" s="36">
        <f t="shared" si="703"/>
        <v>11.346768222796136</v>
      </c>
      <c r="AZ348" s="36" t="e">
        <f t="shared" si="704"/>
        <v>#VALUE!</v>
      </c>
      <c r="BA348" s="36" t="e">
        <f t="shared" si="704"/>
        <v>#VALUE!</v>
      </c>
      <c r="BB348" s="36" t="e">
        <f t="shared" si="704"/>
        <v>#VALUE!</v>
      </c>
      <c r="BC348" s="35">
        <f t="shared" si="705"/>
        <v>57.375671196608707</v>
      </c>
      <c r="BD348" s="35">
        <f t="shared" si="705"/>
        <v>6.5480349909452515</v>
      </c>
      <c r="BE348" s="35">
        <f t="shared" si="705"/>
        <v>12.454723379961596</v>
      </c>
      <c r="BF348" s="36" t="e">
        <f t="shared" si="706"/>
        <v>#VALUE!</v>
      </c>
      <c r="BG348" s="36" t="e">
        <f t="shared" si="706"/>
        <v>#VALUE!</v>
      </c>
      <c r="BH348" s="36" t="e">
        <f t="shared" si="689"/>
        <v>#VALUE!</v>
      </c>
      <c r="BI348" s="35" t="e">
        <f t="shared" si="690"/>
        <v>#VALUE!</v>
      </c>
      <c r="BJ348" s="5"/>
      <c r="BK348" s="5"/>
      <c r="BL348" s="19"/>
      <c r="BM348" s="19"/>
      <c r="BN348" s="37">
        <f t="shared" si="604"/>
        <v>90</v>
      </c>
      <c r="BO348" s="37">
        <f t="shared" si="605"/>
        <v>72.5</v>
      </c>
      <c r="BP348" s="37">
        <f t="shared" si="606"/>
        <v>72.5</v>
      </c>
      <c r="BQ348" s="37">
        <f t="shared" si="607"/>
        <v>47.5</v>
      </c>
      <c r="BR348" s="37">
        <f t="shared" si="608"/>
        <v>54.2</v>
      </c>
      <c r="BS348" s="37">
        <f t="shared" si="609"/>
        <v>47.5</v>
      </c>
      <c r="BT348" s="37">
        <f t="shared" si="610"/>
        <v>41.674999999999997</v>
      </c>
      <c r="BU348" s="37">
        <f t="shared" si="611"/>
        <v>41.674999999999997</v>
      </c>
      <c r="BV348" s="37">
        <f t="shared" si="612"/>
        <v>22.5</v>
      </c>
      <c r="BW348" s="37">
        <f t="shared" si="613"/>
        <v>33.3333333333333</v>
      </c>
      <c r="BX348" s="37">
        <f t="shared" si="614"/>
        <v>22.5</v>
      </c>
      <c r="BY348" s="37">
        <f t="shared" si="615"/>
        <v>22.9</v>
      </c>
      <c r="BZ348" s="37">
        <f t="shared" si="616"/>
        <v>22.9</v>
      </c>
      <c r="CA348" s="37">
        <f t="shared" si="617"/>
        <v>5</v>
      </c>
      <c r="CB348" s="37">
        <f t="shared" si="618"/>
        <v>16.649999999999999</v>
      </c>
      <c r="CC348" s="37">
        <f t="shared" si="619"/>
        <v>5</v>
      </c>
      <c r="CD348" s="37">
        <f t="shared" si="620"/>
        <v>5</v>
      </c>
      <c r="CE348" s="37">
        <f t="shared" si="621"/>
        <v>5</v>
      </c>
      <c r="CF348" s="37">
        <f t="shared" si="622"/>
        <v>5</v>
      </c>
      <c r="CG348" s="38">
        <f t="shared" si="623"/>
        <v>5</v>
      </c>
      <c r="CH348" s="38">
        <f t="shared" si="624"/>
        <v>5</v>
      </c>
      <c r="CI348" s="38">
        <f t="shared" si="625"/>
        <v>22.5</v>
      </c>
      <c r="CJ348" s="38">
        <f t="shared" si="626"/>
        <v>5</v>
      </c>
      <c r="CK348" s="38">
        <f t="shared" si="627"/>
        <v>22.9</v>
      </c>
      <c r="CL348" s="38">
        <f t="shared" si="628"/>
        <v>47.5</v>
      </c>
      <c r="CM348" s="38">
        <f t="shared" si="629"/>
        <v>16.649999999999999</v>
      </c>
      <c r="CN348" s="38">
        <f t="shared" si="630"/>
        <v>41.674999999999997</v>
      </c>
      <c r="CO348" s="38">
        <f t="shared" si="631"/>
        <v>5</v>
      </c>
      <c r="CP348" s="38">
        <f t="shared" si="632"/>
        <v>33.3333333333333</v>
      </c>
      <c r="CQ348" s="38">
        <f t="shared" si="633"/>
        <v>72.5</v>
      </c>
      <c r="CR348" s="38">
        <f t="shared" si="634"/>
        <v>22.9</v>
      </c>
      <c r="CS348" s="38">
        <f t="shared" si="635"/>
        <v>54.2</v>
      </c>
      <c r="CT348" s="38">
        <f t="shared" si="636"/>
        <v>5</v>
      </c>
      <c r="CU348" s="38">
        <f t="shared" si="637"/>
        <v>41.674999999999997</v>
      </c>
      <c r="CV348" s="38">
        <f t="shared" si="638"/>
        <v>90</v>
      </c>
      <c r="CW348" s="38">
        <f t="shared" si="639"/>
        <v>22.5</v>
      </c>
      <c r="CX348" s="38">
        <f t="shared" si="640"/>
        <v>72.5</v>
      </c>
      <c r="CY348" s="38">
        <f t="shared" si="641"/>
        <v>47.5</v>
      </c>
      <c r="CZ348" s="39">
        <f t="shared" si="642"/>
        <v>5</v>
      </c>
      <c r="DA348" s="39">
        <f t="shared" si="643"/>
        <v>22.5</v>
      </c>
      <c r="DB348" s="39">
        <f t="shared" si="644"/>
        <v>5</v>
      </c>
      <c r="DC348" s="39">
        <f t="shared" si="645"/>
        <v>47.5</v>
      </c>
      <c r="DD348" s="39">
        <f t="shared" si="646"/>
        <v>22.9</v>
      </c>
      <c r="DE348" s="39">
        <f t="shared" si="647"/>
        <v>5</v>
      </c>
      <c r="DF348" s="39">
        <f t="shared" si="648"/>
        <v>41.674999999999997</v>
      </c>
      <c r="DG348" s="39">
        <f t="shared" si="649"/>
        <v>16.649999999999999</v>
      </c>
      <c r="DH348" s="39">
        <f t="shared" si="650"/>
        <v>72.5</v>
      </c>
      <c r="DI348" s="39">
        <f t="shared" si="651"/>
        <v>33.3333333333333</v>
      </c>
      <c r="DJ348" s="39">
        <f t="shared" si="652"/>
        <v>5</v>
      </c>
      <c r="DK348" s="39">
        <f t="shared" si="653"/>
        <v>54.2</v>
      </c>
      <c r="DL348" s="39">
        <f t="shared" si="654"/>
        <v>22.9</v>
      </c>
      <c r="DM348" s="39">
        <f t="shared" si="655"/>
        <v>90</v>
      </c>
      <c r="DN348" s="39">
        <f t="shared" si="656"/>
        <v>41.674999999999997</v>
      </c>
      <c r="DO348" s="39">
        <f t="shared" si="657"/>
        <v>5</v>
      </c>
      <c r="DP348" s="39">
        <f t="shared" si="658"/>
        <v>72.5</v>
      </c>
      <c r="DQ348" s="39">
        <f t="shared" si="659"/>
        <v>22.5</v>
      </c>
      <c r="DR348" s="39">
        <f t="shared" si="660"/>
        <v>47.5</v>
      </c>
      <c r="DS348" s="40" t="e">
        <f t="shared" si="661"/>
        <v>#VALUE!</v>
      </c>
      <c r="DT348" s="40" t="e">
        <f t="shared" si="662"/>
        <v>#VALUE!</v>
      </c>
      <c r="DU348" s="40" t="e">
        <f t="shared" si="663"/>
        <v>#VALUE!</v>
      </c>
      <c r="DV348" s="40" t="e">
        <f t="shared" si="664"/>
        <v>#VALUE!</v>
      </c>
      <c r="DW348" s="40" t="e">
        <f t="shared" si="665"/>
        <v>#VALUE!</v>
      </c>
      <c r="DX348" s="40" t="e">
        <f t="shared" si="666"/>
        <v>#VALUE!</v>
      </c>
      <c r="DY348" s="40" t="e">
        <f t="shared" si="667"/>
        <v>#VALUE!</v>
      </c>
      <c r="DZ348" s="40" t="e">
        <f t="shared" si="668"/>
        <v>#VALUE!</v>
      </c>
      <c r="EA348" s="40" t="e">
        <f t="shared" si="669"/>
        <v>#VALUE!</v>
      </c>
      <c r="EB348" s="40" t="e">
        <f t="shared" si="670"/>
        <v>#VALUE!</v>
      </c>
      <c r="EC348" s="40" t="e">
        <f t="shared" si="671"/>
        <v>#VALUE!</v>
      </c>
      <c r="ED348" s="40" t="e">
        <f t="shared" si="672"/>
        <v>#VALUE!</v>
      </c>
      <c r="EE348" s="40" t="e">
        <f t="shared" si="673"/>
        <v>#VALUE!</v>
      </c>
      <c r="EF348" s="40" t="e">
        <f t="shared" si="674"/>
        <v>#VALUE!</v>
      </c>
      <c r="EG348" s="40" t="e">
        <f t="shared" si="675"/>
        <v>#VALUE!</v>
      </c>
      <c r="EH348" s="40" t="e">
        <f t="shared" si="676"/>
        <v>#VALUE!</v>
      </c>
      <c r="EI348" s="40" t="e">
        <f t="shared" si="677"/>
        <v>#VALUE!</v>
      </c>
      <c r="EJ348" s="40" t="e">
        <f t="shared" si="678"/>
        <v>#VALUE!</v>
      </c>
      <c r="EK348" s="40" t="e">
        <f t="shared" si="679"/>
        <v>#VALUE!</v>
      </c>
      <c r="EL348" s="1" t="e">
        <f t="shared" si="691"/>
        <v>#VALUE!</v>
      </c>
      <c r="EM348" s="2" t="e">
        <f t="shared" si="682"/>
        <v>#VALUE!</v>
      </c>
      <c r="EN348" s="42"/>
      <c r="EO348" s="42"/>
      <c r="EP348" s="43"/>
      <c r="EQ348" s="44"/>
      <c r="ER348" s="45"/>
      <c r="ES348" s="45"/>
      <c r="ET348" s="74"/>
      <c r="EU348" s="75"/>
      <c r="EV348" s="75"/>
      <c r="EW348" s="75"/>
      <c r="EX348" s="75"/>
    </row>
    <row r="349" spans="1:154" s="73" customFormat="1" ht="14">
      <c r="A349" s="96"/>
      <c r="B349" s="97"/>
      <c r="C349" s="98"/>
      <c r="D349" s="110" t="s">
        <v>87</v>
      </c>
      <c r="E349" s="110" t="s">
        <v>87</v>
      </c>
      <c r="F349" s="110" t="s">
        <v>87</v>
      </c>
      <c r="G349" s="107" t="e">
        <f t="shared" si="592"/>
        <v>#VALUE!</v>
      </c>
      <c r="H349" s="107" t="e">
        <f t="shared" si="593"/>
        <v>#VALUE!</v>
      </c>
      <c r="I349" s="107" t="e">
        <f t="shared" si="594"/>
        <v>#VALUE!</v>
      </c>
      <c r="J349" s="183" t="str">
        <f t="shared" si="595"/>
        <v>.</v>
      </c>
      <c r="K349" s="184" t="e">
        <f t="shared" si="596"/>
        <v>#VALUE!</v>
      </c>
      <c r="L349" s="184" t="e">
        <f t="shared" si="597"/>
        <v>#VALUE!</v>
      </c>
      <c r="M349" s="76" t="e">
        <f t="shared" si="692"/>
        <v>#VALUE!</v>
      </c>
      <c r="N349" s="77" t="e">
        <f t="shared" si="693"/>
        <v>#VALUE!</v>
      </c>
      <c r="O349" s="77" t="e">
        <f t="shared" si="694"/>
        <v>#VALUE!</v>
      </c>
      <c r="P349" s="78" t="e">
        <f t="shared" si="695"/>
        <v>#VALUE!</v>
      </c>
      <c r="Q349" s="79" t="e">
        <f t="shared" ca="1" si="680"/>
        <v>#VALUE!</v>
      </c>
      <c r="R349" s="86" t="e">
        <f t="shared" si="683"/>
        <v>#VALUE!</v>
      </c>
      <c r="S349" s="87" t="e">
        <f t="shared" si="684"/>
        <v>#VALUE!</v>
      </c>
      <c r="T349" s="87" t="e">
        <f t="shared" si="685"/>
        <v>#VALUE!</v>
      </c>
      <c r="U349" s="80" t="e">
        <f t="shared" si="686"/>
        <v>#VALUE!</v>
      </c>
      <c r="V349" s="81" t="e">
        <f t="shared" si="687"/>
        <v>#VALUE!</v>
      </c>
      <c r="W349" s="82" t="e">
        <f t="shared" si="688"/>
        <v>#VALUE!</v>
      </c>
      <c r="X349" s="92" t="e">
        <f t="shared" si="696"/>
        <v>#VALUE!</v>
      </c>
      <c r="Y349" s="93"/>
      <c r="Z349" s="72" t="e">
        <f t="shared" si="598"/>
        <v>#VALUE!</v>
      </c>
      <c r="AA349" s="72" t="e">
        <f t="shared" si="599"/>
        <v>#VALUE!</v>
      </c>
      <c r="AB349" s="72" t="e">
        <f t="shared" si="600"/>
        <v>#VALUE!</v>
      </c>
      <c r="AC349" s="72" t="e">
        <f t="shared" si="681"/>
        <v>#VALUE!</v>
      </c>
      <c r="AD349" s="72" t="e">
        <f t="shared" si="697"/>
        <v>#VALUE!</v>
      </c>
      <c r="AE349" s="33" t="e">
        <f t="shared" si="698"/>
        <v>#VALUE!</v>
      </c>
      <c r="AF349" s="33" t="e">
        <f t="shared" si="699"/>
        <v>#VALUE!</v>
      </c>
      <c r="AG349" s="33" t="e">
        <f t="shared" si="700"/>
        <v>#VALUE!</v>
      </c>
      <c r="AH349" s="34" t="e">
        <f t="shared" si="601"/>
        <v>#VALUE!</v>
      </c>
      <c r="AI349" s="35" t="e">
        <f t="shared" si="602"/>
        <v>#VALUE!</v>
      </c>
      <c r="AJ349" s="35" t="e">
        <f t="shared" si="603"/>
        <v>#VALUE!</v>
      </c>
      <c r="AK349" s="35">
        <v>0</v>
      </c>
      <c r="AL349" s="35">
        <v>-0.75645121485307587</v>
      </c>
      <c r="AM349" s="35">
        <v>-11.346768222796136</v>
      </c>
      <c r="AN349" s="35" t="e">
        <f t="shared" si="701"/>
        <v>#VALUE!</v>
      </c>
      <c r="AO349" s="35" t="e">
        <f t="shared" si="701"/>
        <v>#VALUE!</v>
      </c>
      <c r="AP349" s="35" t="e">
        <f t="shared" si="701"/>
        <v>#VALUE!</v>
      </c>
      <c r="AQ349" s="35">
        <v>57.375671196608707</v>
      </c>
      <c r="AR349" s="35">
        <v>5.7915837760921756</v>
      </c>
      <c r="AS349" s="35">
        <v>1.1079551571654598</v>
      </c>
      <c r="AT349" s="35" t="e">
        <f t="shared" si="702"/>
        <v>#VALUE!</v>
      </c>
      <c r="AU349" s="35" t="e">
        <f t="shared" si="702"/>
        <v>#VALUE!</v>
      </c>
      <c r="AV349" s="35" t="e">
        <f t="shared" si="702"/>
        <v>#VALUE!</v>
      </c>
      <c r="AW349" s="36">
        <f t="shared" si="703"/>
        <v>0</v>
      </c>
      <c r="AX349" s="36">
        <f t="shared" si="703"/>
        <v>0.75645121485307587</v>
      </c>
      <c r="AY349" s="36">
        <f t="shared" si="703"/>
        <v>11.346768222796136</v>
      </c>
      <c r="AZ349" s="36" t="e">
        <f t="shared" si="704"/>
        <v>#VALUE!</v>
      </c>
      <c r="BA349" s="36" t="e">
        <f t="shared" si="704"/>
        <v>#VALUE!</v>
      </c>
      <c r="BB349" s="36" t="e">
        <f t="shared" si="704"/>
        <v>#VALUE!</v>
      </c>
      <c r="BC349" s="35">
        <f t="shared" si="705"/>
        <v>57.375671196608707</v>
      </c>
      <c r="BD349" s="35">
        <f t="shared" si="705"/>
        <v>6.5480349909452515</v>
      </c>
      <c r="BE349" s="35">
        <f t="shared" si="705"/>
        <v>12.454723379961596</v>
      </c>
      <c r="BF349" s="36" t="e">
        <f t="shared" si="706"/>
        <v>#VALUE!</v>
      </c>
      <c r="BG349" s="36" t="e">
        <f t="shared" si="706"/>
        <v>#VALUE!</v>
      </c>
      <c r="BH349" s="36" t="e">
        <f t="shared" si="689"/>
        <v>#VALUE!</v>
      </c>
      <c r="BI349" s="35" t="e">
        <f t="shared" si="690"/>
        <v>#VALUE!</v>
      </c>
      <c r="BJ349" s="5"/>
      <c r="BK349" s="5"/>
      <c r="BL349" s="19"/>
      <c r="BM349" s="19"/>
      <c r="BN349" s="37">
        <f t="shared" si="604"/>
        <v>90</v>
      </c>
      <c r="BO349" s="37">
        <f t="shared" si="605"/>
        <v>72.5</v>
      </c>
      <c r="BP349" s="37">
        <f t="shared" si="606"/>
        <v>72.5</v>
      </c>
      <c r="BQ349" s="37">
        <f t="shared" si="607"/>
        <v>47.5</v>
      </c>
      <c r="BR349" s="37">
        <f t="shared" si="608"/>
        <v>54.2</v>
      </c>
      <c r="BS349" s="37">
        <f t="shared" si="609"/>
        <v>47.5</v>
      </c>
      <c r="BT349" s="37">
        <f t="shared" si="610"/>
        <v>41.674999999999997</v>
      </c>
      <c r="BU349" s="37">
        <f t="shared" si="611"/>
        <v>41.674999999999997</v>
      </c>
      <c r="BV349" s="37">
        <f t="shared" si="612"/>
        <v>22.5</v>
      </c>
      <c r="BW349" s="37">
        <f t="shared" si="613"/>
        <v>33.3333333333333</v>
      </c>
      <c r="BX349" s="37">
        <f t="shared" si="614"/>
        <v>22.5</v>
      </c>
      <c r="BY349" s="37">
        <f t="shared" si="615"/>
        <v>22.9</v>
      </c>
      <c r="BZ349" s="37">
        <f t="shared" si="616"/>
        <v>22.9</v>
      </c>
      <c r="CA349" s="37">
        <f t="shared" si="617"/>
        <v>5</v>
      </c>
      <c r="CB349" s="37">
        <f t="shared" si="618"/>
        <v>16.649999999999999</v>
      </c>
      <c r="CC349" s="37">
        <f t="shared" si="619"/>
        <v>5</v>
      </c>
      <c r="CD349" s="37">
        <f t="shared" si="620"/>
        <v>5</v>
      </c>
      <c r="CE349" s="37">
        <f t="shared" si="621"/>
        <v>5</v>
      </c>
      <c r="CF349" s="37">
        <f t="shared" si="622"/>
        <v>5</v>
      </c>
      <c r="CG349" s="38">
        <f t="shared" si="623"/>
        <v>5</v>
      </c>
      <c r="CH349" s="38">
        <f t="shared" si="624"/>
        <v>5</v>
      </c>
      <c r="CI349" s="38">
        <f t="shared" si="625"/>
        <v>22.5</v>
      </c>
      <c r="CJ349" s="38">
        <f t="shared" si="626"/>
        <v>5</v>
      </c>
      <c r="CK349" s="38">
        <f t="shared" si="627"/>
        <v>22.9</v>
      </c>
      <c r="CL349" s="38">
        <f t="shared" si="628"/>
        <v>47.5</v>
      </c>
      <c r="CM349" s="38">
        <f t="shared" si="629"/>
        <v>16.649999999999999</v>
      </c>
      <c r="CN349" s="38">
        <f t="shared" si="630"/>
        <v>41.674999999999997</v>
      </c>
      <c r="CO349" s="38">
        <f t="shared" si="631"/>
        <v>5</v>
      </c>
      <c r="CP349" s="38">
        <f t="shared" si="632"/>
        <v>33.3333333333333</v>
      </c>
      <c r="CQ349" s="38">
        <f t="shared" si="633"/>
        <v>72.5</v>
      </c>
      <c r="CR349" s="38">
        <f t="shared" si="634"/>
        <v>22.9</v>
      </c>
      <c r="CS349" s="38">
        <f t="shared" si="635"/>
        <v>54.2</v>
      </c>
      <c r="CT349" s="38">
        <f t="shared" si="636"/>
        <v>5</v>
      </c>
      <c r="CU349" s="38">
        <f t="shared" si="637"/>
        <v>41.674999999999997</v>
      </c>
      <c r="CV349" s="38">
        <f t="shared" si="638"/>
        <v>90</v>
      </c>
      <c r="CW349" s="38">
        <f t="shared" si="639"/>
        <v>22.5</v>
      </c>
      <c r="CX349" s="38">
        <f t="shared" si="640"/>
        <v>72.5</v>
      </c>
      <c r="CY349" s="38">
        <f t="shared" si="641"/>
        <v>47.5</v>
      </c>
      <c r="CZ349" s="39">
        <f t="shared" si="642"/>
        <v>5</v>
      </c>
      <c r="DA349" s="39">
        <f t="shared" si="643"/>
        <v>22.5</v>
      </c>
      <c r="DB349" s="39">
        <f t="shared" si="644"/>
        <v>5</v>
      </c>
      <c r="DC349" s="39">
        <f t="shared" si="645"/>
        <v>47.5</v>
      </c>
      <c r="DD349" s="39">
        <f t="shared" si="646"/>
        <v>22.9</v>
      </c>
      <c r="DE349" s="39">
        <f t="shared" si="647"/>
        <v>5</v>
      </c>
      <c r="DF349" s="39">
        <f t="shared" si="648"/>
        <v>41.674999999999997</v>
      </c>
      <c r="DG349" s="39">
        <f t="shared" si="649"/>
        <v>16.649999999999999</v>
      </c>
      <c r="DH349" s="39">
        <f t="shared" si="650"/>
        <v>72.5</v>
      </c>
      <c r="DI349" s="39">
        <f t="shared" si="651"/>
        <v>33.3333333333333</v>
      </c>
      <c r="DJ349" s="39">
        <f t="shared" si="652"/>
        <v>5</v>
      </c>
      <c r="DK349" s="39">
        <f t="shared" si="653"/>
        <v>54.2</v>
      </c>
      <c r="DL349" s="39">
        <f t="shared" si="654"/>
        <v>22.9</v>
      </c>
      <c r="DM349" s="39">
        <f t="shared" si="655"/>
        <v>90</v>
      </c>
      <c r="DN349" s="39">
        <f t="shared" si="656"/>
        <v>41.674999999999997</v>
      </c>
      <c r="DO349" s="39">
        <f t="shared" si="657"/>
        <v>5</v>
      </c>
      <c r="DP349" s="39">
        <f t="shared" si="658"/>
        <v>72.5</v>
      </c>
      <c r="DQ349" s="39">
        <f t="shared" si="659"/>
        <v>22.5</v>
      </c>
      <c r="DR349" s="39">
        <f t="shared" si="660"/>
        <v>47.5</v>
      </c>
      <c r="DS349" s="40" t="e">
        <f t="shared" si="661"/>
        <v>#VALUE!</v>
      </c>
      <c r="DT349" s="40" t="e">
        <f t="shared" si="662"/>
        <v>#VALUE!</v>
      </c>
      <c r="DU349" s="40" t="e">
        <f t="shared" si="663"/>
        <v>#VALUE!</v>
      </c>
      <c r="DV349" s="40" t="e">
        <f t="shared" si="664"/>
        <v>#VALUE!</v>
      </c>
      <c r="DW349" s="40" t="e">
        <f t="shared" si="665"/>
        <v>#VALUE!</v>
      </c>
      <c r="DX349" s="40" t="e">
        <f t="shared" si="666"/>
        <v>#VALUE!</v>
      </c>
      <c r="DY349" s="40" t="e">
        <f t="shared" si="667"/>
        <v>#VALUE!</v>
      </c>
      <c r="DZ349" s="40" t="e">
        <f t="shared" si="668"/>
        <v>#VALUE!</v>
      </c>
      <c r="EA349" s="40" t="e">
        <f t="shared" si="669"/>
        <v>#VALUE!</v>
      </c>
      <c r="EB349" s="40" t="e">
        <f t="shared" si="670"/>
        <v>#VALUE!</v>
      </c>
      <c r="EC349" s="40" t="e">
        <f t="shared" si="671"/>
        <v>#VALUE!</v>
      </c>
      <c r="ED349" s="40" t="e">
        <f t="shared" si="672"/>
        <v>#VALUE!</v>
      </c>
      <c r="EE349" s="40" t="e">
        <f t="shared" si="673"/>
        <v>#VALUE!</v>
      </c>
      <c r="EF349" s="40" t="e">
        <f t="shared" si="674"/>
        <v>#VALUE!</v>
      </c>
      <c r="EG349" s="40" t="e">
        <f t="shared" si="675"/>
        <v>#VALUE!</v>
      </c>
      <c r="EH349" s="40" t="e">
        <f t="shared" si="676"/>
        <v>#VALUE!</v>
      </c>
      <c r="EI349" s="40" t="e">
        <f t="shared" si="677"/>
        <v>#VALUE!</v>
      </c>
      <c r="EJ349" s="40" t="e">
        <f t="shared" si="678"/>
        <v>#VALUE!</v>
      </c>
      <c r="EK349" s="40" t="e">
        <f t="shared" si="679"/>
        <v>#VALUE!</v>
      </c>
      <c r="EL349" s="1" t="e">
        <f t="shared" si="691"/>
        <v>#VALUE!</v>
      </c>
      <c r="EM349" s="2" t="e">
        <f t="shared" si="682"/>
        <v>#VALUE!</v>
      </c>
      <c r="EN349" s="42"/>
      <c r="EO349" s="42"/>
      <c r="EP349" s="43"/>
      <c r="EQ349" s="44"/>
      <c r="ER349" s="45"/>
      <c r="ES349" s="45"/>
      <c r="ET349" s="74"/>
      <c r="EU349" s="75"/>
      <c r="EV349" s="75"/>
      <c r="EW349" s="75"/>
      <c r="EX349" s="75"/>
    </row>
    <row r="350" spans="1:154" s="73" customFormat="1" ht="14">
      <c r="A350" s="96"/>
      <c r="B350" s="97"/>
      <c r="C350" s="98"/>
      <c r="D350" s="110" t="s">
        <v>87</v>
      </c>
      <c r="E350" s="110" t="s">
        <v>87</v>
      </c>
      <c r="F350" s="110" t="s">
        <v>87</v>
      </c>
      <c r="G350" s="107" t="e">
        <f t="shared" si="592"/>
        <v>#VALUE!</v>
      </c>
      <c r="H350" s="107" t="e">
        <f t="shared" si="593"/>
        <v>#VALUE!</v>
      </c>
      <c r="I350" s="107" t="e">
        <f t="shared" si="594"/>
        <v>#VALUE!</v>
      </c>
      <c r="J350" s="183" t="str">
        <f t="shared" si="595"/>
        <v>.</v>
      </c>
      <c r="K350" s="184" t="e">
        <f t="shared" si="596"/>
        <v>#VALUE!</v>
      </c>
      <c r="L350" s="184" t="e">
        <f t="shared" si="597"/>
        <v>#VALUE!</v>
      </c>
      <c r="M350" s="76" t="e">
        <f t="shared" si="692"/>
        <v>#VALUE!</v>
      </c>
      <c r="N350" s="77" t="e">
        <f t="shared" si="693"/>
        <v>#VALUE!</v>
      </c>
      <c r="O350" s="77" t="e">
        <f t="shared" si="694"/>
        <v>#VALUE!</v>
      </c>
      <c r="P350" s="78" t="e">
        <f t="shared" si="695"/>
        <v>#VALUE!</v>
      </c>
      <c r="Q350" s="79" t="e">
        <f t="shared" ca="1" si="680"/>
        <v>#VALUE!</v>
      </c>
      <c r="R350" s="86" t="e">
        <f t="shared" si="683"/>
        <v>#VALUE!</v>
      </c>
      <c r="S350" s="87" t="e">
        <f t="shared" si="684"/>
        <v>#VALUE!</v>
      </c>
      <c r="T350" s="87" t="e">
        <f t="shared" si="685"/>
        <v>#VALUE!</v>
      </c>
      <c r="U350" s="80" t="e">
        <f t="shared" si="686"/>
        <v>#VALUE!</v>
      </c>
      <c r="V350" s="81" t="e">
        <f t="shared" si="687"/>
        <v>#VALUE!</v>
      </c>
      <c r="W350" s="82" t="e">
        <f t="shared" si="688"/>
        <v>#VALUE!</v>
      </c>
      <c r="X350" s="92" t="e">
        <f t="shared" si="696"/>
        <v>#VALUE!</v>
      </c>
      <c r="Y350" s="93"/>
      <c r="Z350" s="72" t="e">
        <f t="shared" si="598"/>
        <v>#VALUE!</v>
      </c>
      <c r="AA350" s="72" t="e">
        <f t="shared" si="599"/>
        <v>#VALUE!</v>
      </c>
      <c r="AB350" s="72" t="e">
        <f t="shared" si="600"/>
        <v>#VALUE!</v>
      </c>
      <c r="AC350" s="72" t="e">
        <f t="shared" si="681"/>
        <v>#VALUE!</v>
      </c>
      <c r="AD350" s="72" t="e">
        <f t="shared" si="697"/>
        <v>#VALUE!</v>
      </c>
      <c r="AE350" s="33" t="e">
        <f t="shared" si="698"/>
        <v>#VALUE!</v>
      </c>
      <c r="AF350" s="33" t="e">
        <f t="shared" si="699"/>
        <v>#VALUE!</v>
      </c>
      <c r="AG350" s="33" t="e">
        <f t="shared" si="700"/>
        <v>#VALUE!</v>
      </c>
      <c r="AH350" s="34" t="e">
        <f t="shared" si="601"/>
        <v>#VALUE!</v>
      </c>
      <c r="AI350" s="35" t="e">
        <f t="shared" si="602"/>
        <v>#VALUE!</v>
      </c>
      <c r="AJ350" s="35" t="e">
        <f t="shared" si="603"/>
        <v>#VALUE!</v>
      </c>
      <c r="AK350" s="35">
        <v>0</v>
      </c>
      <c r="AL350" s="35">
        <v>-0.75645121485307587</v>
      </c>
      <c r="AM350" s="35">
        <v>-11.346768222796136</v>
      </c>
      <c r="AN350" s="35" t="e">
        <f t="shared" si="701"/>
        <v>#VALUE!</v>
      </c>
      <c r="AO350" s="35" t="e">
        <f t="shared" si="701"/>
        <v>#VALUE!</v>
      </c>
      <c r="AP350" s="35" t="e">
        <f t="shared" si="701"/>
        <v>#VALUE!</v>
      </c>
      <c r="AQ350" s="35">
        <v>57.375671196608707</v>
      </c>
      <c r="AR350" s="35">
        <v>5.7915837760921756</v>
      </c>
      <c r="AS350" s="35">
        <v>1.1079551571654598</v>
      </c>
      <c r="AT350" s="35" t="e">
        <f t="shared" si="702"/>
        <v>#VALUE!</v>
      </c>
      <c r="AU350" s="35" t="e">
        <f t="shared" si="702"/>
        <v>#VALUE!</v>
      </c>
      <c r="AV350" s="35" t="e">
        <f t="shared" si="702"/>
        <v>#VALUE!</v>
      </c>
      <c r="AW350" s="36">
        <f t="shared" si="703"/>
        <v>0</v>
      </c>
      <c r="AX350" s="36">
        <f t="shared" si="703"/>
        <v>0.75645121485307587</v>
      </c>
      <c r="AY350" s="36">
        <f t="shared" si="703"/>
        <v>11.346768222796136</v>
      </c>
      <c r="AZ350" s="36" t="e">
        <f t="shared" si="704"/>
        <v>#VALUE!</v>
      </c>
      <c r="BA350" s="36" t="e">
        <f t="shared" si="704"/>
        <v>#VALUE!</v>
      </c>
      <c r="BB350" s="36" t="e">
        <f t="shared" si="704"/>
        <v>#VALUE!</v>
      </c>
      <c r="BC350" s="35">
        <f t="shared" si="705"/>
        <v>57.375671196608707</v>
      </c>
      <c r="BD350" s="35">
        <f t="shared" si="705"/>
        <v>6.5480349909452515</v>
      </c>
      <c r="BE350" s="35">
        <f t="shared" si="705"/>
        <v>12.454723379961596</v>
      </c>
      <c r="BF350" s="36" t="e">
        <f t="shared" si="706"/>
        <v>#VALUE!</v>
      </c>
      <c r="BG350" s="36" t="e">
        <f t="shared" si="706"/>
        <v>#VALUE!</v>
      </c>
      <c r="BH350" s="36" t="e">
        <f t="shared" si="689"/>
        <v>#VALUE!</v>
      </c>
      <c r="BI350" s="35" t="e">
        <f t="shared" si="690"/>
        <v>#VALUE!</v>
      </c>
      <c r="BJ350" s="5"/>
      <c r="BK350" s="5"/>
      <c r="BL350" s="19"/>
      <c r="BM350" s="19"/>
      <c r="BN350" s="37">
        <f t="shared" si="604"/>
        <v>90</v>
      </c>
      <c r="BO350" s="37">
        <f t="shared" si="605"/>
        <v>72.5</v>
      </c>
      <c r="BP350" s="37">
        <f t="shared" si="606"/>
        <v>72.5</v>
      </c>
      <c r="BQ350" s="37">
        <f t="shared" si="607"/>
        <v>47.5</v>
      </c>
      <c r="BR350" s="37">
        <f t="shared" si="608"/>
        <v>54.2</v>
      </c>
      <c r="BS350" s="37">
        <f t="shared" si="609"/>
        <v>47.5</v>
      </c>
      <c r="BT350" s="37">
        <f t="shared" si="610"/>
        <v>41.674999999999997</v>
      </c>
      <c r="BU350" s="37">
        <f t="shared" si="611"/>
        <v>41.674999999999997</v>
      </c>
      <c r="BV350" s="37">
        <f t="shared" si="612"/>
        <v>22.5</v>
      </c>
      <c r="BW350" s="37">
        <f t="shared" si="613"/>
        <v>33.3333333333333</v>
      </c>
      <c r="BX350" s="37">
        <f t="shared" si="614"/>
        <v>22.5</v>
      </c>
      <c r="BY350" s="37">
        <f t="shared" si="615"/>
        <v>22.9</v>
      </c>
      <c r="BZ350" s="37">
        <f t="shared" si="616"/>
        <v>22.9</v>
      </c>
      <c r="CA350" s="37">
        <f t="shared" si="617"/>
        <v>5</v>
      </c>
      <c r="CB350" s="37">
        <f t="shared" si="618"/>
        <v>16.649999999999999</v>
      </c>
      <c r="CC350" s="37">
        <f t="shared" si="619"/>
        <v>5</v>
      </c>
      <c r="CD350" s="37">
        <f t="shared" si="620"/>
        <v>5</v>
      </c>
      <c r="CE350" s="37">
        <f t="shared" si="621"/>
        <v>5</v>
      </c>
      <c r="CF350" s="37">
        <f t="shared" si="622"/>
        <v>5</v>
      </c>
      <c r="CG350" s="38">
        <f t="shared" si="623"/>
        <v>5</v>
      </c>
      <c r="CH350" s="38">
        <f t="shared" si="624"/>
        <v>5</v>
      </c>
      <c r="CI350" s="38">
        <f t="shared" si="625"/>
        <v>22.5</v>
      </c>
      <c r="CJ350" s="38">
        <f t="shared" si="626"/>
        <v>5</v>
      </c>
      <c r="CK350" s="38">
        <f t="shared" si="627"/>
        <v>22.9</v>
      </c>
      <c r="CL350" s="38">
        <f t="shared" si="628"/>
        <v>47.5</v>
      </c>
      <c r="CM350" s="38">
        <f t="shared" si="629"/>
        <v>16.649999999999999</v>
      </c>
      <c r="CN350" s="38">
        <f t="shared" si="630"/>
        <v>41.674999999999997</v>
      </c>
      <c r="CO350" s="38">
        <f t="shared" si="631"/>
        <v>5</v>
      </c>
      <c r="CP350" s="38">
        <f t="shared" si="632"/>
        <v>33.3333333333333</v>
      </c>
      <c r="CQ350" s="38">
        <f t="shared" si="633"/>
        <v>72.5</v>
      </c>
      <c r="CR350" s="38">
        <f t="shared" si="634"/>
        <v>22.9</v>
      </c>
      <c r="CS350" s="38">
        <f t="shared" si="635"/>
        <v>54.2</v>
      </c>
      <c r="CT350" s="38">
        <f t="shared" si="636"/>
        <v>5</v>
      </c>
      <c r="CU350" s="38">
        <f t="shared" si="637"/>
        <v>41.674999999999997</v>
      </c>
      <c r="CV350" s="38">
        <f t="shared" si="638"/>
        <v>90</v>
      </c>
      <c r="CW350" s="38">
        <f t="shared" si="639"/>
        <v>22.5</v>
      </c>
      <c r="CX350" s="38">
        <f t="shared" si="640"/>
        <v>72.5</v>
      </c>
      <c r="CY350" s="38">
        <f t="shared" si="641"/>
        <v>47.5</v>
      </c>
      <c r="CZ350" s="39">
        <f t="shared" si="642"/>
        <v>5</v>
      </c>
      <c r="DA350" s="39">
        <f t="shared" si="643"/>
        <v>22.5</v>
      </c>
      <c r="DB350" s="39">
        <f t="shared" si="644"/>
        <v>5</v>
      </c>
      <c r="DC350" s="39">
        <f t="shared" si="645"/>
        <v>47.5</v>
      </c>
      <c r="DD350" s="39">
        <f t="shared" si="646"/>
        <v>22.9</v>
      </c>
      <c r="DE350" s="39">
        <f t="shared" si="647"/>
        <v>5</v>
      </c>
      <c r="DF350" s="39">
        <f t="shared" si="648"/>
        <v>41.674999999999997</v>
      </c>
      <c r="DG350" s="39">
        <f t="shared" si="649"/>
        <v>16.649999999999999</v>
      </c>
      <c r="DH350" s="39">
        <f t="shared" si="650"/>
        <v>72.5</v>
      </c>
      <c r="DI350" s="39">
        <f t="shared" si="651"/>
        <v>33.3333333333333</v>
      </c>
      <c r="DJ350" s="39">
        <f t="shared" si="652"/>
        <v>5</v>
      </c>
      <c r="DK350" s="39">
        <f t="shared" si="653"/>
        <v>54.2</v>
      </c>
      <c r="DL350" s="39">
        <f t="shared" si="654"/>
        <v>22.9</v>
      </c>
      <c r="DM350" s="39">
        <f t="shared" si="655"/>
        <v>90</v>
      </c>
      <c r="DN350" s="39">
        <f t="shared" si="656"/>
        <v>41.674999999999997</v>
      </c>
      <c r="DO350" s="39">
        <f t="shared" si="657"/>
        <v>5</v>
      </c>
      <c r="DP350" s="39">
        <f t="shared" si="658"/>
        <v>72.5</v>
      </c>
      <c r="DQ350" s="39">
        <f t="shared" si="659"/>
        <v>22.5</v>
      </c>
      <c r="DR350" s="39">
        <f t="shared" si="660"/>
        <v>47.5</v>
      </c>
      <c r="DS350" s="40" t="e">
        <f t="shared" si="661"/>
        <v>#VALUE!</v>
      </c>
      <c r="DT350" s="40" t="e">
        <f t="shared" si="662"/>
        <v>#VALUE!</v>
      </c>
      <c r="DU350" s="40" t="e">
        <f t="shared" si="663"/>
        <v>#VALUE!</v>
      </c>
      <c r="DV350" s="40" t="e">
        <f t="shared" si="664"/>
        <v>#VALUE!</v>
      </c>
      <c r="DW350" s="40" t="e">
        <f t="shared" si="665"/>
        <v>#VALUE!</v>
      </c>
      <c r="DX350" s="40" t="e">
        <f t="shared" si="666"/>
        <v>#VALUE!</v>
      </c>
      <c r="DY350" s="40" t="e">
        <f t="shared" si="667"/>
        <v>#VALUE!</v>
      </c>
      <c r="DZ350" s="40" t="e">
        <f t="shared" si="668"/>
        <v>#VALUE!</v>
      </c>
      <c r="EA350" s="40" t="e">
        <f t="shared" si="669"/>
        <v>#VALUE!</v>
      </c>
      <c r="EB350" s="40" t="e">
        <f t="shared" si="670"/>
        <v>#VALUE!</v>
      </c>
      <c r="EC350" s="40" t="e">
        <f t="shared" si="671"/>
        <v>#VALUE!</v>
      </c>
      <c r="ED350" s="40" t="e">
        <f t="shared" si="672"/>
        <v>#VALUE!</v>
      </c>
      <c r="EE350" s="40" t="e">
        <f t="shared" si="673"/>
        <v>#VALUE!</v>
      </c>
      <c r="EF350" s="40" t="e">
        <f t="shared" si="674"/>
        <v>#VALUE!</v>
      </c>
      <c r="EG350" s="40" t="e">
        <f t="shared" si="675"/>
        <v>#VALUE!</v>
      </c>
      <c r="EH350" s="40" t="e">
        <f t="shared" si="676"/>
        <v>#VALUE!</v>
      </c>
      <c r="EI350" s="40" t="e">
        <f t="shared" si="677"/>
        <v>#VALUE!</v>
      </c>
      <c r="EJ350" s="40" t="e">
        <f t="shared" si="678"/>
        <v>#VALUE!</v>
      </c>
      <c r="EK350" s="40" t="e">
        <f t="shared" si="679"/>
        <v>#VALUE!</v>
      </c>
      <c r="EL350" s="1" t="e">
        <f t="shared" si="691"/>
        <v>#VALUE!</v>
      </c>
      <c r="EM350" s="2" t="e">
        <f t="shared" si="682"/>
        <v>#VALUE!</v>
      </c>
      <c r="EN350" s="42"/>
      <c r="EO350" s="42"/>
      <c r="EP350" s="43"/>
      <c r="EQ350" s="44"/>
      <c r="ER350" s="45"/>
      <c r="ES350" s="45"/>
      <c r="ET350" s="74"/>
      <c r="EU350" s="75"/>
      <c r="EV350" s="75"/>
      <c r="EW350" s="75"/>
      <c r="EX350" s="75"/>
    </row>
    <row r="351" spans="1:154" s="73" customFormat="1" ht="14">
      <c r="A351" s="96"/>
      <c r="B351" s="97"/>
      <c r="C351" s="98"/>
      <c r="D351" s="110" t="s">
        <v>87</v>
      </c>
      <c r="E351" s="110" t="s">
        <v>87</v>
      </c>
      <c r="F351" s="110" t="s">
        <v>87</v>
      </c>
      <c r="G351" s="107" t="e">
        <f t="shared" si="592"/>
        <v>#VALUE!</v>
      </c>
      <c r="H351" s="107" t="e">
        <f t="shared" si="593"/>
        <v>#VALUE!</v>
      </c>
      <c r="I351" s="107" t="e">
        <f t="shared" si="594"/>
        <v>#VALUE!</v>
      </c>
      <c r="J351" s="183" t="str">
        <f t="shared" si="595"/>
        <v>.</v>
      </c>
      <c r="K351" s="184" t="e">
        <f t="shared" si="596"/>
        <v>#VALUE!</v>
      </c>
      <c r="L351" s="184" t="e">
        <f t="shared" si="597"/>
        <v>#VALUE!</v>
      </c>
      <c r="M351" s="76" t="e">
        <f t="shared" si="692"/>
        <v>#VALUE!</v>
      </c>
      <c r="N351" s="77" t="e">
        <f t="shared" si="693"/>
        <v>#VALUE!</v>
      </c>
      <c r="O351" s="77" t="e">
        <f t="shared" si="694"/>
        <v>#VALUE!</v>
      </c>
      <c r="P351" s="78" t="e">
        <f t="shared" si="695"/>
        <v>#VALUE!</v>
      </c>
      <c r="Q351" s="79" t="e">
        <f t="shared" ca="1" si="680"/>
        <v>#VALUE!</v>
      </c>
      <c r="R351" s="86" t="e">
        <f t="shared" si="683"/>
        <v>#VALUE!</v>
      </c>
      <c r="S351" s="87" t="e">
        <f t="shared" si="684"/>
        <v>#VALUE!</v>
      </c>
      <c r="T351" s="87" t="e">
        <f t="shared" si="685"/>
        <v>#VALUE!</v>
      </c>
      <c r="U351" s="80" t="e">
        <f t="shared" si="686"/>
        <v>#VALUE!</v>
      </c>
      <c r="V351" s="81" t="e">
        <f t="shared" si="687"/>
        <v>#VALUE!</v>
      </c>
      <c r="W351" s="82" t="e">
        <f t="shared" si="688"/>
        <v>#VALUE!</v>
      </c>
      <c r="X351" s="92" t="e">
        <f t="shared" si="696"/>
        <v>#VALUE!</v>
      </c>
      <c r="Y351" s="93"/>
      <c r="Z351" s="72" t="e">
        <f t="shared" si="598"/>
        <v>#VALUE!</v>
      </c>
      <c r="AA351" s="72" t="e">
        <f t="shared" si="599"/>
        <v>#VALUE!</v>
      </c>
      <c r="AB351" s="72" t="e">
        <f t="shared" si="600"/>
        <v>#VALUE!</v>
      </c>
      <c r="AC351" s="72" t="e">
        <f t="shared" si="681"/>
        <v>#VALUE!</v>
      </c>
      <c r="AD351" s="72" t="e">
        <f t="shared" si="697"/>
        <v>#VALUE!</v>
      </c>
      <c r="AE351" s="33" t="e">
        <f t="shared" si="698"/>
        <v>#VALUE!</v>
      </c>
      <c r="AF351" s="33" t="e">
        <f t="shared" si="699"/>
        <v>#VALUE!</v>
      </c>
      <c r="AG351" s="33" t="e">
        <f t="shared" si="700"/>
        <v>#VALUE!</v>
      </c>
      <c r="AH351" s="34" t="e">
        <f t="shared" si="601"/>
        <v>#VALUE!</v>
      </c>
      <c r="AI351" s="35" t="e">
        <f t="shared" si="602"/>
        <v>#VALUE!</v>
      </c>
      <c r="AJ351" s="35" t="e">
        <f t="shared" si="603"/>
        <v>#VALUE!</v>
      </c>
      <c r="AK351" s="35">
        <v>0</v>
      </c>
      <c r="AL351" s="35">
        <v>-0.75645121485307587</v>
      </c>
      <c r="AM351" s="35">
        <v>-11.346768222796136</v>
      </c>
      <c r="AN351" s="35" t="e">
        <f t="shared" si="701"/>
        <v>#VALUE!</v>
      </c>
      <c r="AO351" s="35" t="e">
        <f t="shared" si="701"/>
        <v>#VALUE!</v>
      </c>
      <c r="AP351" s="35" t="e">
        <f t="shared" si="701"/>
        <v>#VALUE!</v>
      </c>
      <c r="AQ351" s="35">
        <v>57.375671196608707</v>
      </c>
      <c r="AR351" s="35">
        <v>5.7915837760921756</v>
      </c>
      <c r="AS351" s="35">
        <v>1.1079551571654598</v>
      </c>
      <c r="AT351" s="35" t="e">
        <f t="shared" si="702"/>
        <v>#VALUE!</v>
      </c>
      <c r="AU351" s="35" t="e">
        <f t="shared" si="702"/>
        <v>#VALUE!</v>
      </c>
      <c r="AV351" s="35" t="e">
        <f t="shared" si="702"/>
        <v>#VALUE!</v>
      </c>
      <c r="AW351" s="36">
        <f t="shared" si="703"/>
        <v>0</v>
      </c>
      <c r="AX351" s="36">
        <f t="shared" si="703"/>
        <v>0.75645121485307587</v>
      </c>
      <c r="AY351" s="36">
        <f t="shared" si="703"/>
        <v>11.346768222796136</v>
      </c>
      <c r="AZ351" s="36" t="e">
        <f t="shared" si="704"/>
        <v>#VALUE!</v>
      </c>
      <c r="BA351" s="36" t="e">
        <f t="shared" si="704"/>
        <v>#VALUE!</v>
      </c>
      <c r="BB351" s="36" t="e">
        <f t="shared" si="704"/>
        <v>#VALUE!</v>
      </c>
      <c r="BC351" s="35">
        <f t="shared" si="705"/>
        <v>57.375671196608707</v>
      </c>
      <c r="BD351" s="35">
        <f t="shared" si="705"/>
        <v>6.5480349909452515</v>
      </c>
      <c r="BE351" s="35">
        <f t="shared" si="705"/>
        <v>12.454723379961596</v>
      </c>
      <c r="BF351" s="36" t="e">
        <f t="shared" si="706"/>
        <v>#VALUE!</v>
      </c>
      <c r="BG351" s="36" t="e">
        <f t="shared" si="706"/>
        <v>#VALUE!</v>
      </c>
      <c r="BH351" s="36" t="e">
        <f t="shared" si="689"/>
        <v>#VALUE!</v>
      </c>
      <c r="BI351" s="35" t="e">
        <f t="shared" si="690"/>
        <v>#VALUE!</v>
      </c>
      <c r="BJ351" s="5"/>
      <c r="BK351" s="5"/>
      <c r="BL351" s="19"/>
      <c r="BM351" s="19"/>
      <c r="BN351" s="37">
        <f t="shared" si="604"/>
        <v>90</v>
      </c>
      <c r="BO351" s="37">
        <f t="shared" si="605"/>
        <v>72.5</v>
      </c>
      <c r="BP351" s="37">
        <f t="shared" si="606"/>
        <v>72.5</v>
      </c>
      <c r="BQ351" s="37">
        <f t="shared" si="607"/>
        <v>47.5</v>
      </c>
      <c r="BR351" s="37">
        <f t="shared" si="608"/>
        <v>54.2</v>
      </c>
      <c r="BS351" s="37">
        <f t="shared" si="609"/>
        <v>47.5</v>
      </c>
      <c r="BT351" s="37">
        <f t="shared" si="610"/>
        <v>41.674999999999997</v>
      </c>
      <c r="BU351" s="37">
        <f t="shared" si="611"/>
        <v>41.674999999999997</v>
      </c>
      <c r="BV351" s="37">
        <f t="shared" si="612"/>
        <v>22.5</v>
      </c>
      <c r="BW351" s="37">
        <f t="shared" si="613"/>
        <v>33.3333333333333</v>
      </c>
      <c r="BX351" s="37">
        <f t="shared" si="614"/>
        <v>22.5</v>
      </c>
      <c r="BY351" s="37">
        <f t="shared" si="615"/>
        <v>22.9</v>
      </c>
      <c r="BZ351" s="37">
        <f t="shared" si="616"/>
        <v>22.9</v>
      </c>
      <c r="CA351" s="37">
        <f t="shared" si="617"/>
        <v>5</v>
      </c>
      <c r="CB351" s="37">
        <f t="shared" si="618"/>
        <v>16.649999999999999</v>
      </c>
      <c r="CC351" s="37">
        <f t="shared" si="619"/>
        <v>5</v>
      </c>
      <c r="CD351" s="37">
        <f t="shared" si="620"/>
        <v>5</v>
      </c>
      <c r="CE351" s="37">
        <f t="shared" si="621"/>
        <v>5</v>
      </c>
      <c r="CF351" s="37">
        <f t="shared" si="622"/>
        <v>5</v>
      </c>
      <c r="CG351" s="38">
        <f t="shared" si="623"/>
        <v>5</v>
      </c>
      <c r="CH351" s="38">
        <f t="shared" si="624"/>
        <v>5</v>
      </c>
      <c r="CI351" s="38">
        <f t="shared" si="625"/>
        <v>22.5</v>
      </c>
      <c r="CJ351" s="38">
        <f t="shared" si="626"/>
        <v>5</v>
      </c>
      <c r="CK351" s="38">
        <f t="shared" si="627"/>
        <v>22.9</v>
      </c>
      <c r="CL351" s="38">
        <f t="shared" si="628"/>
        <v>47.5</v>
      </c>
      <c r="CM351" s="38">
        <f t="shared" si="629"/>
        <v>16.649999999999999</v>
      </c>
      <c r="CN351" s="38">
        <f t="shared" si="630"/>
        <v>41.674999999999997</v>
      </c>
      <c r="CO351" s="38">
        <f t="shared" si="631"/>
        <v>5</v>
      </c>
      <c r="CP351" s="38">
        <f t="shared" si="632"/>
        <v>33.3333333333333</v>
      </c>
      <c r="CQ351" s="38">
        <f t="shared" si="633"/>
        <v>72.5</v>
      </c>
      <c r="CR351" s="38">
        <f t="shared" si="634"/>
        <v>22.9</v>
      </c>
      <c r="CS351" s="38">
        <f t="shared" si="635"/>
        <v>54.2</v>
      </c>
      <c r="CT351" s="38">
        <f t="shared" si="636"/>
        <v>5</v>
      </c>
      <c r="CU351" s="38">
        <f t="shared" si="637"/>
        <v>41.674999999999997</v>
      </c>
      <c r="CV351" s="38">
        <f t="shared" si="638"/>
        <v>90</v>
      </c>
      <c r="CW351" s="38">
        <f t="shared" si="639"/>
        <v>22.5</v>
      </c>
      <c r="CX351" s="38">
        <f t="shared" si="640"/>
        <v>72.5</v>
      </c>
      <c r="CY351" s="38">
        <f t="shared" si="641"/>
        <v>47.5</v>
      </c>
      <c r="CZ351" s="39">
        <f t="shared" si="642"/>
        <v>5</v>
      </c>
      <c r="DA351" s="39">
        <f t="shared" si="643"/>
        <v>22.5</v>
      </c>
      <c r="DB351" s="39">
        <f t="shared" si="644"/>
        <v>5</v>
      </c>
      <c r="DC351" s="39">
        <f t="shared" si="645"/>
        <v>47.5</v>
      </c>
      <c r="DD351" s="39">
        <f t="shared" si="646"/>
        <v>22.9</v>
      </c>
      <c r="DE351" s="39">
        <f t="shared" si="647"/>
        <v>5</v>
      </c>
      <c r="DF351" s="39">
        <f t="shared" si="648"/>
        <v>41.674999999999997</v>
      </c>
      <c r="DG351" s="39">
        <f t="shared" si="649"/>
        <v>16.649999999999999</v>
      </c>
      <c r="DH351" s="39">
        <f t="shared" si="650"/>
        <v>72.5</v>
      </c>
      <c r="DI351" s="39">
        <f t="shared" si="651"/>
        <v>33.3333333333333</v>
      </c>
      <c r="DJ351" s="39">
        <f t="shared" si="652"/>
        <v>5</v>
      </c>
      <c r="DK351" s="39">
        <f t="shared" si="653"/>
        <v>54.2</v>
      </c>
      <c r="DL351" s="39">
        <f t="shared" si="654"/>
        <v>22.9</v>
      </c>
      <c r="DM351" s="39">
        <f t="shared" si="655"/>
        <v>90</v>
      </c>
      <c r="DN351" s="39">
        <f t="shared" si="656"/>
        <v>41.674999999999997</v>
      </c>
      <c r="DO351" s="39">
        <f t="shared" si="657"/>
        <v>5</v>
      </c>
      <c r="DP351" s="39">
        <f t="shared" si="658"/>
        <v>72.5</v>
      </c>
      <c r="DQ351" s="39">
        <f t="shared" si="659"/>
        <v>22.5</v>
      </c>
      <c r="DR351" s="39">
        <f t="shared" si="660"/>
        <v>47.5</v>
      </c>
      <c r="DS351" s="40" t="e">
        <f t="shared" si="661"/>
        <v>#VALUE!</v>
      </c>
      <c r="DT351" s="40" t="e">
        <f t="shared" si="662"/>
        <v>#VALUE!</v>
      </c>
      <c r="DU351" s="40" t="e">
        <f t="shared" si="663"/>
        <v>#VALUE!</v>
      </c>
      <c r="DV351" s="40" t="e">
        <f t="shared" si="664"/>
        <v>#VALUE!</v>
      </c>
      <c r="DW351" s="40" t="e">
        <f t="shared" si="665"/>
        <v>#VALUE!</v>
      </c>
      <c r="DX351" s="40" t="e">
        <f t="shared" si="666"/>
        <v>#VALUE!</v>
      </c>
      <c r="DY351" s="40" t="e">
        <f t="shared" si="667"/>
        <v>#VALUE!</v>
      </c>
      <c r="DZ351" s="40" t="e">
        <f t="shared" si="668"/>
        <v>#VALUE!</v>
      </c>
      <c r="EA351" s="40" t="e">
        <f t="shared" si="669"/>
        <v>#VALUE!</v>
      </c>
      <c r="EB351" s="40" t="e">
        <f t="shared" si="670"/>
        <v>#VALUE!</v>
      </c>
      <c r="EC351" s="40" t="e">
        <f t="shared" si="671"/>
        <v>#VALUE!</v>
      </c>
      <c r="ED351" s="40" t="e">
        <f t="shared" si="672"/>
        <v>#VALUE!</v>
      </c>
      <c r="EE351" s="40" t="e">
        <f t="shared" si="673"/>
        <v>#VALUE!</v>
      </c>
      <c r="EF351" s="40" t="e">
        <f t="shared" si="674"/>
        <v>#VALUE!</v>
      </c>
      <c r="EG351" s="40" t="e">
        <f t="shared" si="675"/>
        <v>#VALUE!</v>
      </c>
      <c r="EH351" s="40" t="e">
        <f t="shared" si="676"/>
        <v>#VALUE!</v>
      </c>
      <c r="EI351" s="40" t="e">
        <f t="shared" si="677"/>
        <v>#VALUE!</v>
      </c>
      <c r="EJ351" s="40" t="e">
        <f t="shared" si="678"/>
        <v>#VALUE!</v>
      </c>
      <c r="EK351" s="40" t="e">
        <f t="shared" si="679"/>
        <v>#VALUE!</v>
      </c>
      <c r="EL351" s="1" t="e">
        <f t="shared" si="691"/>
        <v>#VALUE!</v>
      </c>
      <c r="EM351" s="2" t="e">
        <f t="shared" si="682"/>
        <v>#VALUE!</v>
      </c>
      <c r="EN351" s="42"/>
      <c r="EO351" s="42"/>
      <c r="EP351" s="43"/>
      <c r="EQ351" s="44"/>
      <c r="ER351" s="45"/>
      <c r="ES351" s="45"/>
      <c r="ET351" s="74"/>
      <c r="EU351" s="75"/>
      <c r="EV351" s="75"/>
      <c r="EW351" s="75"/>
      <c r="EX351" s="75"/>
    </row>
    <row r="352" spans="1:154" s="73" customFormat="1" ht="14">
      <c r="A352" s="96"/>
      <c r="B352" s="97"/>
      <c r="C352" s="98"/>
      <c r="D352" s="110" t="s">
        <v>87</v>
      </c>
      <c r="E352" s="110" t="s">
        <v>87</v>
      </c>
      <c r="F352" s="110" t="s">
        <v>87</v>
      </c>
      <c r="G352" s="107" t="e">
        <f t="shared" si="592"/>
        <v>#VALUE!</v>
      </c>
      <c r="H352" s="107" t="e">
        <f t="shared" si="593"/>
        <v>#VALUE!</v>
      </c>
      <c r="I352" s="107" t="e">
        <f t="shared" si="594"/>
        <v>#VALUE!</v>
      </c>
      <c r="J352" s="183" t="str">
        <f t="shared" si="595"/>
        <v>.</v>
      </c>
      <c r="K352" s="184" t="e">
        <f t="shared" si="596"/>
        <v>#VALUE!</v>
      </c>
      <c r="L352" s="184" t="e">
        <f t="shared" si="597"/>
        <v>#VALUE!</v>
      </c>
      <c r="M352" s="76" t="e">
        <f t="shared" si="692"/>
        <v>#VALUE!</v>
      </c>
      <c r="N352" s="77" t="e">
        <f t="shared" si="693"/>
        <v>#VALUE!</v>
      </c>
      <c r="O352" s="77" t="e">
        <f t="shared" si="694"/>
        <v>#VALUE!</v>
      </c>
      <c r="P352" s="78" t="e">
        <f t="shared" si="695"/>
        <v>#VALUE!</v>
      </c>
      <c r="Q352" s="79" t="e">
        <f t="shared" ca="1" si="680"/>
        <v>#VALUE!</v>
      </c>
      <c r="R352" s="86" t="e">
        <f t="shared" si="683"/>
        <v>#VALUE!</v>
      </c>
      <c r="S352" s="87" t="e">
        <f t="shared" si="684"/>
        <v>#VALUE!</v>
      </c>
      <c r="T352" s="87" t="e">
        <f t="shared" si="685"/>
        <v>#VALUE!</v>
      </c>
      <c r="U352" s="80" t="e">
        <f t="shared" si="686"/>
        <v>#VALUE!</v>
      </c>
      <c r="V352" s="81" t="e">
        <f t="shared" si="687"/>
        <v>#VALUE!</v>
      </c>
      <c r="W352" s="82" t="e">
        <f t="shared" si="688"/>
        <v>#VALUE!</v>
      </c>
      <c r="X352" s="92" t="e">
        <f t="shared" si="696"/>
        <v>#VALUE!</v>
      </c>
      <c r="Y352" s="93"/>
      <c r="Z352" s="72" t="e">
        <f t="shared" si="598"/>
        <v>#VALUE!</v>
      </c>
      <c r="AA352" s="72" t="e">
        <f t="shared" si="599"/>
        <v>#VALUE!</v>
      </c>
      <c r="AB352" s="72" t="e">
        <f t="shared" si="600"/>
        <v>#VALUE!</v>
      </c>
      <c r="AC352" s="72" t="e">
        <f t="shared" si="681"/>
        <v>#VALUE!</v>
      </c>
      <c r="AD352" s="72" t="e">
        <f t="shared" si="697"/>
        <v>#VALUE!</v>
      </c>
      <c r="AE352" s="33" t="e">
        <f t="shared" si="698"/>
        <v>#VALUE!</v>
      </c>
      <c r="AF352" s="33" t="e">
        <f t="shared" si="699"/>
        <v>#VALUE!</v>
      </c>
      <c r="AG352" s="33" t="e">
        <f t="shared" si="700"/>
        <v>#VALUE!</v>
      </c>
      <c r="AH352" s="34" t="e">
        <f t="shared" si="601"/>
        <v>#VALUE!</v>
      </c>
      <c r="AI352" s="35" t="e">
        <f t="shared" si="602"/>
        <v>#VALUE!</v>
      </c>
      <c r="AJ352" s="35" t="e">
        <f t="shared" si="603"/>
        <v>#VALUE!</v>
      </c>
      <c r="AK352" s="35">
        <v>0</v>
      </c>
      <c r="AL352" s="35">
        <v>-0.75645121485307587</v>
      </c>
      <c r="AM352" s="35">
        <v>-11.346768222796136</v>
      </c>
      <c r="AN352" s="35" t="e">
        <f t="shared" si="701"/>
        <v>#VALUE!</v>
      </c>
      <c r="AO352" s="35" t="e">
        <f t="shared" si="701"/>
        <v>#VALUE!</v>
      </c>
      <c r="AP352" s="35" t="e">
        <f t="shared" si="701"/>
        <v>#VALUE!</v>
      </c>
      <c r="AQ352" s="35">
        <v>57.375671196608707</v>
      </c>
      <c r="AR352" s="35">
        <v>5.7915837760921756</v>
      </c>
      <c r="AS352" s="35">
        <v>1.1079551571654598</v>
      </c>
      <c r="AT352" s="35" t="e">
        <f t="shared" si="702"/>
        <v>#VALUE!</v>
      </c>
      <c r="AU352" s="35" t="e">
        <f t="shared" si="702"/>
        <v>#VALUE!</v>
      </c>
      <c r="AV352" s="35" t="e">
        <f t="shared" si="702"/>
        <v>#VALUE!</v>
      </c>
      <c r="AW352" s="36">
        <f t="shared" si="703"/>
        <v>0</v>
      </c>
      <c r="AX352" s="36">
        <f t="shared" si="703"/>
        <v>0.75645121485307587</v>
      </c>
      <c r="AY352" s="36">
        <f t="shared" si="703"/>
        <v>11.346768222796136</v>
      </c>
      <c r="AZ352" s="36" t="e">
        <f t="shared" si="704"/>
        <v>#VALUE!</v>
      </c>
      <c r="BA352" s="36" t="e">
        <f t="shared" si="704"/>
        <v>#VALUE!</v>
      </c>
      <c r="BB352" s="36" t="e">
        <f t="shared" si="704"/>
        <v>#VALUE!</v>
      </c>
      <c r="BC352" s="35">
        <f t="shared" si="705"/>
        <v>57.375671196608707</v>
      </c>
      <c r="BD352" s="35">
        <f t="shared" si="705"/>
        <v>6.5480349909452515</v>
      </c>
      <c r="BE352" s="35">
        <f t="shared" si="705"/>
        <v>12.454723379961596</v>
      </c>
      <c r="BF352" s="36" t="e">
        <f t="shared" si="706"/>
        <v>#VALUE!</v>
      </c>
      <c r="BG352" s="36" t="e">
        <f t="shared" si="706"/>
        <v>#VALUE!</v>
      </c>
      <c r="BH352" s="36" t="e">
        <f t="shared" si="689"/>
        <v>#VALUE!</v>
      </c>
      <c r="BI352" s="35" t="e">
        <f t="shared" si="690"/>
        <v>#VALUE!</v>
      </c>
      <c r="BJ352" s="5"/>
      <c r="BK352" s="5"/>
      <c r="BL352" s="19"/>
      <c r="BM352" s="19"/>
      <c r="BN352" s="37">
        <f t="shared" si="604"/>
        <v>90</v>
      </c>
      <c r="BO352" s="37">
        <f t="shared" si="605"/>
        <v>72.5</v>
      </c>
      <c r="BP352" s="37">
        <f t="shared" si="606"/>
        <v>72.5</v>
      </c>
      <c r="BQ352" s="37">
        <f t="shared" si="607"/>
        <v>47.5</v>
      </c>
      <c r="BR352" s="37">
        <f t="shared" si="608"/>
        <v>54.2</v>
      </c>
      <c r="BS352" s="37">
        <f t="shared" si="609"/>
        <v>47.5</v>
      </c>
      <c r="BT352" s="37">
        <f t="shared" si="610"/>
        <v>41.674999999999997</v>
      </c>
      <c r="BU352" s="37">
        <f t="shared" si="611"/>
        <v>41.674999999999997</v>
      </c>
      <c r="BV352" s="37">
        <f t="shared" si="612"/>
        <v>22.5</v>
      </c>
      <c r="BW352" s="37">
        <f t="shared" si="613"/>
        <v>33.3333333333333</v>
      </c>
      <c r="BX352" s="37">
        <f t="shared" si="614"/>
        <v>22.5</v>
      </c>
      <c r="BY352" s="37">
        <f t="shared" si="615"/>
        <v>22.9</v>
      </c>
      <c r="BZ352" s="37">
        <f t="shared" si="616"/>
        <v>22.9</v>
      </c>
      <c r="CA352" s="37">
        <f t="shared" si="617"/>
        <v>5</v>
      </c>
      <c r="CB352" s="37">
        <f t="shared" si="618"/>
        <v>16.649999999999999</v>
      </c>
      <c r="CC352" s="37">
        <f t="shared" si="619"/>
        <v>5</v>
      </c>
      <c r="CD352" s="37">
        <f t="shared" si="620"/>
        <v>5</v>
      </c>
      <c r="CE352" s="37">
        <f t="shared" si="621"/>
        <v>5</v>
      </c>
      <c r="CF352" s="37">
        <f t="shared" si="622"/>
        <v>5</v>
      </c>
      <c r="CG352" s="38">
        <f t="shared" si="623"/>
        <v>5</v>
      </c>
      <c r="CH352" s="38">
        <f t="shared" si="624"/>
        <v>5</v>
      </c>
      <c r="CI352" s="38">
        <f t="shared" si="625"/>
        <v>22.5</v>
      </c>
      <c r="CJ352" s="38">
        <f t="shared" si="626"/>
        <v>5</v>
      </c>
      <c r="CK352" s="38">
        <f t="shared" si="627"/>
        <v>22.9</v>
      </c>
      <c r="CL352" s="38">
        <f t="shared" si="628"/>
        <v>47.5</v>
      </c>
      <c r="CM352" s="38">
        <f t="shared" si="629"/>
        <v>16.649999999999999</v>
      </c>
      <c r="CN352" s="38">
        <f t="shared" si="630"/>
        <v>41.674999999999997</v>
      </c>
      <c r="CO352" s="38">
        <f t="shared" si="631"/>
        <v>5</v>
      </c>
      <c r="CP352" s="38">
        <f t="shared" si="632"/>
        <v>33.3333333333333</v>
      </c>
      <c r="CQ352" s="38">
        <f t="shared" si="633"/>
        <v>72.5</v>
      </c>
      <c r="CR352" s="38">
        <f t="shared" si="634"/>
        <v>22.9</v>
      </c>
      <c r="CS352" s="38">
        <f t="shared" si="635"/>
        <v>54.2</v>
      </c>
      <c r="CT352" s="38">
        <f t="shared" si="636"/>
        <v>5</v>
      </c>
      <c r="CU352" s="38">
        <f t="shared" si="637"/>
        <v>41.674999999999997</v>
      </c>
      <c r="CV352" s="38">
        <f t="shared" si="638"/>
        <v>90</v>
      </c>
      <c r="CW352" s="38">
        <f t="shared" si="639"/>
        <v>22.5</v>
      </c>
      <c r="CX352" s="38">
        <f t="shared" si="640"/>
        <v>72.5</v>
      </c>
      <c r="CY352" s="38">
        <f t="shared" si="641"/>
        <v>47.5</v>
      </c>
      <c r="CZ352" s="39">
        <f t="shared" si="642"/>
        <v>5</v>
      </c>
      <c r="DA352" s="39">
        <f t="shared" si="643"/>
        <v>22.5</v>
      </c>
      <c r="DB352" s="39">
        <f t="shared" si="644"/>
        <v>5</v>
      </c>
      <c r="DC352" s="39">
        <f t="shared" si="645"/>
        <v>47.5</v>
      </c>
      <c r="DD352" s="39">
        <f t="shared" si="646"/>
        <v>22.9</v>
      </c>
      <c r="DE352" s="39">
        <f t="shared" si="647"/>
        <v>5</v>
      </c>
      <c r="DF352" s="39">
        <f t="shared" si="648"/>
        <v>41.674999999999997</v>
      </c>
      <c r="DG352" s="39">
        <f t="shared" si="649"/>
        <v>16.649999999999999</v>
      </c>
      <c r="DH352" s="39">
        <f t="shared" si="650"/>
        <v>72.5</v>
      </c>
      <c r="DI352" s="39">
        <f t="shared" si="651"/>
        <v>33.3333333333333</v>
      </c>
      <c r="DJ352" s="39">
        <f t="shared" si="652"/>
        <v>5</v>
      </c>
      <c r="DK352" s="39">
        <f t="shared" si="653"/>
        <v>54.2</v>
      </c>
      <c r="DL352" s="39">
        <f t="shared" si="654"/>
        <v>22.9</v>
      </c>
      <c r="DM352" s="39">
        <f t="shared" si="655"/>
        <v>90</v>
      </c>
      <c r="DN352" s="39">
        <f t="shared" si="656"/>
        <v>41.674999999999997</v>
      </c>
      <c r="DO352" s="39">
        <f t="shared" si="657"/>
        <v>5</v>
      </c>
      <c r="DP352" s="39">
        <f t="shared" si="658"/>
        <v>72.5</v>
      </c>
      <c r="DQ352" s="39">
        <f t="shared" si="659"/>
        <v>22.5</v>
      </c>
      <c r="DR352" s="39">
        <f t="shared" si="660"/>
        <v>47.5</v>
      </c>
      <c r="DS352" s="40" t="e">
        <f t="shared" si="661"/>
        <v>#VALUE!</v>
      </c>
      <c r="DT352" s="40" t="e">
        <f t="shared" si="662"/>
        <v>#VALUE!</v>
      </c>
      <c r="DU352" s="40" t="e">
        <f t="shared" si="663"/>
        <v>#VALUE!</v>
      </c>
      <c r="DV352" s="40" t="e">
        <f t="shared" si="664"/>
        <v>#VALUE!</v>
      </c>
      <c r="DW352" s="40" t="e">
        <f t="shared" si="665"/>
        <v>#VALUE!</v>
      </c>
      <c r="DX352" s="40" t="e">
        <f t="shared" si="666"/>
        <v>#VALUE!</v>
      </c>
      <c r="DY352" s="40" t="e">
        <f t="shared" si="667"/>
        <v>#VALUE!</v>
      </c>
      <c r="DZ352" s="40" t="e">
        <f t="shared" si="668"/>
        <v>#VALUE!</v>
      </c>
      <c r="EA352" s="40" t="e">
        <f t="shared" si="669"/>
        <v>#VALUE!</v>
      </c>
      <c r="EB352" s="40" t="e">
        <f t="shared" si="670"/>
        <v>#VALUE!</v>
      </c>
      <c r="EC352" s="40" t="e">
        <f t="shared" si="671"/>
        <v>#VALUE!</v>
      </c>
      <c r="ED352" s="40" t="e">
        <f t="shared" si="672"/>
        <v>#VALUE!</v>
      </c>
      <c r="EE352" s="40" t="e">
        <f t="shared" si="673"/>
        <v>#VALUE!</v>
      </c>
      <c r="EF352" s="40" t="e">
        <f t="shared" si="674"/>
        <v>#VALUE!</v>
      </c>
      <c r="EG352" s="40" t="e">
        <f t="shared" si="675"/>
        <v>#VALUE!</v>
      </c>
      <c r="EH352" s="40" t="e">
        <f t="shared" si="676"/>
        <v>#VALUE!</v>
      </c>
      <c r="EI352" s="40" t="e">
        <f t="shared" si="677"/>
        <v>#VALUE!</v>
      </c>
      <c r="EJ352" s="40" t="e">
        <f t="shared" si="678"/>
        <v>#VALUE!</v>
      </c>
      <c r="EK352" s="40" t="e">
        <f t="shared" si="679"/>
        <v>#VALUE!</v>
      </c>
      <c r="EL352" s="1" t="e">
        <f t="shared" si="691"/>
        <v>#VALUE!</v>
      </c>
      <c r="EM352" s="2" t="e">
        <f t="shared" si="682"/>
        <v>#VALUE!</v>
      </c>
      <c r="EN352" s="42"/>
      <c r="EO352" s="42"/>
      <c r="EP352" s="43"/>
      <c r="EQ352" s="44"/>
      <c r="ER352" s="45"/>
      <c r="ES352" s="45"/>
      <c r="ET352" s="74"/>
      <c r="EU352" s="75"/>
      <c r="EV352" s="75"/>
      <c r="EW352" s="75"/>
      <c r="EX352" s="75"/>
    </row>
    <row r="353" spans="1:154" s="73" customFormat="1" ht="14">
      <c r="A353" s="96"/>
      <c r="B353" s="97"/>
      <c r="C353" s="98"/>
      <c r="D353" s="110" t="s">
        <v>87</v>
      </c>
      <c r="E353" s="110" t="s">
        <v>87</v>
      </c>
      <c r="F353" s="110" t="s">
        <v>87</v>
      </c>
      <c r="G353" s="107" t="e">
        <f t="shared" si="592"/>
        <v>#VALUE!</v>
      </c>
      <c r="H353" s="107" t="e">
        <f t="shared" si="593"/>
        <v>#VALUE!</v>
      </c>
      <c r="I353" s="107" t="e">
        <f t="shared" si="594"/>
        <v>#VALUE!</v>
      </c>
      <c r="J353" s="183" t="str">
        <f t="shared" si="595"/>
        <v>.</v>
      </c>
      <c r="K353" s="184" t="e">
        <f t="shared" si="596"/>
        <v>#VALUE!</v>
      </c>
      <c r="L353" s="184" t="e">
        <f t="shared" si="597"/>
        <v>#VALUE!</v>
      </c>
      <c r="M353" s="76" t="e">
        <f t="shared" si="692"/>
        <v>#VALUE!</v>
      </c>
      <c r="N353" s="77" t="e">
        <f t="shared" si="693"/>
        <v>#VALUE!</v>
      </c>
      <c r="O353" s="77" t="e">
        <f t="shared" si="694"/>
        <v>#VALUE!</v>
      </c>
      <c r="P353" s="78" t="e">
        <f t="shared" si="695"/>
        <v>#VALUE!</v>
      </c>
      <c r="Q353" s="79" t="e">
        <f t="shared" ca="1" si="680"/>
        <v>#VALUE!</v>
      </c>
      <c r="R353" s="86" t="e">
        <f t="shared" si="683"/>
        <v>#VALUE!</v>
      </c>
      <c r="S353" s="87" t="e">
        <f t="shared" si="684"/>
        <v>#VALUE!</v>
      </c>
      <c r="T353" s="87" t="e">
        <f t="shared" si="685"/>
        <v>#VALUE!</v>
      </c>
      <c r="U353" s="80" t="e">
        <f t="shared" si="686"/>
        <v>#VALUE!</v>
      </c>
      <c r="V353" s="81" t="e">
        <f t="shared" si="687"/>
        <v>#VALUE!</v>
      </c>
      <c r="W353" s="82" t="e">
        <f t="shared" si="688"/>
        <v>#VALUE!</v>
      </c>
      <c r="X353" s="92" t="e">
        <f t="shared" si="696"/>
        <v>#VALUE!</v>
      </c>
      <c r="Y353" s="93"/>
      <c r="Z353" s="72" t="e">
        <f t="shared" si="598"/>
        <v>#VALUE!</v>
      </c>
      <c r="AA353" s="72" t="e">
        <f t="shared" si="599"/>
        <v>#VALUE!</v>
      </c>
      <c r="AB353" s="72" t="e">
        <f t="shared" si="600"/>
        <v>#VALUE!</v>
      </c>
      <c r="AC353" s="72" t="e">
        <f t="shared" si="681"/>
        <v>#VALUE!</v>
      </c>
      <c r="AD353" s="72" t="e">
        <f t="shared" si="697"/>
        <v>#VALUE!</v>
      </c>
      <c r="AE353" s="33" t="e">
        <f t="shared" si="698"/>
        <v>#VALUE!</v>
      </c>
      <c r="AF353" s="33" t="e">
        <f t="shared" si="699"/>
        <v>#VALUE!</v>
      </c>
      <c r="AG353" s="33" t="e">
        <f t="shared" si="700"/>
        <v>#VALUE!</v>
      </c>
      <c r="AH353" s="34" t="e">
        <f t="shared" si="601"/>
        <v>#VALUE!</v>
      </c>
      <c r="AI353" s="35" t="e">
        <f t="shared" si="602"/>
        <v>#VALUE!</v>
      </c>
      <c r="AJ353" s="35" t="e">
        <f t="shared" si="603"/>
        <v>#VALUE!</v>
      </c>
      <c r="AK353" s="35">
        <v>0</v>
      </c>
      <c r="AL353" s="35">
        <v>-0.75645121485307587</v>
      </c>
      <c r="AM353" s="35">
        <v>-11.346768222796136</v>
      </c>
      <c r="AN353" s="35" t="e">
        <f t="shared" si="701"/>
        <v>#VALUE!</v>
      </c>
      <c r="AO353" s="35" t="e">
        <f t="shared" si="701"/>
        <v>#VALUE!</v>
      </c>
      <c r="AP353" s="35" t="e">
        <f t="shared" si="701"/>
        <v>#VALUE!</v>
      </c>
      <c r="AQ353" s="35">
        <v>57.375671196608707</v>
      </c>
      <c r="AR353" s="35">
        <v>5.7915837760921756</v>
      </c>
      <c r="AS353" s="35">
        <v>1.1079551571654598</v>
      </c>
      <c r="AT353" s="35" t="e">
        <f t="shared" si="702"/>
        <v>#VALUE!</v>
      </c>
      <c r="AU353" s="35" t="e">
        <f t="shared" si="702"/>
        <v>#VALUE!</v>
      </c>
      <c r="AV353" s="35" t="e">
        <f t="shared" si="702"/>
        <v>#VALUE!</v>
      </c>
      <c r="AW353" s="36">
        <f t="shared" si="703"/>
        <v>0</v>
      </c>
      <c r="AX353" s="36">
        <f t="shared" si="703"/>
        <v>0.75645121485307587</v>
      </c>
      <c r="AY353" s="36">
        <f t="shared" si="703"/>
        <v>11.346768222796136</v>
      </c>
      <c r="AZ353" s="36" t="e">
        <f t="shared" si="704"/>
        <v>#VALUE!</v>
      </c>
      <c r="BA353" s="36" t="e">
        <f t="shared" si="704"/>
        <v>#VALUE!</v>
      </c>
      <c r="BB353" s="36" t="e">
        <f t="shared" si="704"/>
        <v>#VALUE!</v>
      </c>
      <c r="BC353" s="35">
        <f t="shared" si="705"/>
        <v>57.375671196608707</v>
      </c>
      <c r="BD353" s="35">
        <f t="shared" si="705"/>
        <v>6.5480349909452515</v>
      </c>
      <c r="BE353" s="35">
        <f t="shared" si="705"/>
        <v>12.454723379961596</v>
      </c>
      <c r="BF353" s="36" t="e">
        <f t="shared" si="706"/>
        <v>#VALUE!</v>
      </c>
      <c r="BG353" s="36" t="e">
        <f t="shared" si="706"/>
        <v>#VALUE!</v>
      </c>
      <c r="BH353" s="36" t="e">
        <f t="shared" si="689"/>
        <v>#VALUE!</v>
      </c>
      <c r="BI353" s="35" t="e">
        <f t="shared" si="690"/>
        <v>#VALUE!</v>
      </c>
      <c r="BJ353" s="5"/>
      <c r="BK353" s="5"/>
      <c r="BL353" s="19"/>
      <c r="BM353" s="19"/>
      <c r="BN353" s="37">
        <f t="shared" si="604"/>
        <v>90</v>
      </c>
      <c r="BO353" s="37">
        <f t="shared" si="605"/>
        <v>72.5</v>
      </c>
      <c r="BP353" s="37">
        <f t="shared" si="606"/>
        <v>72.5</v>
      </c>
      <c r="BQ353" s="37">
        <f t="shared" si="607"/>
        <v>47.5</v>
      </c>
      <c r="BR353" s="37">
        <f t="shared" si="608"/>
        <v>54.2</v>
      </c>
      <c r="BS353" s="37">
        <f t="shared" si="609"/>
        <v>47.5</v>
      </c>
      <c r="BT353" s="37">
        <f t="shared" si="610"/>
        <v>41.674999999999997</v>
      </c>
      <c r="BU353" s="37">
        <f t="shared" si="611"/>
        <v>41.674999999999997</v>
      </c>
      <c r="BV353" s="37">
        <f t="shared" si="612"/>
        <v>22.5</v>
      </c>
      <c r="BW353" s="37">
        <f t="shared" si="613"/>
        <v>33.3333333333333</v>
      </c>
      <c r="BX353" s="37">
        <f t="shared" si="614"/>
        <v>22.5</v>
      </c>
      <c r="BY353" s="37">
        <f t="shared" si="615"/>
        <v>22.9</v>
      </c>
      <c r="BZ353" s="37">
        <f t="shared" si="616"/>
        <v>22.9</v>
      </c>
      <c r="CA353" s="37">
        <f t="shared" si="617"/>
        <v>5</v>
      </c>
      <c r="CB353" s="37">
        <f t="shared" si="618"/>
        <v>16.649999999999999</v>
      </c>
      <c r="CC353" s="37">
        <f t="shared" si="619"/>
        <v>5</v>
      </c>
      <c r="CD353" s="37">
        <f t="shared" si="620"/>
        <v>5</v>
      </c>
      <c r="CE353" s="37">
        <f t="shared" si="621"/>
        <v>5</v>
      </c>
      <c r="CF353" s="37">
        <f t="shared" si="622"/>
        <v>5</v>
      </c>
      <c r="CG353" s="38">
        <f t="shared" si="623"/>
        <v>5</v>
      </c>
      <c r="CH353" s="38">
        <f t="shared" si="624"/>
        <v>5</v>
      </c>
      <c r="CI353" s="38">
        <f t="shared" si="625"/>
        <v>22.5</v>
      </c>
      <c r="CJ353" s="38">
        <f t="shared" si="626"/>
        <v>5</v>
      </c>
      <c r="CK353" s="38">
        <f t="shared" si="627"/>
        <v>22.9</v>
      </c>
      <c r="CL353" s="38">
        <f t="shared" si="628"/>
        <v>47.5</v>
      </c>
      <c r="CM353" s="38">
        <f t="shared" si="629"/>
        <v>16.649999999999999</v>
      </c>
      <c r="CN353" s="38">
        <f t="shared" si="630"/>
        <v>41.674999999999997</v>
      </c>
      <c r="CO353" s="38">
        <f t="shared" si="631"/>
        <v>5</v>
      </c>
      <c r="CP353" s="38">
        <f t="shared" si="632"/>
        <v>33.3333333333333</v>
      </c>
      <c r="CQ353" s="38">
        <f t="shared" si="633"/>
        <v>72.5</v>
      </c>
      <c r="CR353" s="38">
        <f t="shared" si="634"/>
        <v>22.9</v>
      </c>
      <c r="CS353" s="38">
        <f t="shared" si="635"/>
        <v>54.2</v>
      </c>
      <c r="CT353" s="38">
        <f t="shared" si="636"/>
        <v>5</v>
      </c>
      <c r="CU353" s="38">
        <f t="shared" si="637"/>
        <v>41.674999999999997</v>
      </c>
      <c r="CV353" s="38">
        <f t="shared" si="638"/>
        <v>90</v>
      </c>
      <c r="CW353" s="38">
        <f t="shared" si="639"/>
        <v>22.5</v>
      </c>
      <c r="CX353" s="38">
        <f t="shared" si="640"/>
        <v>72.5</v>
      </c>
      <c r="CY353" s="38">
        <f t="shared" si="641"/>
        <v>47.5</v>
      </c>
      <c r="CZ353" s="39">
        <f t="shared" si="642"/>
        <v>5</v>
      </c>
      <c r="DA353" s="39">
        <f t="shared" si="643"/>
        <v>22.5</v>
      </c>
      <c r="DB353" s="39">
        <f t="shared" si="644"/>
        <v>5</v>
      </c>
      <c r="DC353" s="39">
        <f t="shared" si="645"/>
        <v>47.5</v>
      </c>
      <c r="DD353" s="39">
        <f t="shared" si="646"/>
        <v>22.9</v>
      </c>
      <c r="DE353" s="39">
        <f t="shared" si="647"/>
        <v>5</v>
      </c>
      <c r="DF353" s="39">
        <f t="shared" si="648"/>
        <v>41.674999999999997</v>
      </c>
      <c r="DG353" s="39">
        <f t="shared" si="649"/>
        <v>16.649999999999999</v>
      </c>
      <c r="DH353" s="39">
        <f t="shared" si="650"/>
        <v>72.5</v>
      </c>
      <c r="DI353" s="39">
        <f t="shared" si="651"/>
        <v>33.3333333333333</v>
      </c>
      <c r="DJ353" s="39">
        <f t="shared" si="652"/>
        <v>5</v>
      </c>
      <c r="DK353" s="39">
        <f t="shared" si="653"/>
        <v>54.2</v>
      </c>
      <c r="DL353" s="39">
        <f t="shared" si="654"/>
        <v>22.9</v>
      </c>
      <c r="DM353" s="39">
        <f t="shared" si="655"/>
        <v>90</v>
      </c>
      <c r="DN353" s="39">
        <f t="shared" si="656"/>
        <v>41.674999999999997</v>
      </c>
      <c r="DO353" s="39">
        <f t="shared" si="657"/>
        <v>5</v>
      </c>
      <c r="DP353" s="39">
        <f t="shared" si="658"/>
        <v>72.5</v>
      </c>
      <c r="DQ353" s="39">
        <f t="shared" si="659"/>
        <v>22.5</v>
      </c>
      <c r="DR353" s="39">
        <f t="shared" si="660"/>
        <v>47.5</v>
      </c>
      <c r="DS353" s="40" t="e">
        <f t="shared" si="661"/>
        <v>#VALUE!</v>
      </c>
      <c r="DT353" s="40" t="e">
        <f t="shared" si="662"/>
        <v>#VALUE!</v>
      </c>
      <c r="DU353" s="40" t="e">
        <f t="shared" si="663"/>
        <v>#VALUE!</v>
      </c>
      <c r="DV353" s="40" t="e">
        <f t="shared" si="664"/>
        <v>#VALUE!</v>
      </c>
      <c r="DW353" s="40" t="e">
        <f t="shared" si="665"/>
        <v>#VALUE!</v>
      </c>
      <c r="DX353" s="40" t="e">
        <f t="shared" si="666"/>
        <v>#VALUE!</v>
      </c>
      <c r="DY353" s="40" t="e">
        <f t="shared" si="667"/>
        <v>#VALUE!</v>
      </c>
      <c r="DZ353" s="40" t="e">
        <f t="shared" si="668"/>
        <v>#VALUE!</v>
      </c>
      <c r="EA353" s="40" t="e">
        <f t="shared" si="669"/>
        <v>#VALUE!</v>
      </c>
      <c r="EB353" s="40" t="e">
        <f t="shared" si="670"/>
        <v>#VALUE!</v>
      </c>
      <c r="EC353" s="40" t="e">
        <f t="shared" si="671"/>
        <v>#VALUE!</v>
      </c>
      <c r="ED353" s="40" t="e">
        <f t="shared" si="672"/>
        <v>#VALUE!</v>
      </c>
      <c r="EE353" s="40" t="e">
        <f t="shared" si="673"/>
        <v>#VALUE!</v>
      </c>
      <c r="EF353" s="40" t="e">
        <f t="shared" si="674"/>
        <v>#VALUE!</v>
      </c>
      <c r="EG353" s="40" t="e">
        <f t="shared" si="675"/>
        <v>#VALUE!</v>
      </c>
      <c r="EH353" s="40" t="e">
        <f t="shared" si="676"/>
        <v>#VALUE!</v>
      </c>
      <c r="EI353" s="40" t="e">
        <f t="shared" si="677"/>
        <v>#VALUE!</v>
      </c>
      <c r="EJ353" s="40" t="e">
        <f t="shared" si="678"/>
        <v>#VALUE!</v>
      </c>
      <c r="EK353" s="40" t="e">
        <f t="shared" si="679"/>
        <v>#VALUE!</v>
      </c>
      <c r="EL353" s="1" t="e">
        <f t="shared" si="691"/>
        <v>#VALUE!</v>
      </c>
      <c r="EM353" s="2" t="e">
        <f t="shared" si="682"/>
        <v>#VALUE!</v>
      </c>
      <c r="EN353" s="42"/>
      <c r="EO353" s="42"/>
      <c r="EP353" s="43"/>
      <c r="EQ353" s="44"/>
      <c r="ER353" s="45"/>
      <c r="ES353" s="45"/>
      <c r="ET353" s="74"/>
      <c r="EU353" s="75"/>
      <c r="EV353" s="75"/>
      <c r="EW353" s="75"/>
      <c r="EX353" s="75"/>
    </row>
    <row r="354" spans="1:154" s="73" customFormat="1" ht="14">
      <c r="A354" s="96"/>
      <c r="B354" s="97"/>
      <c r="C354" s="98"/>
      <c r="D354" s="110" t="s">
        <v>87</v>
      </c>
      <c r="E354" s="110" t="s">
        <v>87</v>
      </c>
      <c r="F354" s="110" t="s">
        <v>87</v>
      </c>
      <c r="G354" s="107" t="e">
        <f t="shared" si="592"/>
        <v>#VALUE!</v>
      </c>
      <c r="H354" s="107" t="e">
        <f t="shared" si="593"/>
        <v>#VALUE!</v>
      </c>
      <c r="I354" s="107" t="e">
        <f t="shared" si="594"/>
        <v>#VALUE!</v>
      </c>
      <c r="J354" s="183" t="str">
        <f t="shared" si="595"/>
        <v>.</v>
      </c>
      <c r="K354" s="184" t="e">
        <f t="shared" si="596"/>
        <v>#VALUE!</v>
      </c>
      <c r="L354" s="184" t="e">
        <f t="shared" si="597"/>
        <v>#VALUE!</v>
      </c>
      <c r="M354" s="76" t="e">
        <f t="shared" si="692"/>
        <v>#VALUE!</v>
      </c>
      <c r="N354" s="77" t="e">
        <f t="shared" si="693"/>
        <v>#VALUE!</v>
      </c>
      <c r="O354" s="77" t="e">
        <f t="shared" si="694"/>
        <v>#VALUE!</v>
      </c>
      <c r="P354" s="78" t="e">
        <f t="shared" si="695"/>
        <v>#VALUE!</v>
      </c>
      <c r="Q354" s="79" t="e">
        <f t="shared" ca="1" si="680"/>
        <v>#VALUE!</v>
      </c>
      <c r="R354" s="86" t="e">
        <f t="shared" si="683"/>
        <v>#VALUE!</v>
      </c>
      <c r="S354" s="87" t="e">
        <f t="shared" si="684"/>
        <v>#VALUE!</v>
      </c>
      <c r="T354" s="87" t="e">
        <f t="shared" si="685"/>
        <v>#VALUE!</v>
      </c>
      <c r="U354" s="80" t="e">
        <f t="shared" si="686"/>
        <v>#VALUE!</v>
      </c>
      <c r="V354" s="81" t="e">
        <f t="shared" si="687"/>
        <v>#VALUE!</v>
      </c>
      <c r="W354" s="82" t="e">
        <f t="shared" si="688"/>
        <v>#VALUE!</v>
      </c>
      <c r="X354" s="92" t="e">
        <f t="shared" si="696"/>
        <v>#VALUE!</v>
      </c>
      <c r="Y354" s="93"/>
      <c r="Z354" s="72" t="e">
        <f t="shared" si="598"/>
        <v>#VALUE!</v>
      </c>
      <c r="AA354" s="72" t="e">
        <f t="shared" si="599"/>
        <v>#VALUE!</v>
      </c>
      <c r="AB354" s="72" t="e">
        <f t="shared" si="600"/>
        <v>#VALUE!</v>
      </c>
      <c r="AC354" s="72" t="e">
        <f t="shared" si="681"/>
        <v>#VALUE!</v>
      </c>
      <c r="AD354" s="72" t="e">
        <f t="shared" si="697"/>
        <v>#VALUE!</v>
      </c>
      <c r="AE354" s="33" t="e">
        <f t="shared" si="698"/>
        <v>#VALUE!</v>
      </c>
      <c r="AF354" s="33" t="e">
        <f t="shared" si="699"/>
        <v>#VALUE!</v>
      </c>
      <c r="AG354" s="33" t="e">
        <f t="shared" si="700"/>
        <v>#VALUE!</v>
      </c>
      <c r="AH354" s="34" t="e">
        <f t="shared" si="601"/>
        <v>#VALUE!</v>
      </c>
      <c r="AI354" s="35" t="e">
        <f t="shared" si="602"/>
        <v>#VALUE!</v>
      </c>
      <c r="AJ354" s="35" t="e">
        <f t="shared" si="603"/>
        <v>#VALUE!</v>
      </c>
      <c r="AK354" s="35">
        <v>0</v>
      </c>
      <c r="AL354" s="35">
        <v>-0.75645121485307587</v>
      </c>
      <c r="AM354" s="35">
        <v>-11.346768222796136</v>
      </c>
      <c r="AN354" s="35" t="e">
        <f t="shared" si="701"/>
        <v>#VALUE!</v>
      </c>
      <c r="AO354" s="35" t="e">
        <f t="shared" si="701"/>
        <v>#VALUE!</v>
      </c>
      <c r="AP354" s="35" t="e">
        <f t="shared" si="701"/>
        <v>#VALUE!</v>
      </c>
      <c r="AQ354" s="35">
        <v>57.375671196608707</v>
      </c>
      <c r="AR354" s="35">
        <v>5.7915837760921756</v>
      </c>
      <c r="AS354" s="35">
        <v>1.1079551571654598</v>
      </c>
      <c r="AT354" s="35" t="e">
        <f t="shared" si="702"/>
        <v>#VALUE!</v>
      </c>
      <c r="AU354" s="35" t="e">
        <f t="shared" si="702"/>
        <v>#VALUE!</v>
      </c>
      <c r="AV354" s="35" t="e">
        <f t="shared" si="702"/>
        <v>#VALUE!</v>
      </c>
      <c r="AW354" s="36">
        <f t="shared" si="703"/>
        <v>0</v>
      </c>
      <c r="AX354" s="36">
        <f t="shared" si="703"/>
        <v>0.75645121485307587</v>
      </c>
      <c r="AY354" s="36">
        <f t="shared" si="703"/>
        <v>11.346768222796136</v>
      </c>
      <c r="AZ354" s="36" t="e">
        <f t="shared" si="704"/>
        <v>#VALUE!</v>
      </c>
      <c r="BA354" s="36" t="e">
        <f t="shared" si="704"/>
        <v>#VALUE!</v>
      </c>
      <c r="BB354" s="36" t="e">
        <f t="shared" si="704"/>
        <v>#VALUE!</v>
      </c>
      <c r="BC354" s="35">
        <f t="shared" si="705"/>
        <v>57.375671196608707</v>
      </c>
      <c r="BD354" s="35">
        <f t="shared" si="705"/>
        <v>6.5480349909452515</v>
      </c>
      <c r="BE354" s="35">
        <f t="shared" si="705"/>
        <v>12.454723379961596</v>
      </c>
      <c r="BF354" s="36" t="e">
        <f t="shared" si="706"/>
        <v>#VALUE!</v>
      </c>
      <c r="BG354" s="36" t="e">
        <f t="shared" si="706"/>
        <v>#VALUE!</v>
      </c>
      <c r="BH354" s="36" t="e">
        <f t="shared" si="689"/>
        <v>#VALUE!</v>
      </c>
      <c r="BI354" s="35" t="e">
        <f t="shared" si="690"/>
        <v>#VALUE!</v>
      </c>
      <c r="BJ354" s="5"/>
      <c r="BK354" s="5"/>
      <c r="BL354" s="19"/>
      <c r="BM354" s="19"/>
      <c r="BN354" s="37">
        <f t="shared" si="604"/>
        <v>90</v>
      </c>
      <c r="BO354" s="37">
        <f t="shared" si="605"/>
        <v>72.5</v>
      </c>
      <c r="BP354" s="37">
        <f t="shared" si="606"/>
        <v>72.5</v>
      </c>
      <c r="BQ354" s="37">
        <f t="shared" si="607"/>
        <v>47.5</v>
      </c>
      <c r="BR354" s="37">
        <f t="shared" si="608"/>
        <v>54.2</v>
      </c>
      <c r="BS354" s="37">
        <f t="shared" si="609"/>
        <v>47.5</v>
      </c>
      <c r="BT354" s="37">
        <f t="shared" si="610"/>
        <v>41.674999999999997</v>
      </c>
      <c r="BU354" s="37">
        <f t="shared" si="611"/>
        <v>41.674999999999997</v>
      </c>
      <c r="BV354" s="37">
        <f t="shared" si="612"/>
        <v>22.5</v>
      </c>
      <c r="BW354" s="37">
        <f t="shared" si="613"/>
        <v>33.3333333333333</v>
      </c>
      <c r="BX354" s="37">
        <f t="shared" si="614"/>
        <v>22.5</v>
      </c>
      <c r="BY354" s="37">
        <f t="shared" si="615"/>
        <v>22.9</v>
      </c>
      <c r="BZ354" s="37">
        <f t="shared" si="616"/>
        <v>22.9</v>
      </c>
      <c r="CA354" s="37">
        <f t="shared" si="617"/>
        <v>5</v>
      </c>
      <c r="CB354" s="37">
        <f t="shared" si="618"/>
        <v>16.649999999999999</v>
      </c>
      <c r="CC354" s="37">
        <f t="shared" si="619"/>
        <v>5</v>
      </c>
      <c r="CD354" s="37">
        <f t="shared" si="620"/>
        <v>5</v>
      </c>
      <c r="CE354" s="37">
        <f t="shared" si="621"/>
        <v>5</v>
      </c>
      <c r="CF354" s="37">
        <f t="shared" si="622"/>
        <v>5</v>
      </c>
      <c r="CG354" s="38">
        <f t="shared" si="623"/>
        <v>5</v>
      </c>
      <c r="CH354" s="38">
        <f t="shared" si="624"/>
        <v>5</v>
      </c>
      <c r="CI354" s="38">
        <f t="shared" si="625"/>
        <v>22.5</v>
      </c>
      <c r="CJ354" s="38">
        <f t="shared" si="626"/>
        <v>5</v>
      </c>
      <c r="CK354" s="38">
        <f t="shared" si="627"/>
        <v>22.9</v>
      </c>
      <c r="CL354" s="38">
        <f t="shared" si="628"/>
        <v>47.5</v>
      </c>
      <c r="CM354" s="38">
        <f t="shared" si="629"/>
        <v>16.649999999999999</v>
      </c>
      <c r="CN354" s="38">
        <f t="shared" si="630"/>
        <v>41.674999999999997</v>
      </c>
      <c r="CO354" s="38">
        <f t="shared" si="631"/>
        <v>5</v>
      </c>
      <c r="CP354" s="38">
        <f t="shared" si="632"/>
        <v>33.3333333333333</v>
      </c>
      <c r="CQ354" s="38">
        <f t="shared" si="633"/>
        <v>72.5</v>
      </c>
      <c r="CR354" s="38">
        <f t="shared" si="634"/>
        <v>22.9</v>
      </c>
      <c r="CS354" s="38">
        <f t="shared" si="635"/>
        <v>54.2</v>
      </c>
      <c r="CT354" s="38">
        <f t="shared" si="636"/>
        <v>5</v>
      </c>
      <c r="CU354" s="38">
        <f t="shared" si="637"/>
        <v>41.674999999999997</v>
      </c>
      <c r="CV354" s="38">
        <f t="shared" si="638"/>
        <v>90</v>
      </c>
      <c r="CW354" s="38">
        <f t="shared" si="639"/>
        <v>22.5</v>
      </c>
      <c r="CX354" s="38">
        <f t="shared" si="640"/>
        <v>72.5</v>
      </c>
      <c r="CY354" s="38">
        <f t="shared" si="641"/>
        <v>47.5</v>
      </c>
      <c r="CZ354" s="39">
        <f t="shared" si="642"/>
        <v>5</v>
      </c>
      <c r="DA354" s="39">
        <f t="shared" si="643"/>
        <v>22.5</v>
      </c>
      <c r="DB354" s="39">
        <f t="shared" si="644"/>
        <v>5</v>
      </c>
      <c r="DC354" s="39">
        <f t="shared" si="645"/>
        <v>47.5</v>
      </c>
      <c r="DD354" s="39">
        <f t="shared" si="646"/>
        <v>22.9</v>
      </c>
      <c r="DE354" s="39">
        <f t="shared" si="647"/>
        <v>5</v>
      </c>
      <c r="DF354" s="39">
        <f t="shared" si="648"/>
        <v>41.674999999999997</v>
      </c>
      <c r="DG354" s="39">
        <f t="shared" si="649"/>
        <v>16.649999999999999</v>
      </c>
      <c r="DH354" s="39">
        <f t="shared" si="650"/>
        <v>72.5</v>
      </c>
      <c r="DI354" s="39">
        <f t="shared" si="651"/>
        <v>33.3333333333333</v>
      </c>
      <c r="DJ354" s="39">
        <f t="shared" si="652"/>
        <v>5</v>
      </c>
      <c r="DK354" s="39">
        <f t="shared" si="653"/>
        <v>54.2</v>
      </c>
      <c r="DL354" s="39">
        <f t="shared" si="654"/>
        <v>22.9</v>
      </c>
      <c r="DM354" s="39">
        <f t="shared" si="655"/>
        <v>90</v>
      </c>
      <c r="DN354" s="39">
        <f t="shared" si="656"/>
        <v>41.674999999999997</v>
      </c>
      <c r="DO354" s="39">
        <f t="shared" si="657"/>
        <v>5</v>
      </c>
      <c r="DP354" s="39">
        <f t="shared" si="658"/>
        <v>72.5</v>
      </c>
      <c r="DQ354" s="39">
        <f t="shared" si="659"/>
        <v>22.5</v>
      </c>
      <c r="DR354" s="39">
        <f t="shared" si="660"/>
        <v>47.5</v>
      </c>
      <c r="DS354" s="40" t="e">
        <f t="shared" si="661"/>
        <v>#VALUE!</v>
      </c>
      <c r="DT354" s="40" t="e">
        <f t="shared" si="662"/>
        <v>#VALUE!</v>
      </c>
      <c r="DU354" s="40" t="e">
        <f t="shared" si="663"/>
        <v>#VALUE!</v>
      </c>
      <c r="DV354" s="40" t="e">
        <f t="shared" si="664"/>
        <v>#VALUE!</v>
      </c>
      <c r="DW354" s="40" t="e">
        <f t="shared" si="665"/>
        <v>#VALUE!</v>
      </c>
      <c r="DX354" s="40" t="e">
        <f t="shared" si="666"/>
        <v>#VALUE!</v>
      </c>
      <c r="DY354" s="40" t="e">
        <f t="shared" si="667"/>
        <v>#VALUE!</v>
      </c>
      <c r="DZ354" s="40" t="e">
        <f t="shared" si="668"/>
        <v>#VALUE!</v>
      </c>
      <c r="EA354" s="40" t="e">
        <f t="shared" si="669"/>
        <v>#VALUE!</v>
      </c>
      <c r="EB354" s="40" t="e">
        <f t="shared" si="670"/>
        <v>#VALUE!</v>
      </c>
      <c r="EC354" s="40" t="e">
        <f t="shared" si="671"/>
        <v>#VALUE!</v>
      </c>
      <c r="ED354" s="40" t="e">
        <f t="shared" si="672"/>
        <v>#VALUE!</v>
      </c>
      <c r="EE354" s="40" t="e">
        <f t="shared" si="673"/>
        <v>#VALUE!</v>
      </c>
      <c r="EF354" s="40" t="e">
        <f t="shared" si="674"/>
        <v>#VALUE!</v>
      </c>
      <c r="EG354" s="40" t="e">
        <f t="shared" si="675"/>
        <v>#VALUE!</v>
      </c>
      <c r="EH354" s="40" t="e">
        <f t="shared" si="676"/>
        <v>#VALUE!</v>
      </c>
      <c r="EI354" s="40" t="e">
        <f t="shared" si="677"/>
        <v>#VALUE!</v>
      </c>
      <c r="EJ354" s="40" t="e">
        <f t="shared" si="678"/>
        <v>#VALUE!</v>
      </c>
      <c r="EK354" s="40" t="e">
        <f t="shared" si="679"/>
        <v>#VALUE!</v>
      </c>
      <c r="EL354" s="1" t="e">
        <f t="shared" si="691"/>
        <v>#VALUE!</v>
      </c>
      <c r="EM354" s="2" t="e">
        <f t="shared" si="682"/>
        <v>#VALUE!</v>
      </c>
      <c r="EN354" s="42"/>
      <c r="EO354" s="42"/>
      <c r="EP354" s="43"/>
      <c r="EQ354" s="44"/>
      <c r="ER354" s="45"/>
      <c r="ES354" s="45"/>
      <c r="ET354" s="74"/>
      <c r="EU354" s="75"/>
      <c r="EV354" s="75"/>
      <c r="EW354" s="75"/>
      <c r="EX354" s="75"/>
    </row>
    <row r="355" spans="1:154" s="73" customFormat="1" ht="14">
      <c r="A355" s="96"/>
      <c r="B355" s="97"/>
      <c r="C355" s="98"/>
      <c r="D355" s="110" t="s">
        <v>87</v>
      </c>
      <c r="E355" s="110" t="s">
        <v>87</v>
      </c>
      <c r="F355" s="110" t="s">
        <v>87</v>
      </c>
      <c r="G355" s="107" t="e">
        <f t="shared" si="592"/>
        <v>#VALUE!</v>
      </c>
      <c r="H355" s="107" t="e">
        <f t="shared" si="593"/>
        <v>#VALUE!</v>
      </c>
      <c r="I355" s="107" t="e">
        <f t="shared" si="594"/>
        <v>#VALUE!</v>
      </c>
      <c r="J355" s="183" t="str">
        <f t="shared" si="595"/>
        <v>.</v>
      </c>
      <c r="K355" s="184" t="e">
        <f t="shared" si="596"/>
        <v>#VALUE!</v>
      </c>
      <c r="L355" s="184" t="e">
        <f t="shared" si="597"/>
        <v>#VALUE!</v>
      </c>
      <c r="M355" s="76" t="e">
        <f t="shared" si="692"/>
        <v>#VALUE!</v>
      </c>
      <c r="N355" s="77" t="e">
        <f t="shared" si="693"/>
        <v>#VALUE!</v>
      </c>
      <c r="O355" s="77" t="e">
        <f t="shared" si="694"/>
        <v>#VALUE!</v>
      </c>
      <c r="P355" s="78" t="e">
        <f t="shared" si="695"/>
        <v>#VALUE!</v>
      </c>
      <c r="Q355" s="79" t="e">
        <f t="shared" ca="1" si="680"/>
        <v>#VALUE!</v>
      </c>
      <c r="R355" s="86" t="e">
        <f t="shared" si="683"/>
        <v>#VALUE!</v>
      </c>
      <c r="S355" s="87" t="e">
        <f t="shared" si="684"/>
        <v>#VALUE!</v>
      </c>
      <c r="T355" s="87" t="e">
        <f t="shared" si="685"/>
        <v>#VALUE!</v>
      </c>
      <c r="U355" s="80" t="e">
        <f t="shared" si="686"/>
        <v>#VALUE!</v>
      </c>
      <c r="V355" s="81" t="e">
        <f t="shared" si="687"/>
        <v>#VALUE!</v>
      </c>
      <c r="W355" s="82" t="e">
        <f t="shared" si="688"/>
        <v>#VALUE!</v>
      </c>
      <c r="X355" s="92" t="e">
        <f t="shared" si="696"/>
        <v>#VALUE!</v>
      </c>
      <c r="Y355" s="93"/>
      <c r="Z355" s="72" t="e">
        <f t="shared" si="598"/>
        <v>#VALUE!</v>
      </c>
      <c r="AA355" s="72" t="e">
        <f t="shared" si="599"/>
        <v>#VALUE!</v>
      </c>
      <c r="AB355" s="72" t="e">
        <f t="shared" si="600"/>
        <v>#VALUE!</v>
      </c>
      <c r="AC355" s="72" t="e">
        <f t="shared" si="681"/>
        <v>#VALUE!</v>
      </c>
      <c r="AD355" s="72" t="e">
        <f t="shared" si="697"/>
        <v>#VALUE!</v>
      </c>
      <c r="AE355" s="33" t="e">
        <f t="shared" si="698"/>
        <v>#VALUE!</v>
      </c>
      <c r="AF355" s="33" t="e">
        <f t="shared" si="699"/>
        <v>#VALUE!</v>
      </c>
      <c r="AG355" s="33" t="e">
        <f t="shared" si="700"/>
        <v>#VALUE!</v>
      </c>
      <c r="AH355" s="34" t="e">
        <f t="shared" si="601"/>
        <v>#VALUE!</v>
      </c>
      <c r="AI355" s="35" t="e">
        <f t="shared" si="602"/>
        <v>#VALUE!</v>
      </c>
      <c r="AJ355" s="35" t="e">
        <f t="shared" si="603"/>
        <v>#VALUE!</v>
      </c>
      <c r="AK355" s="35">
        <v>0</v>
      </c>
      <c r="AL355" s="35">
        <v>-0.75645121485307587</v>
      </c>
      <c r="AM355" s="35">
        <v>-11.346768222796136</v>
      </c>
      <c r="AN355" s="35" t="e">
        <f t="shared" si="701"/>
        <v>#VALUE!</v>
      </c>
      <c r="AO355" s="35" t="e">
        <f t="shared" si="701"/>
        <v>#VALUE!</v>
      </c>
      <c r="AP355" s="35" t="e">
        <f t="shared" si="701"/>
        <v>#VALUE!</v>
      </c>
      <c r="AQ355" s="35">
        <v>57.375671196608707</v>
      </c>
      <c r="AR355" s="35">
        <v>5.7915837760921756</v>
      </c>
      <c r="AS355" s="35">
        <v>1.1079551571654598</v>
      </c>
      <c r="AT355" s="35" t="e">
        <f t="shared" si="702"/>
        <v>#VALUE!</v>
      </c>
      <c r="AU355" s="35" t="e">
        <f t="shared" si="702"/>
        <v>#VALUE!</v>
      </c>
      <c r="AV355" s="35" t="e">
        <f t="shared" si="702"/>
        <v>#VALUE!</v>
      </c>
      <c r="AW355" s="36">
        <f t="shared" si="703"/>
        <v>0</v>
      </c>
      <c r="AX355" s="36">
        <f t="shared" si="703"/>
        <v>0.75645121485307587</v>
      </c>
      <c r="AY355" s="36">
        <f t="shared" si="703"/>
        <v>11.346768222796136</v>
      </c>
      <c r="AZ355" s="36" t="e">
        <f t="shared" si="704"/>
        <v>#VALUE!</v>
      </c>
      <c r="BA355" s="36" t="e">
        <f t="shared" si="704"/>
        <v>#VALUE!</v>
      </c>
      <c r="BB355" s="36" t="e">
        <f t="shared" si="704"/>
        <v>#VALUE!</v>
      </c>
      <c r="BC355" s="35">
        <f t="shared" si="705"/>
        <v>57.375671196608707</v>
      </c>
      <c r="BD355" s="35">
        <f t="shared" si="705"/>
        <v>6.5480349909452515</v>
      </c>
      <c r="BE355" s="35">
        <f t="shared" si="705"/>
        <v>12.454723379961596</v>
      </c>
      <c r="BF355" s="36" t="e">
        <f t="shared" si="706"/>
        <v>#VALUE!</v>
      </c>
      <c r="BG355" s="36" t="e">
        <f t="shared" si="706"/>
        <v>#VALUE!</v>
      </c>
      <c r="BH355" s="36" t="e">
        <f t="shared" si="689"/>
        <v>#VALUE!</v>
      </c>
      <c r="BI355" s="35" t="e">
        <f t="shared" si="690"/>
        <v>#VALUE!</v>
      </c>
      <c r="BJ355" s="5"/>
      <c r="BK355" s="5"/>
      <c r="BL355" s="19"/>
      <c r="BM355" s="19"/>
      <c r="BN355" s="37">
        <f t="shared" si="604"/>
        <v>90</v>
      </c>
      <c r="BO355" s="37">
        <f t="shared" si="605"/>
        <v>72.5</v>
      </c>
      <c r="BP355" s="37">
        <f t="shared" si="606"/>
        <v>72.5</v>
      </c>
      <c r="BQ355" s="37">
        <f t="shared" si="607"/>
        <v>47.5</v>
      </c>
      <c r="BR355" s="37">
        <f t="shared" si="608"/>
        <v>54.2</v>
      </c>
      <c r="BS355" s="37">
        <f t="shared" si="609"/>
        <v>47.5</v>
      </c>
      <c r="BT355" s="37">
        <f t="shared" si="610"/>
        <v>41.674999999999997</v>
      </c>
      <c r="BU355" s="37">
        <f t="shared" si="611"/>
        <v>41.674999999999997</v>
      </c>
      <c r="BV355" s="37">
        <f t="shared" si="612"/>
        <v>22.5</v>
      </c>
      <c r="BW355" s="37">
        <f t="shared" si="613"/>
        <v>33.3333333333333</v>
      </c>
      <c r="BX355" s="37">
        <f t="shared" si="614"/>
        <v>22.5</v>
      </c>
      <c r="BY355" s="37">
        <f t="shared" si="615"/>
        <v>22.9</v>
      </c>
      <c r="BZ355" s="37">
        <f t="shared" si="616"/>
        <v>22.9</v>
      </c>
      <c r="CA355" s="37">
        <f t="shared" si="617"/>
        <v>5</v>
      </c>
      <c r="CB355" s="37">
        <f t="shared" si="618"/>
        <v>16.649999999999999</v>
      </c>
      <c r="CC355" s="37">
        <f t="shared" si="619"/>
        <v>5</v>
      </c>
      <c r="CD355" s="37">
        <f t="shared" si="620"/>
        <v>5</v>
      </c>
      <c r="CE355" s="37">
        <f t="shared" si="621"/>
        <v>5</v>
      </c>
      <c r="CF355" s="37">
        <f t="shared" si="622"/>
        <v>5</v>
      </c>
      <c r="CG355" s="38">
        <f t="shared" si="623"/>
        <v>5</v>
      </c>
      <c r="CH355" s="38">
        <f t="shared" si="624"/>
        <v>5</v>
      </c>
      <c r="CI355" s="38">
        <f t="shared" si="625"/>
        <v>22.5</v>
      </c>
      <c r="CJ355" s="38">
        <f t="shared" si="626"/>
        <v>5</v>
      </c>
      <c r="CK355" s="38">
        <f t="shared" si="627"/>
        <v>22.9</v>
      </c>
      <c r="CL355" s="38">
        <f t="shared" si="628"/>
        <v>47.5</v>
      </c>
      <c r="CM355" s="38">
        <f t="shared" si="629"/>
        <v>16.649999999999999</v>
      </c>
      <c r="CN355" s="38">
        <f t="shared" si="630"/>
        <v>41.674999999999997</v>
      </c>
      <c r="CO355" s="38">
        <f t="shared" si="631"/>
        <v>5</v>
      </c>
      <c r="CP355" s="38">
        <f t="shared" si="632"/>
        <v>33.3333333333333</v>
      </c>
      <c r="CQ355" s="38">
        <f t="shared" si="633"/>
        <v>72.5</v>
      </c>
      <c r="CR355" s="38">
        <f t="shared" si="634"/>
        <v>22.9</v>
      </c>
      <c r="CS355" s="38">
        <f t="shared" si="635"/>
        <v>54.2</v>
      </c>
      <c r="CT355" s="38">
        <f t="shared" si="636"/>
        <v>5</v>
      </c>
      <c r="CU355" s="38">
        <f t="shared" si="637"/>
        <v>41.674999999999997</v>
      </c>
      <c r="CV355" s="38">
        <f t="shared" si="638"/>
        <v>90</v>
      </c>
      <c r="CW355" s="38">
        <f t="shared" si="639"/>
        <v>22.5</v>
      </c>
      <c r="CX355" s="38">
        <f t="shared" si="640"/>
        <v>72.5</v>
      </c>
      <c r="CY355" s="38">
        <f t="shared" si="641"/>
        <v>47.5</v>
      </c>
      <c r="CZ355" s="39">
        <f t="shared" si="642"/>
        <v>5</v>
      </c>
      <c r="DA355" s="39">
        <f t="shared" si="643"/>
        <v>22.5</v>
      </c>
      <c r="DB355" s="39">
        <f t="shared" si="644"/>
        <v>5</v>
      </c>
      <c r="DC355" s="39">
        <f t="shared" si="645"/>
        <v>47.5</v>
      </c>
      <c r="DD355" s="39">
        <f t="shared" si="646"/>
        <v>22.9</v>
      </c>
      <c r="DE355" s="39">
        <f t="shared" si="647"/>
        <v>5</v>
      </c>
      <c r="DF355" s="39">
        <f t="shared" si="648"/>
        <v>41.674999999999997</v>
      </c>
      <c r="DG355" s="39">
        <f t="shared" si="649"/>
        <v>16.649999999999999</v>
      </c>
      <c r="DH355" s="39">
        <f t="shared" si="650"/>
        <v>72.5</v>
      </c>
      <c r="DI355" s="39">
        <f t="shared" si="651"/>
        <v>33.3333333333333</v>
      </c>
      <c r="DJ355" s="39">
        <f t="shared" si="652"/>
        <v>5</v>
      </c>
      <c r="DK355" s="39">
        <f t="shared" si="653"/>
        <v>54.2</v>
      </c>
      <c r="DL355" s="39">
        <f t="shared" si="654"/>
        <v>22.9</v>
      </c>
      <c r="DM355" s="39">
        <f t="shared" si="655"/>
        <v>90</v>
      </c>
      <c r="DN355" s="39">
        <f t="shared" si="656"/>
        <v>41.674999999999997</v>
      </c>
      <c r="DO355" s="39">
        <f t="shared" si="657"/>
        <v>5</v>
      </c>
      <c r="DP355" s="39">
        <f t="shared" si="658"/>
        <v>72.5</v>
      </c>
      <c r="DQ355" s="39">
        <f t="shared" si="659"/>
        <v>22.5</v>
      </c>
      <c r="DR355" s="39">
        <f t="shared" si="660"/>
        <v>47.5</v>
      </c>
      <c r="DS355" s="40" t="e">
        <f t="shared" si="661"/>
        <v>#VALUE!</v>
      </c>
      <c r="DT355" s="40" t="e">
        <f t="shared" si="662"/>
        <v>#VALUE!</v>
      </c>
      <c r="DU355" s="40" t="e">
        <f t="shared" si="663"/>
        <v>#VALUE!</v>
      </c>
      <c r="DV355" s="40" t="e">
        <f t="shared" si="664"/>
        <v>#VALUE!</v>
      </c>
      <c r="DW355" s="40" t="e">
        <f t="shared" si="665"/>
        <v>#VALUE!</v>
      </c>
      <c r="DX355" s="40" t="e">
        <f t="shared" si="666"/>
        <v>#VALUE!</v>
      </c>
      <c r="DY355" s="40" t="e">
        <f t="shared" si="667"/>
        <v>#VALUE!</v>
      </c>
      <c r="DZ355" s="40" t="e">
        <f t="shared" si="668"/>
        <v>#VALUE!</v>
      </c>
      <c r="EA355" s="40" t="e">
        <f t="shared" si="669"/>
        <v>#VALUE!</v>
      </c>
      <c r="EB355" s="40" t="e">
        <f t="shared" si="670"/>
        <v>#VALUE!</v>
      </c>
      <c r="EC355" s="40" t="e">
        <f t="shared" si="671"/>
        <v>#VALUE!</v>
      </c>
      <c r="ED355" s="40" t="e">
        <f t="shared" si="672"/>
        <v>#VALUE!</v>
      </c>
      <c r="EE355" s="40" t="e">
        <f t="shared" si="673"/>
        <v>#VALUE!</v>
      </c>
      <c r="EF355" s="40" t="e">
        <f t="shared" si="674"/>
        <v>#VALUE!</v>
      </c>
      <c r="EG355" s="40" t="e">
        <f t="shared" si="675"/>
        <v>#VALUE!</v>
      </c>
      <c r="EH355" s="40" t="e">
        <f t="shared" si="676"/>
        <v>#VALUE!</v>
      </c>
      <c r="EI355" s="40" t="e">
        <f t="shared" si="677"/>
        <v>#VALUE!</v>
      </c>
      <c r="EJ355" s="40" t="e">
        <f t="shared" si="678"/>
        <v>#VALUE!</v>
      </c>
      <c r="EK355" s="40" t="e">
        <f t="shared" si="679"/>
        <v>#VALUE!</v>
      </c>
      <c r="EL355" s="1" t="e">
        <f t="shared" si="691"/>
        <v>#VALUE!</v>
      </c>
      <c r="EM355" s="2" t="e">
        <f t="shared" si="682"/>
        <v>#VALUE!</v>
      </c>
      <c r="EN355" s="42"/>
      <c r="EO355" s="42"/>
      <c r="EP355" s="43"/>
      <c r="EQ355" s="44"/>
      <c r="ER355" s="45"/>
      <c r="ES355" s="45"/>
      <c r="ET355" s="74"/>
      <c r="EU355" s="75"/>
      <c r="EV355" s="75"/>
      <c r="EW355" s="75"/>
      <c r="EX355" s="75"/>
    </row>
    <row r="356" spans="1:154" s="73" customFormat="1" ht="14">
      <c r="A356" s="96"/>
      <c r="B356" s="97"/>
      <c r="C356" s="98"/>
      <c r="D356" s="110" t="s">
        <v>87</v>
      </c>
      <c r="E356" s="110" t="s">
        <v>87</v>
      </c>
      <c r="F356" s="110" t="s">
        <v>87</v>
      </c>
      <c r="G356" s="107" t="e">
        <f t="shared" si="592"/>
        <v>#VALUE!</v>
      </c>
      <c r="H356" s="107" t="e">
        <f t="shared" si="593"/>
        <v>#VALUE!</v>
      </c>
      <c r="I356" s="107" t="e">
        <f t="shared" si="594"/>
        <v>#VALUE!</v>
      </c>
      <c r="J356" s="183" t="str">
        <f t="shared" si="595"/>
        <v>.</v>
      </c>
      <c r="K356" s="184" t="e">
        <f t="shared" si="596"/>
        <v>#VALUE!</v>
      </c>
      <c r="L356" s="184" t="e">
        <f t="shared" si="597"/>
        <v>#VALUE!</v>
      </c>
      <c r="M356" s="76" t="e">
        <f t="shared" si="692"/>
        <v>#VALUE!</v>
      </c>
      <c r="N356" s="77" t="e">
        <f t="shared" si="693"/>
        <v>#VALUE!</v>
      </c>
      <c r="O356" s="77" t="e">
        <f t="shared" si="694"/>
        <v>#VALUE!</v>
      </c>
      <c r="P356" s="78" t="e">
        <f t="shared" si="695"/>
        <v>#VALUE!</v>
      </c>
      <c r="Q356" s="79" t="e">
        <f t="shared" ca="1" si="680"/>
        <v>#VALUE!</v>
      </c>
      <c r="R356" s="86" t="e">
        <f t="shared" si="683"/>
        <v>#VALUE!</v>
      </c>
      <c r="S356" s="87" t="e">
        <f t="shared" si="684"/>
        <v>#VALUE!</v>
      </c>
      <c r="T356" s="87" t="e">
        <f t="shared" si="685"/>
        <v>#VALUE!</v>
      </c>
      <c r="U356" s="80" t="e">
        <f t="shared" si="686"/>
        <v>#VALUE!</v>
      </c>
      <c r="V356" s="81" t="e">
        <f t="shared" si="687"/>
        <v>#VALUE!</v>
      </c>
      <c r="W356" s="82" t="e">
        <f t="shared" si="688"/>
        <v>#VALUE!</v>
      </c>
      <c r="X356" s="92" t="e">
        <f t="shared" si="696"/>
        <v>#VALUE!</v>
      </c>
      <c r="Y356" s="93"/>
      <c r="Z356" s="72" t="e">
        <f t="shared" si="598"/>
        <v>#VALUE!</v>
      </c>
      <c r="AA356" s="72" t="e">
        <f t="shared" si="599"/>
        <v>#VALUE!</v>
      </c>
      <c r="AB356" s="72" t="e">
        <f t="shared" si="600"/>
        <v>#VALUE!</v>
      </c>
      <c r="AC356" s="72" t="e">
        <f t="shared" si="681"/>
        <v>#VALUE!</v>
      </c>
      <c r="AD356" s="72" t="e">
        <f t="shared" si="697"/>
        <v>#VALUE!</v>
      </c>
      <c r="AE356" s="33" t="e">
        <f t="shared" si="698"/>
        <v>#VALUE!</v>
      </c>
      <c r="AF356" s="33" t="e">
        <f t="shared" si="699"/>
        <v>#VALUE!</v>
      </c>
      <c r="AG356" s="33" t="e">
        <f t="shared" si="700"/>
        <v>#VALUE!</v>
      </c>
      <c r="AH356" s="34" t="e">
        <f t="shared" si="601"/>
        <v>#VALUE!</v>
      </c>
      <c r="AI356" s="35" t="e">
        <f t="shared" si="602"/>
        <v>#VALUE!</v>
      </c>
      <c r="AJ356" s="35" t="e">
        <f t="shared" si="603"/>
        <v>#VALUE!</v>
      </c>
      <c r="AK356" s="35">
        <v>0</v>
      </c>
      <c r="AL356" s="35">
        <v>-0.75645121485307587</v>
      </c>
      <c r="AM356" s="35">
        <v>-11.346768222796136</v>
      </c>
      <c r="AN356" s="35" t="e">
        <f t="shared" si="701"/>
        <v>#VALUE!</v>
      </c>
      <c r="AO356" s="35" t="e">
        <f t="shared" si="701"/>
        <v>#VALUE!</v>
      </c>
      <c r="AP356" s="35" t="e">
        <f t="shared" si="701"/>
        <v>#VALUE!</v>
      </c>
      <c r="AQ356" s="35">
        <v>57.375671196608707</v>
      </c>
      <c r="AR356" s="35">
        <v>5.7915837760921756</v>
      </c>
      <c r="AS356" s="35">
        <v>1.1079551571654598</v>
      </c>
      <c r="AT356" s="35" t="e">
        <f t="shared" si="702"/>
        <v>#VALUE!</v>
      </c>
      <c r="AU356" s="35" t="e">
        <f t="shared" si="702"/>
        <v>#VALUE!</v>
      </c>
      <c r="AV356" s="35" t="e">
        <f t="shared" si="702"/>
        <v>#VALUE!</v>
      </c>
      <c r="AW356" s="36">
        <f t="shared" si="703"/>
        <v>0</v>
      </c>
      <c r="AX356" s="36">
        <f t="shared" si="703"/>
        <v>0.75645121485307587</v>
      </c>
      <c r="AY356" s="36">
        <f t="shared" si="703"/>
        <v>11.346768222796136</v>
      </c>
      <c r="AZ356" s="36" t="e">
        <f t="shared" si="704"/>
        <v>#VALUE!</v>
      </c>
      <c r="BA356" s="36" t="e">
        <f t="shared" si="704"/>
        <v>#VALUE!</v>
      </c>
      <c r="BB356" s="36" t="e">
        <f t="shared" si="704"/>
        <v>#VALUE!</v>
      </c>
      <c r="BC356" s="35">
        <f t="shared" si="705"/>
        <v>57.375671196608707</v>
      </c>
      <c r="BD356" s="35">
        <f t="shared" si="705"/>
        <v>6.5480349909452515</v>
      </c>
      <c r="BE356" s="35">
        <f t="shared" si="705"/>
        <v>12.454723379961596</v>
      </c>
      <c r="BF356" s="36" t="e">
        <f t="shared" si="706"/>
        <v>#VALUE!</v>
      </c>
      <c r="BG356" s="36" t="e">
        <f t="shared" si="706"/>
        <v>#VALUE!</v>
      </c>
      <c r="BH356" s="36" t="e">
        <f t="shared" si="689"/>
        <v>#VALUE!</v>
      </c>
      <c r="BI356" s="35" t="e">
        <f t="shared" si="690"/>
        <v>#VALUE!</v>
      </c>
      <c r="BJ356" s="5"/>
      <c r="BK356" s="5"/>
      <c r="BL356" s="19"/>
      <c r="BM356" s="19"/>
      <c r="BN356" s="37">
        <f t="shared" si="604"/>
        <v>90</v>
      </c>
      <c r="BO356" s="37">
        <f t="shared" si="605"/>
        <v>72.5</v>
      </c>
      <c r="BP356" s="37">
        <f t="shared" si="606"/>
        <v>72.5</v>
      </c>
      <c r="BQ356" s="37">
        <f t="shared" si="607"/>
        <v>47.5</v>
      </c>
      <c r="BR356" s="37">
        <f t="shared" si="608"/>
        <v>54.2</v>
      </c>
      <c r="BS356" s="37">
        <f t="shared" si="609"/>
        <v>47.5</v>
      </c>
      <c r="BT356" s="37">
        <f t="shared" si="610"/>
        <v>41.674999999999997</v>
      </c>
      <c r="BU356" s="37">
        <f t="shared" si="611"/>
        <v>41.674999999999997</v>
      </c>
      <c r="BV356" s="37">
        <f t="shared" si="612"/>
        <v>22.5</v>
      </c>
      <c r="BW356" s="37">
        <f t="shared" si="613"/>
        <v>33.3333333333333</v>
      </c>
      <c r="BX356" s="37">
        <f t="shared" si="614"/>
        <v>22.5</v>
      </c>
      <c r="BY356" s="37">
        <f t="shared" si="615"/>
        <v>22.9</v>
      </c>
      <c r="BZ356" s="37">
        <f t="shared" si="616"/>
        <v>22.9</v>
      </c>
      <c r="CA356" s="37">
        <f t="shared" si="617"/>
        <v>5</v>
      </c>
      <c r="CB356" s="37">
        <f t="shared" si="618"/>
        <v>16.649999999999999</v>
      </c>
      <c r="CC356" s="37">
        <f t="shared" si="619"/>
        <v>5</v>
      </c>
      <c r="CD356" s="37">
        <f t="shared" si="620"/>
        <v>5</v>
      </c>
      <c r="CE356" s="37">
        <f t="shared" si="621"/>
        <v>5</v>
      </c>
      <c r="CF356" s="37">
        <f t="shared" si="622"/>
        <v>5</v>
      </c>
      <c r="CG356" s="38">
        <f t="shared" si="623"/>
        <v>5</v>
      </c>
      <c r="CH356" s="38">
        <f t="shared" si="624"/>
        <v>5</v>
      </c>
      <c r="CI356" s="38">
        <f t="shared" si="625"/>
        <v>22.5</v>
      </c>
      <c r="CJ356" s="38">
        <f t="shared" si="626"/>
        <v>5</v>
      </c>
      <c r="CK356" s="38">
        <f t="shared" si="627"/>
        <v>22.9</v>
      </c>
      <c r="CL356" s="38">
        <f t="shared" si="628"/>
        <v>47.5</v>
      </c>
      <c r="CM356" s="38">
        <f t="shared" si="629"/>
        <v>16.649999999999999</v>
      </c>
      <c r="CN356" s="38">
        <f t="shared" si="630"/>
        <v>41.674999999999997</v>
      </c>
      <c r="CO356" s="38">
        <f t="shared" si="631"/>
        <v>5</v>
      </c>
      <c r="CP356" s="38">
        <f t="shared" si="632"/>
        <v>33.3333333333333</v>
      </c>
      <c r="CQ356" s="38">
        <f t="shared" si="633"/>
        <v>72.5</v>
      </c>
      <c r="CR356" s="38">
        <f t="shared" si="634"/>
        <v>22.9</v>
      </c>
      <c r="CS356" s="38">
        <f t="shared" si="635"/>
        <v>54.2</v>
      </c>
      <c r="CT356" s="38">
        <f t="shared" si="636"/>
        <v>5</v>
      </c>
      <c r="CU356" s="38">
        <f t="shared" si="637"/>
        <v>41.674999999999997</v>
      </c>
      <c r="CV356" s="38">
        <f t="shared" si="638"/>
        <v>90</v>
      </c>
      <c r="CW356" s="38">
        <f t="shared" si="639"/>
        <v>22.5</v>
      </c>
      <c r="CX356" s="38">
        <f t="shared" si="640"/>
        <v>72.5</v>
      </c>
      <c r="CY356" s="38">
        <f t="shared" si="641"/>
        <v>47.5</v>
      </c>
      <c r="CZ356" s="39">
        <f t="shared" si="642"/>
        <v>5</v>
      </c>
      <c r="DA356" s="39">
        <f t="shared" si="643"/>
        <v>22.5</v>
      </c>
      <c r="DB356" s="39">
        <f t="shared" si="644"/>
        <v>5</v>
      </c>
      <c r="DC356" s="39">
        <f t="shared" si="645"/>
        <v>47.5</v>
      </c>
      <c r="DD356" s="39">
        <f t="shared" si="646"/>
        <v>22.9</v>
      </c>
      <c r="DE356" s="39">
        <f t="shared" si="647"/>
        <v>5</v>
      </c>
      <c r="DF356" s="39">
        <f t="shared" si="648"/>
        <v>41.674999999999997</v>
      </c>
      <c r="DG356" s="39">
        <f t="shared" si="649"/>
        <v>16.649999999999999</v>
      </c>
      <c r="DH356" s="39">
        <f t="shared" si="650"/>
        <v>72.5</v>
      </c>
      <c r="DI356" s="39">
        <f t="shared" si="651"/>
        <v>33.3333333333333</v>
      </c>
      <c r="DJ356" s="39">
        <f t="shared" si="652"/>
        <v>5</v>
      </c>
      <c r="DK356" s="39">
        <f t="shared" si="653"/>
        <v>54.2</v>
      </c>
      <c r="DL356" s="39">
        <f t="shared" si="654"/>
        <v>22.9</v>
      </c>
      <c r="DM356" s="39">
        <f t="shared" si="655"/>
        <v>90</v>
      </c>
      <c r="DN356" s="39">
        <f t="shared" si="656"/>
        <v>41.674999999999997</v>
      </c>
      <c r="DO356" s="39">
        <f t="shared" si="657"/>
        <v>5</v>
      </c>
      <c r="DP356" s="39">
        <f t="shared" si="658"/>
        <v>72.5</v>
      </c>
      <c r="DQ356" s="39">
        <f t="shared" si="659"/>
        <v>22.5</v>
      </c>
      <c r="DR356" s="39">
        <f t="shared" si="660"/>
        <v>47.5</v>
      </c>
      <c r="DS356" s="40" t="e">
        <f t="shared" si="661"/>
        <v>#VALUE!</v>
      </c>
      <c r="DT356" s="40" t="e">
        <f t="shared" si="662"/>
        <v>#VALUE!</v>
      </c>
      <c r="DU356" s="40" t="e">
        <f t="shared" si="663"/>
        <v>#VALUE!</v>
      </c>
      <c r="DV356" s="40" t="e">
        <f t="shared" si="664"/>
        <v>#VALUE!</v>
      </c>
      <c r="DW356" s="40" t="e">
        <f t="shared" si="665"/>
        <v>#VALUE!</v>
      </c>
      <c r="DX356" s="40" t="e">
        <f t="shared" si="666"/>
        <v>#VALUE!</v>
      </c>
      <c r="DY356" s="40" t="e">
        <f t="shared" si="667"/>
        <v>#VALUE!</v>
      </c>
      <c r="DZ356" s="40" t="e">
        <f t="shared" si="668"/>
        <v>#VALUE!</v>
      </c>
      <c r="EA356" s="40" t="e">
        <f t="shared" si="669"/>
        <v>#VALUE!</v>
      </c>
      <c r="EB356" s="40" t="e">
        <f t="shared" si="670"/>
        <v>#VALUE!</v>
      </c>
      <c r="EC356" s="40" t="e">
        <f t="shared" si="671"/>
        <v>#VALUE!</v>
      </c>
      <c r="ED356" s="40" t="e">
        <f t="shared" si="672"/>
        <v>#VALUE!</v>
      </c>
      <c r="EE356" s="40" t="e">
        <f t="shared" si="673"/>
        <v>#VALUE!</v>
      </c>
      <c r="EF356" s="40" t="e">
        <f t="shared" si="674"/>
        <v>#VALUE!</v>
      </c>
      <c r="EG356" s="40" t="e">
        <f t="shared" si="675"/>
        <v>#VALUE!</v>
      </c>
      <c r="EH356" s="40" t="e">
        <f t="shared" si="676"/>
        <v>#VALUE!</v>
      </c>
      <c r="EI356" s="40" t="e">
        <f t="shared" si="677"/>
        <v>#VALUE!</v>
      </c>
      <c r="EJ356" s="40" t="e">
        <f t="shared" si="678"/>
        <v>#VALUE!</v>
      </c>
      <c r="EK356" s="40" t="e">
        <f t="shared" si="679"/>
        <v>#VALUE!</v>
      </c>
      <c r="EL356" s="1" t="e">
        <f t="shared" si="691"/>
        <v>#VALUE!</v>
      </c>
      <c r="EM356" s="2" t="e">
        <f t="shared" si="682"/>
        <v>#VALUE!</v>
      </c>
      <c r="EN356" s="42"/>
      <c r="EO356" s="42"/>
      <c r="EP356" s="43"/>
      <c r="EQ356" s="44"/>
      <c r="ER356" s="45"/>
      <c r="ES356" s="45"/>
      <c r="ET356" s="74"/>
      <c r="EU356" s="75"/>
      <c r="EV356" s="75"/>
      <c r="EW356" s="75"/>
      <c r="EX356" s="75"/>
    </row>
    <row r="357" spans="1:154" s="73" customFormat="1" ht="14">
      <c r="A357" s="96"/>
      <c r="B357" s="97"/>
      <c r="C357" s="98"/>
      <c r="D357" s="110" t="s">
        <v>87</v>
      </c>
      <c r="E357" s="110" t="s">
        <v>87</v>
      </c>
      <c r="F357" s="110" t="s">
        <v>87</v>
      </c>
      <c r="G357" s="107" t="e">
        <f t="shared" si="592"/>
        <v>#VALUE!</v>
      </c>
      <c r="H357" s="107" t="e">
        <f t="shared" si="593"/>
        <v>#VALUE!</v>
      </c>
      <c r="I357" s="107" t="e">
        <f t="shared" si="594"/>
        <v>#VALUE!</v>
      </c>
      <c r="J357" s="183" t="str">
        <f t="shared" si="595"/>
        <v>.</v>
      </c>
      <c r="K357" s="184" t="e">
        <f t="shared" si="596"/>
        <v>#VALUE!</v>
      </c>
      <c r="L357" s="184" t="e">
        <f t="shared" si="597"/>
        <v>#VALUE!</v>
      </c>
      <c r="M357" s="76" t="e">
        <f t="shared" si="692"/>
        <v>#VALUE!</v>
      </c>
      <c r="N357" s="77" t="e">
        <f t="shared" si="693"/>
        <v>#VALUE!</v>
      </c>
      <c r="O357" s="77" t="e">
        <f t="shared" si="694"/>
        <v>#VALUE!</v>
      </c>
      <c r="P357" s="78" t="e">
        <f t="shared" si="695"/>
        <v>#VALUE!</v>
      </c>
      <c r="Q357" s="79" t="e">
        <f t="shared" ca="1" si="680"/>
        <v>#VALUE!</v>
      </c>
      <c r="R357" s="86" t="e">
        <f t="shared" si="683"/>
        <v>#VALUE!</v>
      </c>
      <c r="S357" s="87" t="e">
        <f t="shared" si="684"/>
        <v>#VALUE!</v>
      </c>
      <c r="T357" s="87" t="e">
        <f t="shared" si="685"/>
        <v>#VALUE!</v>
      </c>
      <c r="U357" s="80" t="e">
        <f t="shared" si="686"/>
        <v>#VALUE!</v>
      </c>
      <c r="V357" s="81" t="e">
        <f t="shared" si="687"/>
        <v>#VALUE!</v>
      </c>
      <c r="W357" s="82" t="e">
        <f t="shared" si="688"/>
        <v>#VALUE!</v>
      </c>
      <c r="X357" s="92" t="e">
        <f t="shared" si="696"/>
        <v>#VALUE!</v>
      </c>
      <c r="Y357" s="93"/>
      <c r="Z357" s="72" t="e">
        <f t="shared" si="598"/>
        <v>#VALUE!</v>
      </c>
      <c r="AA357" s="72" t="e">
        <f t="shared" si="599"/>
        <v>#VALUE!</v>
      </c>
      <c r="AB357" s="72" t="e">
        <f t="shared" si="600"/>
        <v>#VALUE!</v>
      </c>
      <c r="AC357" s="72" t="e">
        <f t="shared" si="681"/>
        <v>#VALUE!</v>
      </c>
      <c r="AD357" s="72" t="e">
        <f t="shared" si="697"/>
        <v>#VALUE!</v>
      </c>
      <c r="AE357" s="33" t="e">
        <f t="shared" si="698"/>
        <v>#VALUE!</v>
      </c>
      <c r="AF357" s="33" t="e">
        <f t="shared" si="699"/>
        <v>#VALUE!</v>
      </c>
      <c r="AG357" s="33" t="e">
        <f t="shared" si="700"/>
        <v>#VALUE!</v>
      </c>
      <c r="AH357" s="34" t="e">
        <f t="shared" si="601"/>
        <v>#VALUE!</v>
      </c>
      <c r="AI357" s="35" t="e">
        <f t="shared" si="602"/>
        <v>#VALUE!</v>
      </c>
      <c r="AJ357" s="35" t="e">
        <f t="shared" si="603"/>
        <v>#VALUE!</v>
      </c>
      <c r="AK357" s="35">
        <v>0</v>
      </c>
      <c r="AL357" s="35">
        <v>-0.75645121485307587</v>
      </c>
      <c r="AM357" s="35">
        <v>-11.346768222796136</v>
      </c>
      <c r="AN357" s="35" t="e">
        <f t="shared" si="701"/>
        <v>#VALUE!</v>
      </c>
      <c r="AO357" s="35" t="e">
        <f t="shared" si="701"/>
        <v>#VALUE!</v>
      </c>
      <c r="AP357" s="35" t="e">
        <f t="shared" si="701"/>
        <v>#VALUE!</v>
      </c>
      <c r="AQ357" s="35">
        <v>57.375671196608707</v>
      </c>
      <c r="AR357" s="35">
        <v>5.7915837760921756</v>
      </c>
      <c r="AS357" s="35">
        <v>1.1079551571654598</v>
      </c>
      <c r="AT357" s="35" t="e">
        <f t="shared" si="702"/>
        <v>#VALUE!</v>
      </c>
      <c r="AU357" s="35" t="e">
        <f t="shared" si="702"/>
        <v>#VALUE!</v>
      </c>
      <c r="AV357" s="35" t="e">
        <f t="shared" si="702"/>
        <v>#VALUE!</v>
      </c>
      <c r="AW357" s="36">
        <f t="shared" si="703"/>
        <v>0</v>
      </c>
      <c r="AX357" s="36">
        <f t="shared" si="703"/>
        <v>0.75645121485307587</v>
      </c>
      <c r="AY357" s="36">
        <f t="shared" si="703"/>
        <v>11.346768222796136</v>
      </c>
      <c r="AZ357" s="36" t="e">
        <f t="shared" si="704"/>
        <v>#VALUE!</v>
      </c>
      <c r="BA357" s="36" t="e">
        <f t="shared" si="704"/>
        <v>#VALUE!</v>
      </c>
      <c r="BB357" s="36" t="e">
        <f t="shared" si="704"/>
        <v>#VALUE!</v>
      </c>
      <c r="BC357" s="35">
        <f t="shared" si="705"/>
        <v>57.375671196608707</v>
      </c>
      <c r="BD357" s="35">
        <f t="shared" si="705"/>
        <v>6.5480349909452515</v>
      </c>
      <c r="BE357" s="35">
        <f t="shared" si="705"/>
        <v>12.454723379961596</v>
      </c>
      <c r="BF357" s="36" t="e">
        <f t="shared" si="706"/>
        <v>#VALUE!</v>
      </c>
      <c r="BG357" s="36" t="e">
        <f t="shared" si="706"/>
        <v>#VALUE!</v>
      </c>
      <c r="BH357" s="36" t="e">
        <f t="shared" si="689"/>
        <v>#VALUE!</v>
      </c>
      <c r="BI357" s="35" t="e">
        <f t="shared" si="690"/>
        <v>#VALUE!</v>
      </c>
      <c r="BJ357" s="5"/>
      <c r="BK357" s="5"/>
      <c r="BL357" s="19"/>
      <c r="BM357" s="19"/>
      <c r="BN357" s="37">
        <f t="shared" si="604"/>
        <v>90</v>
      </c>
      <c r="BO357" s="37">
        <f t="shared" si="605"/>
        <v>72.5</v>
      </c>
      <c r="BP357" s="37">
        <f t="shared" si="606"/>
        <v>72.5</v>
      </c>
      <c r="BQ357" s="37">
        <f t="shared" si="607"/>
        <v>47.5</v>
      </c>
      <c r="BR357" s="37">
        <f t="shared" si="608"/>
        <v>54.2</v>
      </c>
      <c r="BS357" s="37">
        <f t="shared" si="609"/>
        <v>47.5</v>
      </c>
      <c r="BT357" s="37">
        <f t="shared" si="610"/>
        <v>41.674999999999997</v>
      </c>
      <c r="BU357" s="37">
        <f t="shared" si="611"/>
        <v>41.674999999999997</v>
      </c>
      <c r="BV357" s="37">
        <f t="shared" si="612"/>
        <v>22.5</v>
      </c>
      <c r="BW357" s="37">
        <f t="shared" si="613"/>
        <v>33.3333333333333</v>
      </c>
      <c r="BX357" s="37">
        <f t="shared" si="614"/>
        <v>22.5</v>
      </c>
      <c r="BY357" s="37">
        <f t="shared" si="615"/>
        <v>22.9</v>
      </c>
      <c r="BZ357" s="37">
        <f t="shared" si="616"/>
        <v>22.9</v>
      </c>
      <c r="CA357" s="37">
        <f t="shared" si="617"/>
        <v>5</v>
      </c>
      <c r="CB357" s="37">
        <f t="shared" si="618"/>
        <v>16.649999999999999</v>
      </c>
      <c r="CC357" s="37">
        <f t="shared" si="619"/>
        <v>5</v>
      </c>
      <c r="CD357" s="37">
        <f t="shared" si="620"/>
        <v>5</v>
      </c>
      <c r="CE357" s="37">
        <f t="shared" si="621"/>
        <v>5</v>
      </c>
      <c r="CF357" s="37">
        <f t="shared" si="622"/>
        <v>5</v>
      </c>
      <c r="CG357" s="38">
        <f t="shared" si="623"/>
        <v>5</v>
      </c>
      <c r="CH357" s="38">
        <f t="shared" si="624"/>
        <v>5</v>
      </c>
      <c r="CI357" s="38">
        <f t="shared" si="625"/>
        <v>22.5</v>
      </c>
      <c r="CJ357" s="38">
        <f t="shared" si="626"/>
        <v>5</v>
      </c>
      <c r="CK357" s="38">
        <f t="shared" si="627"/>
        <v>22.9</v>
      </c>
      <c r="CL357" s="38">
        <f t="shared" si="628"/>
        <v>47.5</v>
      </c>
      <c r="CM357" s="38">
        <f t="shared" si="629"/>
        <v>16.649999999999999</v>
      </c>
      <c r="CN357" s="38">
        <f t="shared" si="630"/>
        <v>41.674999999999997</v>
      </c>
      <c r="CO357" s="38">
        <f t="shared" si="631"/>
        <v>5</v>
      </c>
      <c r="CP357" s="38">
        <f t="shared" si="632"/>
        <v>33.3333333333333</v>
      </c>
      <c r="CQ357" s="38">
        <f t="shared" si="633"/>
        <v>72.5</v>
      </c>
      <c r="CR357" s="38">
        <f t="shared" si="634"/>
        <v>22.9</v>
      </c>
      <c r="CS357" s="38">
        <f t="shared" si="635"/>
        <v>54.2</v>
      </c>
      <c r="CT357" s="38">
        <f t="shared" si="636"/>
        <v>5</v>
      </c>
      <c r="CU357" s="38">
        <f t="shared" si="637"/>
        <v>41.674999999999997</v>
      </c>
      <c r="CV357" s="38">
        <f t="shared" si="638"/>
        <v>90</v>
      </c>
      <c r="CW357" s="38">
        <f t="shared" si="639"/>
        <v>22.5</v>
      </c>
      <c r="CX357" s="38">
        <f t="shared" si="640"/>
        <v>72.5</v>
      </c>
      <c r="CY357" s="38">
        <f t="shared" si="641"/>
        <v>47.5</v>
      </c>
      <c r="CZ357" s="39">
        <f t="shared" si="642"/>
        <v>5</v>
      </c>
      <c r="DA357" s="39">
        <f t="shared" si="643"/>
        <v>22.5</v>
      </c>
      <c r="DB357" s="39">
        <f t="shared" si="644"/>
        <v>5</v>
      </c>
      <c r="DC357" s="39">
        <f t="shared" si="645"/>
        <v>47.5</v>
      </c>
      <c r="DD357" s="39">
        <f t="shared" si="646"/>
        <v>22.9</v>
      </c>
      <c r="DE357" s="39">
        <f t="shared" si="647"/>
        <v>5</v>
      </c>
      <c r="DF357" s="39">
        <f t="shared" si="648"/>
        <v>41.674999999999997</v>
      </c>
      <c r="DG357" s="39">
        <f t="shared" si="649"/>
        <v>16.649999999999999</v>
      </c>
      <c r="DH357" s="39">
        <f t="shared" si="650"/>
        <v>72.5</v>
      </c>
      <c r="DI357" s="39">
        <f t="shared" si="651"/>
        <v>33.3333333333333</v>
      </c>
      <c r="DJ357" s="39">
        <f t="shared" si="652"/>
        <v>5</v>
      </c>
      <c r="DK357" s="39">
        <f t="shared" si="653"/>
        <v>54.2</v>
      </c>
      <c r="DL357" s="39">
        <f t="shared" si="654"/>
        <v>22.9</v>
      </c>
      <c r="DM357" s="39">
        <f t="shared" si="655"/>
        <v>90</v>
      </c>
      <c r="DN357" s="39">
        <f t="shared" si="656"/>
        <v>41.674999999999997</v>
      </c>
      <c r="DO357" s="39">
        <f t="shared" si="657"/>
        <v>5</v>
      </c>
      <c r="DP357" s="39">
        <f t="shared" si="658"/>
        <v>72.5</v>
      </c>
      <c r="DQ357" s="39">
        <f t="shared" si="659"/>
        <v>22.5</v>
      </c>
      <c r="DR357" s="39">
        <f t="shared" si="660"/>
        <v>47.5</v>
      </c>
      <c r="DS357" s="40" t="e">
        <f t="shared" si="661"/>
        <v>#VALUE!</v>
      </c>
      <c r="DT357" s="40" t="e">
        <f t="shared" si="662"/>
        <v>#VALUE!</v>
      </c>
      <c r="DU357" s="40" t="e">
        <f t="shared" si="663"/>
        <v>#VALUE!</v>
      </c>
      <c r="DV357" s="40" t="e">
        <f t="shared" si="664"/>
        <v>#VALUE!</v>
      </c>
      <c r="DW357" s="40" t="e">
        <f t="shared" si="665"/>
        <v>#VALUE!</v>
      </c>
      <c r="DX357" s="40" t="e">
        <f t="shared" si="666"/>
        <v>#VALUE!</v>
      </c>
      <c r="DY357" s="40" t="e">
        <f t="shared" si="667"/>
        <v>#VALUE!</v>
      </c>
      <c r="DZ357" s="40" t="e">
        <f t="shared" si="668"/>
        <v>#VALUE!</v>
      </c>
      <c r="EA357" s="40" t="e">
        <f t="shared" si="669"/>
        <v>#VALUE!</v>
      </c>
      <c r="EB357" s="40" t="e">
        <f t="shared" si="670"/>
        <v>#VALUE!</v>
      </c>
      <c r="EC357" s="40" t="e">
        <f t="shared" si="671"/>
        <v>#VALUE!</v>
      </c>
      <c r="ED357" s="40" t="e">
        <f t="shared" si="672"/>
        <v>#VALUE!</v>
      </c>
      <c r="EE357" s="40" t="e">
        <f t="shared" si="673"/>
        <v>#VALUE!</v>
      </c>
      <c r="EF357" s="40" t="e">
        <f t="shared" si="674"/>
        <v>#VALUE!</v>
      </c>
      <c r="EG357" s="40" t="e">
        <f t="shared" si="675"/>
        <v>#VALUE!</v>
      </c>
      <c r="EH357" s="40" t="e">
        <f t="shared" si="676"/>
        <v>#VALUE!</v>
      </c>
      <c r="EI357" s="40" t="e">
        <f t="shared" si="677"/>
        <v>#VALUE!</v>
      </c>
      <c r="EJ357" s="40" t="e">
        <f t="shared" si="678"/>
        <v>#VALUE!</v>
      </c>
      <c r="EK357" s="40" t="e">
        <f t="shared" si="679"/>
        <v>#VALUE!</v>
      </c>
      <c r="EL357" s="1" t="e">
        <f t="shared" si="691"/>
        <v>#VALUE!</v>
      </c>
      <c r="EM357" s="2" t="e">
        <f t="shared" si="682"/>
        <v>#VALUE!</v>
      </c>
      <c r="EN357" s="42"/>
      <c r="EO357" s="42"/>
      <c r="EP357" s="43"/>
      <c r="EQ357" s="44"/>
      <c r="ER357" s="45"/>
      <c r="ES357" s="45"/>
      <c r="ET357" s="74"/>
      <c r="EU357" s="75"/>
      <c r="EV357" s="75"/>
      <c r="EW357" s="75"/>
      <c r="EX357" s="75"/>
    </row>
    <row r="358" spans="1:154" s="73" customFormat="1" ht="14">
      <c r="A358" s="96"/>
      <c r="B358" s="97"/>
      <c r="C358" s="98"/>
      <c r="D358" s="110" t="s">
        <v>87</v>
      </c>
      <c r="E358" s="110" t="s">
        <v>87</v>
      </c>
      <c r="F358" s="110" t="s">
        <v>87</v>
      </c>
      <c r="G358" s="107" t="e">
        <f t="shared" si="592"/>
        <v>#VALUE!</v>
      </c>
      <c r="H358" s="107" t="e">
        <f t="shared" si="593"/>
        <v>#VALUE!</v>
      </c>
      <c r="I358" s="107" t="e">
        <f t="shared" si="594"/>
        <v>#VALUE!</v>
      </c>
      <c r="J358" s="183" t="str">
        <f t="shared" si="595"/>
        <v>.</v>
      </c>
      <c r="K358" s="184" t="e">
        <f t="shared" si="596"/>
        <v>#VALUE!</v>
      </c>
      <c r="L358" s="184" t="e">
        <f t="shared" si="597"/>
        <v>#VALUE!</v>
      </c>
      <c r="M358" s="76" t="e">
        <f t="shared" si="692"/>
        <v>#VALUE!</v>
      </c>
      <c r="N358" s="77" t="e">
        <f t="shared" si="693"/>
        <v>#VALUE!</v>
      </c>
      <c r="O358" s="77" t="e">
        <f t="shared" si="694"/>
        <v>#VALUE!</v>
      </c>
      <c r="P358" s="78" t="e">
        <f t="shared" si="695"/>
        <v>#VALUE!</v>
      </c>
      <c r="Q358" s="79" t="e">
        <f t="shared" ca="1" si="680"/>
        <v>#VALUE!</v>
      </c>
      <c r="R358" s="86" t="e">
        <f t="shared" si="683"/>
        <v>#VALUE!</v>
      </c>
      <c r="S358" s="87" t="e">
        <f t="shared" si="684"/>
        <v>#VALUE!</v>
      </c>
      <c r="T358" s="87" t="e">
        <f t="shared" si="685"/>
        <v>#VALUE!</v>
      </c>
      <c r="U358" s="80" t="e">
        <f t="shared" si="686"/>
        <v>#VALUE!</v>
      </c>
      <c r="V358" s="81" t="e">
        <f t="shared" si="687"/>
        <v>#VALUE!</v>
      </c>
      <c r="W358" s="82" t="e">
        <f t="shared" si="688"/>
        <v>#VALUE!</v>
      </c>
      <c r="X358" s="92" t="e">
        <f t="shared" si="696"/>
        <v>#VALUE!</v>
      </c>
      <c r="Y358" s="93"/>
      <c r="Z358" s="72" t="e">
        <f t="shared" si="598"/>
        <v>#VALUE!</v>
      </c>
      <c r="AA358" s="72" t="e">
        <f t="shared" si="599"/>
        <v>#VALUE!</v>
      </c>
      <c r="AB358" s="72" t="e">
        <f t="shared" si="600"/>
        <v>#VALUE!</v>
      </c>
      <c r="AC358" s="72" t="e">
        <f t="shared" si="681"/>
        <v>#VALUE!</v>
      </c>
      <c r="AD358" s="72" t="e">
        <f t="shared" si="697"/>
        <v>#VALUE!</v>
      </c>
      <c r="AE358" s="33" t="e">
        <f t="shared" si="698"/>
        <v>#VALUE!</v>
      </c>
      <c r="AF358" s="33" t="e">
        <f t="shared" si="699"/>
        <v>#VALUE!</v>
      </c>
      <c r="AG358" s="33" t="e">
        <f t="shared" si="700"/>
        <v>#VALUE!</v>
      </c>
      <c r="AH358" s="34" t="e">
        <f t="shared" si="601"/>
        <v>#VALUE!</v>
      </c>
      <c r="AI358" s="35" t="e">
        <f t="shared" si="602"/>
        <v>#VALUE!</v>
      </c>
      <c r="AJ358" s="35" t="e">
        <f t="shared" si="603"/>
        <v>#VALUE!</v>
      </c>
      <c r="AK358" s="35">
        <v>0</v>
      </c>
      <c r="AL358" s="35">
        <v>-0.75645121485307587</v>
      </c>
      <c r="AM358" s="35">
        <v>-11.346768222796136</v>
      </c>
      <c r="AN358" s="35" t="e">
        <f t="shared" si="701"/>
        <v>#VALUE!</v>
      </c>
      <c r="AO358" s="35" t="e">
        <f t="shared" si="701"/>
        <v>#VALUE!</v>
      </c>
      <c r="AP358" s="35" t="e">
        <f t="shared" si="701"/>
        <v>#VALUE!</v>
      </c>
      <c r="AQ358" s="35">
        <v>57.375671196608707</v>
      </c>
      <c r="AR358" s="35">
        <v>5.7915837760921756</v>
      </c>
      <c r="AS358" s="35">
        <v>1.1079551571654598</v>
      </c>
      <c r="AT358" s="35" t="e">
        <f t="shared" si="702"/>
        <v>#VALUE!</v>
      </c>
      <c r="AU358" s="35" t="e">
        <f t="shared" si="702"/>
        <v>#VALUE!</v>
      </c>
      <c r="AV358" s="35" t="e">
        <f t="shared" si="702"/>
        <v>#VALUE!</v>
      </c>
      <c r="AW358" s="36">
        <f t="shared" si="703"/>
        <v>0</v>
      </c>
      <c r="AX358" s="36">
        <f t="shared" si="703"/>
        <v>0.75645121485307587</v>
      </c>
      <c r="AY358" s="36">
        <f t="shared" si="703"/>
        <v>11.346768222796136</v>
      </c>
      <c r="AZ358" s="36" t="e">
        <f t="shared" si="704"/>
        <v>#VALUE!</v>
      </c>
      <c r="BA358" s="36" t="e">
        <f t="shared" si="704"/>
        <v>#VALUE!</v>
      </c>
      <c r="BB358" s="36" t="e">
        <f t="shared" si="704"/>
        <v>#VALUE!</v>
      </c>
      <c r="BC358" s="35">
        <f t="shared" si="705"/>
        <v>57.375671196608707</v>
      </c>
      <c r="BD358" s="35">
        <f t="shared" si="705"/>
        <v>6.5480349909452515</v>
      </c>
      <c r="BE358" s="35">
        <f t="shared" si="705"/>
        <v>12.454723379961596</v>
      </c>
      <c r="BF358" s="36" t="e">
        <f t="shared" si="706"/>
        <v>#VALUE!</v>
      </c>
      <c r="BG358" s="36" t="e">
        <f t="shared" si="706"/>
        <v>#VALUE!</v>
      </c>
      <c r="BH358" s="36" t="e">
        <f t="shared" si="689"/>
        <v>#VALUE!</v>
      </c>
      <c r="BI358" s="35" t="e">
        <f t="shared" si="690"/>
        <v>#VALUE!</v>
      </c>
      <c r="BJ358" s="5"/>
      <c r="BK358" s="5"/>
      <c r="BL358" s="19"/>
      <c r="BM358" s="19"/>
      <c r="BN358" s="37">
        <f t="shared" si="604"/>
        <v>90</v>
      </c>
      <c r="BO358" s="37">
        <f t="shared" si="605"/>
        <v>72.5</v>
      </c>
      <c r="BP358" s="37">
        <f t="shared" si="606"/>
        <v>72.5</v>
      </c>
      <c r="BQ358" s="37">
        <f t="shared" si="607"/>
        <v>47.5</v>
      </c>
      <c r="BR358" s="37">
        <f t="shared" si="608"/>
        <v>54.2</v>
      </c>
      <c r="BS358" s="37">
        <f t="shared" si="609"/>
        <v>47.5</v>
      </c>
      <c r="BT358" s="37">
        <f t="shared" si="610"/>
        <v>41.674999999999997</v>
      </c>
      <c r="BU358" s="37">
        <f t="shared" si="611"/>
        <v>41.674999999999997</v>
      </c>
      <c r="BV358" s="37">
        <f t="shared" si="612"/>
        <v>22.5</v>
      </c>
      <c r="BW358" s="37">
        <f t="shared" si="613"/>
        <v>33.3333333333333</v>
      </c>
      <c r="BX358" s="37">
        <f t="shared" si="614"/>
        <v>22.5</v>
      </c>
      <c r="BY358" s="37">
        <f t="shared" si="615"/>
        <v>22.9</v>
      </c>
      <c r="BZ358" s="37">
        <f t="shared" si="616"/>
        <v>22.9</v>
      </c>
      <c r="CA358" s="37">
        <f t="shared" si="617"/>
        <v>5</v>
      </c>
      <c r="CB358" s="37">
        <f t="shared" si="618"/>
        <v>16.649999999999999</v>
      </c>
      <c r="CC358" s="37">
        <f t="shared" si="619"/>
        <v>5</v>
      </c>
      <c r="CD358" s="37">
        <f t="shared" si="620"/>
        <v>5</v>
      </c>
      <c r="CE358" s="37">
        <f t="shared" si="621"/>
        <v>5</v>
      </c>
      <c r="CF358" s="37">
        <f t="shared" si="622"/>
        <v>5</v>
      </c>
      <c r="CG358" s="38">
        <f t="shared" si="623"/>
        <v>5</v>
      </c>
      <c r="CH358" s="38">
        <f t="shared" si="624"/>
        <v>5</v>
      </c>
      <c r="CI358" s="38">
        <f t="shared" si="625"/>
        <v>22.5</v>
      </c>
      <c r="CJ358" s="38">
        <f t="shared" si="626"/>
        <v>5</v>
      </c>
      <c r="CK358" s="38">
        <f t="shared" si="627"/>
        <v>22.9</v>
      </c>
      <c r="CL358" s="38">
        <f t="shared" si="628"/>
        <v>47.5</v>
      </c>
      <c r="CM358" s="38">
        <f t="shared" si="629"/>
        <v>16.649999999999999</v>
      </c>
      <c r="CN358" s="38">
        <f t="shared" si="630"/>
        <v>41.674999999999997</v>
      </c>
      <c r="CO358" s="38">
        <f t="shared" si="631"/>
        <v>5</v>
      </c>
      <c r="CP358" s="38">
        <f t="shared" si="632"/>
        <v>33.3333333333333</v>
      </c>
      <c r="CQ358" s="38">
        <f t="shared" si="633"/>
        <v>72.5</v>
      </c>
      <c r="CR358" s="38">
        <f t="shared" si="634"/>
        <v>22.9</v>
      </c>
      <c r="CS358" s="38">
        <f t="shared" si="635"/>
        <v>54.2</v>
      </c>
      <c r="CT358" s="38">
        <f t="shared" si="636"/>
        <v>5</v>
      </c>
      <c r="CU358" s="38">
        <f t="shared" si="637"/>
        <v>41.674999999999997</v>
      </c>
      <c r="CV358" s="38">
        <f t="shared" si="638"/>
        <v>90</v>
      </c>
      <c r="CW358" s="38">
        <f t="shared" si="639"/>
        <v>22.5</v>
      </c>
      <c r="CX358" s="38">
        <f t="shared" si="640"/>
        <v>72.5</v>
      </c>
      <c r="CY358" s="38">
        <f t="shared" si="641"/>
        <v>47.5</v>
      </c>
      <c r="CZ358" s="39">
        <f t="shared" si="642"/>
        <v>5</v>
      </c>
      <c r="DA358" s="39">
        <f t="shared" si="643"/>
        <v>22.5</v>
      </c>
      <c r="DB358" s="39">
        <f t="shared" si="644"/>
        <v>5</v>
      </c>
      <c r="DC358" s="39">
        <f t="shared" si="645"/>
        <v>47.5</v>
      </c>
      <c r="DD358" s="39">
        <f t="shared" si="646"/>
        <v>22.9</v>
      </c>
      <c r="DE358" s="39">
        <f t="shared" si="647"/>
        <v>5</v>
      </c>
      <c r="DF358" s="39">
        <f t="shared" si="648"/>
        <v>41.674999999999997</v>
      </c>
      <c r="DG358" s="39">
        <f t="shared" si="649"/>
        <v>16.649999999999999</v>
      </c>
      <c r="DH358" s="39">
        <f t="shared" si="650"/>
        <v>72.5</v>
      </c>
      <c r="DI358" s="39">
        <f t="shared" si="651"/>
        <v>33.3333333333333</v>
      </c>
      <c r="DJ358" s="39">
        <f t="shared" si="652"/>
        <v>5</v>
      </c>
      <c r="DK358" s="39">
        <f t="shared" si="653"/>
        <v>54.2</v>
      </c>
      <c r="DL358" s="39">
        <f t="shared" si="654"/>
        <v>22.9</v>
      </c>
      <c r="DM358" s="39">
        <f t="shared" si="655"/>
        <v>90</v>
      </c>
      <c r="DN358" s="39">
        <f t="shared" si="656"/>
        <v>41.674999999999997</v>
      </c>
      <c r="DO358" s="39">
        <f t="shared" si="657"/>
        <v>5</v>
      </c>
      <c r="DP358" s="39">
        <f t="shared" si="658"/>
        <v>72.5</v>
      </c>
      <c r="DQ358" s="39">
        <f t="shared" si="659"/>
        <v>22.5</v>
      </c>
      <c r="DR358" s="39">
        <f t="shared" si="660"/>
        <v>47.5</v>
      </c>
      <c r="DS358" s="40" t="e">
        <f t="shared" si="661"/>
        <v>#VALUE!</v>
      </c>
      <c r="DT358" s="40" t="e">
        <f t="shared" si="662"/>
        <v>#VALUE!</v>
      </c>
      <c r="DU358" s="40" t="e">
        <f t="shared" si="663"/>
        <v>#VALUE!</v>
      </c>
      <c r="DV358" s="40" t="e">
        <f t="shared" si="664"/>
        <v>#VALUE!</v>
      </c>
      <c r="DW358" s="40" t="e">
        <f t="shared" si="665"/>
        <v>#VALUE!</v>
      </c>
      <c r="DX358" s="40" t="e">
        <f t="shared" si="666"/>
        <v>#VALUE!</v>
      </c>
      <c r="DY358" s="40" t="e">
        <f t="shared" si="667"/>
        <v>#VALUE!</v>
      </c>
      <c r="DZ358" s="40" t="e">
        <f t="shared" si="668"/>
        <v>#VALUE!</v>
      </c>
      <c r="EA358" s="40" t="e">
        <f t="shared" si="669"/>
        <v>#VALUE!</v>
      </c>
      <c r="EB358" s="40" t="e">
        <f t="shared" si="670"/>
        <v>#VALUE!</v>
      </c>
      <c r="EC358" s="40" t="e">
        <f t="shared" si="671"/>
        <v>#VALUE!</v>
      </c>
      <c r="ED358" s="40" t="e">
        <f t="shared" si="672"/>
        <v>#VALUE!</v>
      </c>
      <c r="EE358" s="40" t="e">
        <f t="shared" si="673"/>
        <v>#VALUE!</v>
      </c>
      <c r="EF358" s="40" t="e">
        <f t="shared" si="674"/>
        <v>#VALUE!</v>
      </c>
      <c r="EG358" s="40" t="e">
        <f t="shared" si="675"/>
        <v>#VALUE!</v>
      </c>
      <c r="EH358" s="40" t="e">
        <f t="shared" si="676"/>
        <v>#VALUE!</v>
      </c>
      <c r="EI358" s="40" t="e">
        <f t="shared" si="677"/>
        <v>#VALUE!</v>
      </c>
      <c r="EJ358" s="40" t="e">
        <f t="shared" si="678"/>
        <v>#VALUE!</v>
      </c>
      <c r="EK358" s="40" t="e">
        <f t="shared" si="679"/>
        <v>#VALUE!</v>
      </c>
      <c r="EL358" s="1" t="e">
        <f t="shared" si="691"/>
        <v>#VALUE!</v>
      </c>
      <c r="EM358" s="2" t="e">
        <f t="shared" si="682"/>
        <v>#VALUE!</v>
      </c>
      <c r="EN358" s="42"/>
      <c r="EO358" s="42"/>
      <c r="EP358" s="43"/>
      <c r="EQ358" s="44"/>
      <c r="ER358" s="45"/>
      <c r="ES358" s="45"/>
      <c r="ET358" s="74"/>
      <c r="EU358" s="75"/>
      <c r="EV358" s="75"/>
      <c r="EW358" s="75"/>
      <c r="EX358" s="75"/>
    </row>
    <row r="359" spans="1:154" s="73" customFormat="1" ht="14">
      <c r="A359" s="96"/>
      <c r="B359" s="97"/>
      <c r="C359" s="98"/>
      <c r="D359" s="110" t="s">
        <v>87</v>
      </c>
      <c r="E359" s="110" t="s">
        <v>87</v>
      </c>
      <c r="F359" s="110" t="s">
        <v>87</v>
      </c>
      <c r="G359" s="107" t="e">
        <f t="shared" si="592"/>
        <v>#VALUE!</v>
      </c>
      <c r="H359" s="107" t="e">
        <f t="shared" si="593"/>
        <v>#VALUE!</v>
      </c>
      <c r="I359" s="107" t="e">
        <f t="shared" si="594"/>
        <v>#VALUE!</v>
      </c>
      <c r="J359" s="183" t="str">
        <f t="shared" si="595"/>
        <v>.</v>
      </c>
      <c r="K359" s="184" t="e">
        <f t="shared" si="596"/>
        <v>#VALUE!</v>
      </c>
      <c r="L359" s="184" t="e">
        <f t="shared" si="597"/>
        <v>#VALUE!</v>
      </c>
      <c r="M359" s="76" t="e">
        <f t="shared" si="692"/>
        <v>#VALUE!</v>
      </c>
      <c r="N359" s="77" t="e">
        <f t="shared" si="693"/>
        <v>#VALUE!</v>
      </c>
      <c r="O359" s="77" t="e">
        <f t="shared" si="694"/>
        <v>#VALUE!</v>
      </c>
      <c r="P359" s="78" t="e">
        <f t="shared" si="695"/>
        <v>#VALUE!</v>
      </c>
      <c r="Q359" s="79" t="e">
        <f t="shared" ca="1" si="680"/>
        <v>#VALUE!</v>
      </c>
      <c r="R359" s="86" t="e">
        <f t="shared" si="683"/>
        <v>#VALUE!</v>
      </c>
      <c r="S359" s="87" t="e">
        <f t="shared" si="684"/>
        <v>#VALUE!</v>
      </c>
      <c r="T359" s="87" t="e">
        <f t="shared" si="685"/>
        <v>#VALUE!</v>
      </c>
      <c r="U359" s="80" t="e">
        <f t="shared" si="686"/>
        <v>#VALUE!</v>
      </c>
      <c r="V359" s="81" t="e">
        <f t="shared" si="687"/>
        <v>#VALUE!</v>
      </c>
      <c r="W359" s="82" t="e">
        <f t="shared" si="688"/>
        <v>#VALUE!</v>
      </c>
      <c r="X359" s="92" t="e">
        <f t="shared" si="696"/>
        <v>#VALUE!</v>
      </c>
      <c r="Y359" s="93"/>
      <c r="Z359" s="72" t="e">
        <f t="shared" si="598"/>
        <v>#VALUE!</v>
      </c>
      <c r="AA359" s="72" t="e">
        <f t="shared" si="599"/>
        <v>#VALUE!</v>
      </c>
      <c r="AB359" s="72" t="e">
        <f t="shared" si="600"/>
        <v>#VALUE!</v>
      </c>
      <c r="AC359" s="72" t="e">
        <f t="shared" si="681"/>
        <v>#VALUE!</v>
      </c>
      <c r="AD359" s="72" t="e">
        <f t="shared" si="697"/>
        <v>#VALUE!</v>
      </c>
      <c r="AE359" s="33" t="e">
        <f t="shared" si="698"/>
        <v>#VALUE!</v>
      </c>
      <c r="AF359" s="33" t="e">
        <f t="shared" si="699"/>
        <v>#VALUE!</v>
      </c>
      <c r="AG359" s="33" t="e">
        <f t="shared" si="700"/>
        <v>#VALUE!</v>
      </c>
      <c r="AH359" s="34" t="e">
        <f t="shared" si="601"/>
        <v>#VALUE!</v>
      </c>
      <c r="AI359" s="35" t="e">
        <f t="shared" si="602"/>
        <v>#VALUE!</v>
      </c>
      <c r="AJ359" s="35" t="e">
        <f t="shared" si="603"/>
        <v>#VALUE!</v>
      </c>
      <c r="AK359" s="35">
        <v>0</v>
      </c>
      <c r="AL359" s="35">
        <v>-0.75645121485307587</v>
      </c>
      <c r="AM359" s="35">
        <v>-11.346768222796136</v>
      </c>
      <c r="AN359" s="35" t="e">
        <f t="shared" si="701"/>
        <v>#VALUE!</v>
      </c>
      <c r="AO359" s="35" t="e">
        <f t="shared" si="701"/>
        <v>#VALUE!</v>
      </c>
      <c r="AP359" s="35" t="e">
        <f t="shared" si="701"/>
        <v>#VALUE!</v>
      </c>
      <c r="AQ359" s="35">
        <v>57.375671196608707</v>
      </c>
      <c r="AR359" s="35">
        <v>5.7915837760921756</v>
      </c>
      <c r="AS359" s="35">
        <v>1.1079551571654598</v>
      </c>
      <c r="AT359" s="35" t="e">
        <f t="shared" si="702"/>
        <v>#VALUE!</v>
      </c>
      <c r="AU359" s="35" t="e">
        <f t="shared" si="702"/>
        <v>#VALUE!</v>
      </c>
      <c r="AV359" s="35" t="e">
        <f t="shared" si="702"/>
        <v>#VALUE!</v>
      </c>
      <c r="AW359" s="36">
        <f t="shared" si="703"/>
        <v>0</v>
      </c>
      <c r="AX359" s="36">
        <f t="shared" si="703"/>
        <v>0.75645121485307587</v>
      </c>
      <c r="AY359" s="36">
        <f t="shared" si="703"/>
        <v>11.346768222796136</v>
      </c>
      <c r="AZ359" s="36" t="e">
        <f t="shared" si="704"/>
        <v>#VALUE!</v>
      </c>
      <c r="BA359" s="36" t="e">
        <f t="shared" si="704"/>
        <v>#VALUE!</v>
      </c>
      <c r="BB359" s="36" t="e">
        <f t="shared" si="704"/>
        <v>#VALUE!</v>
      </c>
      <c r="BC359" s="35">
        <f t="shared" si="705"/>
        <v>57.375671196608707</v>
      </c>
      <c r="BD359" s="35">
        <f t="shared" si="705"/>
        <v>6.5480349909452515</v>
      </c>
      <c r="BE359" s="35">
        <f t="shared" si="705"/>
        <v>12.454723379961596</v>
      </c>
      <c r="BF359" s="36" t="e">
        <f t="shared" si="706"/>
        <v>#VALUE!</v>
      </c>
      <c r="BG359" s="36" t="e">
        <f t="shared" si="706"/>
        <v>#VALUE!</v>
      </c>
      <c r="BH359" s="36" t="e">
        <f t="shared" si="689"/>
        <v>#VALUE!</v>
      </c>
      <c r="BI359" s="35" t="e">
        <f t="shared" si="690"/>
        <v>#VALUE!</v>
      </c>
      <c r="BJ359" s="5"/>
      <c r="BK359" s="5"/>
      <c r="BL359" s="19"/>
      <c r="BM359" s="19"/>
      <c r="BN359" s="37">
        <f t="shared" si="604"/>
        <v>90</v>
      </c>
      <c r="BO359" s="37">
        <f t="shared" si="605"/>
        <v>72.5</v>
      </c>
      <c r="BP359" s="37">
        <f t="shared" si="606"/>
        <v>72.5</v>
      </c>
      <c r="BQ359" s="37">
        <f t="shared" si="607"/>
        <v>47.5</v>
      </c>
      <c r="BR359" s="37">
        <f t="shared" si="608"/>
        <v>54.2</v>
      </c>
      <c r="BS359" s="37">
        <f t="shared" si="609"/>
        <v>47.5</v>
      </c>
      <c r="BT359" s="37">
        <f t="shared" si="610"/>
        <v>41.674999999999997</v>
      </c>
      <c r="BU359" s="37">
        <f t="shared" si="611"/>
        <v>41.674999999999997</v>
      </c>
      <c r="BV359" s="37">
        <f t="shared" si="612"/>
        <v>22.5</v>
      </c>
      <c r="BW359" s="37">
        <f t="shared" si="613"/>
        <v>33.3333333333333</v>
      </c>
      <c r="BX359" s="37">
        <f t="shared" si="614"/>
        <v>22.5</v>
      </c>
      <c r="BY359" s="37">
        <f t="shared" si="615"/>
        <v>22.9</v>
      </c>
      <c r="BZ359" s="37">
        <f t="shared" si="616"/>
        <v>22.9</v>
      </c>
      <c r="CA359" s="37">
        <f t="shared" si="617"/>
        <v>5</v>
      </c>
      <c r="CB359" s="37">
        <f t="shared" si="618"/>
        <v>16.649999999999999</v>
      </c>
      <c r="CC359" s="37">
        <f t="shared" si="619"/>
        <v>5</v>
      </c>
      <c r="CD359" s="37">
        <f t="shared" si="620"/>
        <v>5</v>
      </c>
      <c r="CE359" s="37">
        <f t="shared" si="621"/>
        <v>5</v>
      </c>
      <c r="CF359" s="37">
        <f t="shared" si="622"/>
        <v>5</v>
      </c>
      <c r="CG359" s="38">
        <f t="shared" si="623"/>
        <v>5</v>
      </c>
      <c r="CH359" s="38">
        <f t="shared" si="624"/>
        <v>5</v>
      </c>
      <c r="CI359" s="38">
        <f t="shared" si="625"/>
        <v>22.5</v>
      </c>
      <c r="CJ359" s="38">
        <f t="shared" si="626"/>
        <v>5</v>
      </c>
      <c r="CK359" s="38">
        <f t="shared" si="627"/>
        <v>22.9</v>
      </c>
      <c r="CL359" s="38">
        <f t="shared" si="628"/>
        <v>47.5</v>
      </c>
      <c r="CM359" s="38">
        <f t="shared" si="629"/>
        <v>16.649999999999999</v>
      </c>
      <c r="CN359" s="38">
        <f t="shared" si="630"/>
        <v>41.674999999999997</v>
      </c>
      <c r="CO359" s="38">
        <f t="shared" si="631"/>
        <v>5</v>
      </c>
      <c r="CP359" s="38">
        <f t="shared" si="632"/>
        <v>33.3333333333333</v>
      </c>
      <c r="CQ359" s="38">
        <f t="shared" si="633"/>
        <v>72.5</v>
      </c>
      <c r="CR359" s="38">
        <f t="shared" si="634"/>
        <v>22.9</v>
      </c>
      <c r="CS359" s="38">
        <f t="shared" si="635"/>
        <v>54.2</v>
      </c>
      <c r="CT359" s="38">
        <f t="shared" si="636"/>
        <v>5</v>
      </c>
      <c r="CU359" s="38">
        <f t="shared" si="637"/>
        <v>41.674999999999997</v>
      </c>
      <c r="CV359" s="38">
        <f t="shared" si="638"/>
        <v>90</v>
      </c>
      <c r="CW359" s="38">
        <f t="shared" si="639"/>
        <v>22.5</v>
      </c>
      <c r="CX359" s="38">
        <f t="shared" si="640"/>
        <v>72.5</v>
      </c>
      <c r="CY359" s="38">
        <f t="shared" si="641"/>
        <v>47.5</v>
      </c>
      <c r="CZ359" s="39">
        <f t="shared" si="642"/>
        <v>5</v>
      </c>
      <c r="DA359" s="39">
        <f t="shared" si="643"/>
        <v>22.5</v>
      </c>
      <c r="DB359" s="39">
        <f t="shared" si="644"/>
        <v>5</v>
      </c>
      <c r="DC359" s="39">
        <f t="shared" si="645"/>
        <v>47.5</v>
      </c>
      <c r="DD359" s="39">
        <f t="shared" si="646"/>
        <v>22.9</v>
      </c>
      <c r="DE359" s="39">
        <f t="shared" si="647"/>
        <v>5</v>
      </c>
      <c r="DF359" s="39">
        <f t="shared" si="648"/>
        <v>41.674999999999997</v>
      </c>
      <c r="DG359" s="39">
        <f t="shared" si="649"/>
        <v>16.649999999999999</v>
      </c>
      <c r="DH359" s="39">
        <f t="shared" si="650"/>
        <v>72.5</v>
      </c>
      <c r="DI359" s="39">
        <f t="shared" si="651"/>
        <v>33.3333333333333</v>
      </c>
      <c r="DJ359" s="39">
        <f t="shared" si="652"/>
        <v>5</v>
      </c>
      <c r="DK359" s="39">
        <f t="shared" si="653"/>
        <v>54.2</v>
      </c>
      <c r="DL359" s="39">
        <f t="shared" si="654"/>
        <v>22.9</v>
      </c>
      <c r="DM359" s="39">
        <f t="shared" si="655"/>
        <v>90</v>
      </c>
      <c r="DN359" s="39">
        <f t="shared" si="656"/>
        <v>41.674999999999997</v>
      </c>
      <c r="DO359" s="39">
        <f t="shared" si="657"/>
        <v>5</v>
      </c>
      <c r="DP359" s="39">
        <f t="shared" si="658"/>
        <v>72.5</v>
      </c>
      <c r="DQ359" s="39">
        <f t="shared" si="659"/>
        <v>22.5</v>
      </c>
      <c r="DR359" s="39">
        <f t="shared" si="660"/>
        <v>47.5</v>
      </c>
      <c r="DS359" s="40" t="e">
        <f t="shared" si="661"/>
        <v>#VALUE!</v>
      </c>
      <c r="DT359" s="40" t="e">
        <f t="shared" si="662"/>
        <v>#VALUE!</v>
      </c>
      <c r="DU359" s="40" t="e">
        <f t="shared" si="663"/>
        <v>#VALUE!</v>
      </c>
      <c r="DV359" s="40" t="e">
        <f t="shared" si="664"/>
        <v>#VALUE!</v>
      </c>
      <c r="DW359" s="40" t="e">
        <f t="shared" si="665"/>
        <v>#VALUE!</v>
      </c>
      <c r="DX359" s="40" t="e">
        <f t="shared" si="666"/>
        <v>#VALUE!</v>
      </c>
      <c r="DY359" s="40" t="e">
        <f t="shared" si="667"/>
        <v>#VALUE!</v>
      </c>
      <c r="DZ359" s="40" t="e">
        <f t="shared" si="668"/>
        <v>#VALUE!</v>
      </c>
      <c r="EA359" s="40" t="e">
        <f t="shared" si="669"/>
        <v>#VALUE!</v>
      </c>
      <c r="EB359" s="40" t="e">
        <f t="shared" si="670"/>
        <v>#VALUE!</v>
      </c>
      <c r="EC359" s="40" t="e">
        <f t="shared" si="671"/>
        <v>#VALUE!</v>
      </c>
      <c r="ED359" s="40" t="e">
        <f t="shared" si="672"/>
        <v>#VALUE!</v>
      </c>
      <c r="EE359" s="40" t="e">
        <f t="shared" si="673"/>
        <v>#VALUE!</v>
      </c>
      <c r="EF359" s="40" t="e">
        <f t="shared" si="674"/>
        <v>#VALUE!</v>
      </c>
      <c r="EG359" s="40" t="e">
        <f t="shared" si="675"/>
        <v>#VALUE!</v>
      </c>
      <c r="EH359" s="40" t="e">
        <f t="shared" si="676"/>
        <v>#VALUE!</v>
      </c>
      <c r="EI359" s="40" t="e">
        <f t="shared" si="677"/>
        <v>#VALUE!</v>
      </c>
      <c r="EJ359" s="40" t="e">
        <f t="shared" si="678"/>
        <v>#VALUE!</v>
      </c>
      <c r="EK359" s="40" t="e">
        <f t="shared" si="679"/>
        <v>#VALUE!</v>
      </c>
      <c r="EL359" s="1" t="e">
        <f t="shared" si="691"/>
        <v>#VALUE!</v>
      </c>
      <c r="EM359" s="2" t="e">
        <f t="shared" si="682"/>
        <v>#VALUE!</v>
      </c>
      <c r="EN359" s="42"/>
      <c r="EO359" s="42"/>
      <c r="EP359" s="43"/>
      <c r="EQ359" s="44"/>
      <c r="ER359" s="45"/>
      <c r="ES359" s="45"/>
      <c r="ET359" s="74"/>
      <c r="EU359" s="75"/>
      <c r="EV359" s="75"/>
      <c r="EW359" s="75"/>
      <c r="EX359" s="75"/>
    </row>
    <row r="360" spans="1:154" s="73" customFormat="1" ht="14">
      <c r="A360" s="96"/>
      <c r="B360" s="97"/>
      <c r="C360" s="98"/>
      <c r="D360" s="110" t="s">
        <v>87</v>
      </c>
      <c r="E360" s="110" t="s">
        <v>87</v>
      </c>
      <c r="F360" s="110" t="s">
        <v>87</v>
      </c>
      <c r="G360" s="107" t="e">
        <f t="shared" si="592"/>
        <v>#VALUE!</v>
      </c>
      <c r="H360" s="107" t="e">
        <f t="shared" si="593"/>
        <v>#VALUE!</v>
      </c>
      <c r="I360" s="107" t="e">
        <f t="shared" si="594"/>
        <v>#VALUE!</v>
      </c>
      <c r="J360" s="183" t="str">
        <f t="shared" si="595"/>
        <v>.</v>
      </c>
      <c r="K360" s="184" t="e">
        <f t="shared" si="596"/>
        <v>#VALUE!</v>
      </c>
      <c r="L360" s="184" t="e">
        <f t="shared" si="597"/>
        <v>#VALUE!</v>
      </c>
      <c r="M360" s="76" t="e">
        <f t="shared" si="692"/>
        <v>#VALUE!</v>
      </c>
      <c r="N360" s="77" t="e">
        <f t="shared" si="693"/>
        <v>#VALUE!</v>
      </c>
      <c r="O360" s="77" t="e">
        <f t="shared" si="694"/>
        <v>#VALUE!</v>
      </c>
      <c r="P360" s="78" t="e">
        <f t="shared" si="695"/>
        <v>#VALUE!</v>
      </c>
      <c r="Q360" s="79" t="e">
        <f t="shared" ca="1" si="680"/>
        <v>#VALUE!</v>
      </c>
      <c r="R360" s="86" t="e">
        <f t="shared" si="683"/>
        <v>#VALUE!</v>
      </c>
      <c r="S360" s="87" t="e">
        <f t="shared" si="684"/>
        <v>#VALUE!</v>
      </c>
      <c r="T360" s="87" t="e">
        <f t="shared" si="685"/>
        <v>#VALUE!</v>
      </c>
      <c r="U360" s="80" t="e">
        <f t="shared" si="686"/>
        <v>#VALUE!</v>
      </c>
      <c r="V360" s="81" t="e">
        <f t="shared" si="687"/>
        <v>#VALUE!</v>
      </c>
      <c r="W360" s="82" t="e">
        <f t="shared" si="688"/>
        <v>#VALUE!</v>
      </c>
      <c r="X360" s="92" t="e">
        <f t="shared" si="696"/>
        <v>#VALUE!</v>
      </c>
      <c r="Y360" s="93"/>
      <c r="Z360" s="72" t="e">
        <f t="shared" si="598"/>
        <v>#VALUE!</v>
      </c>
      <c r="AA360" s="72" t="e">
        <f t="shared" si="599"/>
        <v>#VALUE!</v>
      </c>
      <c r="AB360" s="72" t="e">
        <f t="shared" si="600"/>
        <v>#VALUE!</v>
      </c>
      <c r="AC360" s="72" t="e">
        <f t="shared" si="681"/>
        <v>#VALUE!</v>
      </c>
      <c r="AD360" s="72" t="e">
        <f t="shared" si="697"/>
        <v>#VALUE!</v>
      </c>
      <c r="AE360" s="33" t="e">
        <f t="shared" si="698"/>
        <v>#VALUE!</v>
      </c>
      <c r="AF360" s="33" t="e">
        <f t="shared" si="699"/>
        <v>#VALUE!</v>
      </c>
      <c r="AG360" s="33" t="e">
        <f t="shared" si="700"/>
        <v>#VALUE!</v>
      </c>
      <c r="AH360" s="34" t="e">
        <f t="shared" si="601"/>
        <v>#VALUE!</v>
      </c>
      <c r="AI360" s="35" t="e">
        <f t="shared" si="602"/>
        <v>#VALUE!</v>
      </c>
      <c r="AJ360" s="35" t="e">
        <f t="shared" si="603"/>
        <v>#VALUE!</v>
      </c>
      <c r="AK360" s="35">
        <v>0</v>
      </c>
      <c r="AL360" s="35">
        <v>-0.75645121485307587</v>
      </c>
      <c r="AM360" s="35">
        <v>-11.346768222796136</v>
      </c>
      <c r="AN360" s="35" t="e">
        <f t="shared" si="701"/>
        <v>#VALUE!</v>
      </c>
      <c r="AO360" s="35" t="e">
        <f t="shared" si="701"/>
        <v>#VALUE!</v>
      </c>
      <c r="AP360" s="35" t="e">
        <f t="shared" si="701"/>
        <v>#VALUE!</v>
      </c>
      <c r="AQ360" s="35">
        <v>57.375671196608707</v>
      </c>
      <c r="AR360" s="35">
        <v>5.7915837760921756</v>
      </c>
      <c r="AS360" s="35">
        <v>1.1079551571654598</v>
      </c>
      <c r="AT360" s="35" t="e">
        <f t="shared" si="702"/>
        <v>#VALUE!</v>
      </c>
      <c r="AU360" s="35" t="e">
        <f t="shared" si="702"/>
        <v>#VALUE!</v>
      </c>
      <c r="AV360" s="35" t="e">
        <f t="shared" si="702"/>
        <v>#VALUE!</v>
      </c>
      <c r="AW360" s="36">
        <f t="shared" si="703"/>
        <v>0</v>
      </c>
      <c r="AX360" s="36">
        <f t="shared" si="703"/>
        <v>0.75645121485307587</v>
      </c>
      <c r="AY360" s="36">
        <f t="shared" si="703"/>
        <v>11.346768222796136</v>
      </c>
      <c r="AZ360" s="36" t="e">
        <f t="shared" si="704"/>
        <v>#VALUE!</v>
      </c>
      <c r="BA360" s="36" t="e">
        <f t="shared" si="704"/>
        <v>#VALUE!</v>
      </c>
      <c r="BB360" s="36" t="e">
        <f t="shared" si="704"/>
        <v>#VALUE!</v>
      </c>
      <c r="BC360" s="35">
        <f t="shared" si="705"/>
        <v>57.375671196608707</v>
      </c>
      <c r="BD360" s="35">
        <f t="shared" si="705"/>
        <v>6.5480349909452515</v>
      </c>
      <c r="BE360" s="35">
        <f t="shared" si="705"/>
        <v>12.454723379961596</v>
      </c>
      <c r="BF360" s="36" t="e">
        <f t="shared" si="706"/>
        <v>#VALUE!</v>
      </c>
      <c r="BG360" s="36" t="e">
        <f t="shared" si="706"/>
        <v>#VALUE!</v>
      </c>
      <c r="BH360" s="36" t="e">
        <f t="shared" si="689"/>
        <v>#VALUE!</v>
      </c>
      <c r="BI360" s="35" t="e">
        <f t="shared" si="690"/>
        <v>#VALUE!</v>
      </c>
      <c r="BJ360" s="5"/>
      <c r="BK360" s="5"/>
      <c r="BL360" s="19"/>
      <c r="BM360" s="19"/>
      <c r="BN360" s="37">
        <f t="shared" si="604"/>
        <v>90</v>
      </c>
      <c r="BO360" s="37">
        <f t="shared" si="605"/>
        <v>72.5</v>
      </c>
      <c r="BP360" s="37">
        <f t="shared" si="606"/>
        <v>72.5</v>
      </c>
      <c r="BQ360" s="37">
        <f t="shared" si="607"/>
        <v>47.5</v>
      </c>
      <c r="BR360" s="37">
        <f t="shared" si="608"/>
        <v>54.2</v>
      </c>
      <c r="BS360" s="37">
        <f t="shared" si="609"/>
        <v>47.5</v>
      </c>
      <c r="BT360" s="37">
        <f t="shared" si="610"/>
        <v>41.674999999999997</v>
      </c>
      <c r="BU360" s="37">
        <f t="shared" si="611"/>
        <v>41.674999999999997</v>
      </c>
      <c r="BV360" s="37">
        <f t="shared" si="612"/>
        <v>22.5</v>
      </c>
      <c r="BW360" s="37">
        <f t="shared" si="613"/>
        <v>33.3333333333333</v>
      </c>
      <c r="BX360" s="37">
        <f t="shared" si="614"/>
        <v>22.5</v>
      </c>
      <c r="BY360" s="37">
        <f t="shared" si="615"/>
        <v>22.9</v>
      </c>
      <c r="BZ360" s="37">
        <f t="shared" si="616"/>
        <v>22.9</v>
      </c>
      <c r="CA360" s="37">
        <f t="shared" si="617"/>
        <v>5</v>
      </c>
      <c r="CB360" s="37">
        <f t="shared" si="618"/>
        <v>16.649999999999999</v>
      </c>
      <c r="CC360" s="37">
        <f t="shared" si="619"/>
        <v>5</v>
      </c>
      <c r="CD360" s="37">
        <f t="shared" si="620"/>
        <v>5</v>
      </c>
      <c r="CE360" s="37">
        <f t="shared" si="621"/>
        <v>5</v>
      </c>
      <c r="CF360" s="37">
        <f t="shared" si="622"/>
        <v>5</v>
      </c>
      <c r="CG360" s="38">
        <f t="shared" si="623"/>
        <v>5</v>
      </c>
      <c r="CH360" s="38">
        <f t="shared" si="624"/>
        <v>5</v>
      </c>
      <c r="CI360" s="38">
        <f t="shared" si="625"/>
        <v>22.5</v>
      </c>
      <c r="CJ360" s="38">
        <f t="shared" si="626"/>
        <v>5</v>
      </c>
      <c r="CK360" s="38">
        <f t="shared" si="627"/>
        <v>22.9</v>
      </c>
      <c r="CL360" s="38">
        <f t="shared" si="628"/>
        <v>47.5</v>
      </c>
      <c r="CM360" s="38">
        <f t="shared" si="629"/>
        <v>16.649999999999999</v>
      </c>
      <c r="CN360" s="38">
        <f t="shared" si="630"/>
        <v>41.674999999999997</v>
      </c>
      <c r="CO360" s="38">
        <f t="shared" si="631"/>
        <v>5</v>
      </c>
      <c r="CP360" s="38">
        <f t="shared" si="632"/>
        <v>33.3333333333333</v>
      </c>
      <c r="CQ360" s="38">
        <f t="shared" si="633"/>
        <v>72.5</v>
      </c>
      <c r="CR360" s="38">
        <f t="shared" si="634"/>
        <v>22.9</v>
      </c>
      <c r="CS360" s="38">
        <f t="shared" si="635"/>
        <v>54.2</v>
      </c>
      <c r="CT360" s="38">
        <f t="shared" si="636"/>
        <v>5</v>
      </c>
      <c r="CU360" s="38">
        <f t="shared" si="637"/>
        <v>41.674999999999997</v>
      </c>
      <c r="CV360" s="38">
        <f t="shared" si="638"/>
        <v>90</v>
      </c>
      <c r="CW360" s="38">
        <f t="shared" si="639"/>
        <v>22.5</v>
      </c>
      <c r="CX360" s="38">
        <f t="shared" si="640"/>
        <v>72.5</v>
      </c>
      <c r="CY360" s="38">
        <f t="shared" si="641"/>
        <v>47.5</v>
      </c>
      <c r="CZ360" s="39">
        <f t="shared" si="642"/>
        <v>5</v>
      </c>
      <c r="DA360" s="39">
        <f t="shared" si="643"/>
        <v>22.5</v>
      </c>
      <c r="DB360" s="39">
        <f t="shared" si="644"/>
        <v>5</v>
      </c>
      <c r="DC360" s="39">
        <f t="shared" si="645"/>
        <v>47.5</v>
      </c>
      <c r="DD360" s="39">
        <f t="shared" si="646"/>
        <v>22.9</v>
      </c>
      <c r="DE360" s="39">
        <f t="shared" si="647"/>
        <v>5</v>
      </c>
      <c r="DF360" s="39">
        <f t="shared" si="648"/>
        <v>41.674999999999997</v>
      </c>
      <c r="DG360" s="39">
        <f t="shared" si="649"/>
        <v>16.649999999999999</v>
      </c>
      <c r="DH360" s="39">
        <f t="shared" si="650"/>
        <v>72.5</v>
      </c>
      <c r="DI360" s="39">
        <f t="shared" si="651"/>
        <v>33.3333333333333</v>
      </c>
      <c r="DJ360" s="39">
        <f t="shared" si="652"/>
        <v>5</v>
      </c>
      <c r="DK360" s="39">
        <f t="shared" si="653"/>
        <v>54.2</v>
      </c>
      <c r="DL360" s="39">
        <f t="shared" si="654"/>
        <v>22.9</v>
      </c>
      <c r="DM360" s="39">
        <f t="shared" si="655"/>
        <v>90</v>
      </c>
      <c r="DN360" s="39">
        <f t="shared" si="656"/>
        <v>41.674999999999997</v>
      </c>
      <c r="DO360" s="39">
        <f t="shared" si="657"/>
        <v>5</v>
      </c>
      <c r="DP360" s="39">
        <f t="shared" si="658"/>
        <v>72.5</v>
      </c>
      <c r="DQ360" s="39">
        <f t="shared" si="659"/>
        <v>22.5</v>
      </c>
      <c r="DR360" s="39">
        <f t="shared" si="660"/>
        <v>47.5</v>
      </c>
      <c r="DS360" s="40" t="e">
        <f t="shared" si="661"/>
        <v>#VALUE!</v>
      </c>
      <c r="DT360" s="40" t="e">
        <f t="shared" si="662"/>
        <v>#VALUE!</v>
      </c>
      <c r="DU360" s="40" t="e">
        <f t="shared" si="663"/>
        <v>#VALUE!</v>
      </c>
      <c r="DV360" s="40" t="e">
        <f t="shared" si="664"/>
        <v>#VALUE!</v>
      </c>
      <c r="DW360" s="40" t="e">
        <f t="shared" si="665"/>
        <v>#VALUE!</v>
      </c>
      <c r="DX360" s="40" t="e">
        <f t="shared" si="666"/>
        <v>#VALUE!</v>
      </c>
      <c r="DY360" s="40" t="e">
        <f t="shared" si="667"/>
        <v>#VALUE!</v>
      </c>
      <c r="DZ360" s="40" t="e">
        <f t="shared" si="668"/>
        <v>#VALUE!</v>
      </c>
      <c r="EA360" s="40" t="e">
        <f t="shared" si="669"/>
        <v>#VALUE!</v>
      </c>
      <c r="EB360" s="40" t="e">
        <f t="shared" si="670"/>
        <v>#VALUE!</v>
      </c>
      <c r="EC360" s="40" t="e">
        <f t="shared" si="671"/>
        <v>#VALUE!</v>
      </c>
      <c r="ED360" s="40" t="e">
        <f t="shared" si="672"/>
        <v>#VALUE!</v>
      </c>
      <c r="EE360" s="40" t="e">
        <f t="shared" si="673"/>
        <v>#VALUE!</v>
      </c>
      <c r="EF360" s="40" t="e">
        <f t="shared" si="674"/>
        <v>#VALUE!</v>
      </c>
      <c r="EG360" s="40" t="e">
        <f t="shared" si="675"/>
        <v>#VALUE!</v>
      </c>
      <c r="EH360" s="40" t="e">
        <f t="shared" si="676"/>
        <v>#VALUE!</v>
      </c>
      <c r="EI360" s="40" t="e">
        <f t="shared" si="677"/>
        <v>#VALUE!</v>
      </c>
      <c r="EJ360" s="40" t="e">
        <f t="shared" si="678"/>
        <v>#VALUE!</v>
      </c>
      <c r="EK360" s="40" t="e">
        <f t="shared" si="679"/>
        <v>#VALUE!</v>
      </c>
      <c r="EL360" s="1" t="e">
        <f t="shared" si="691"/>
        <v>#VALUE!</v>
      </c>
      <c r="EM360" s="2" t="e">
        <f t="shared" si="682"/>
        <v>#VALUE!</v>
      </c>
      <c r="EN360" s="42"/>
      <c r="EO360" s="42"/>
      <c r="EP360" s="43"/>
      <c r="EQ360" s="44"/>
      <c r="ER360" s="45"/>
      <c r="ES360" s="45"/>
      <c r="ET360" s="74"/>
      <c r="EU360" s="75"/>
      <c r="EV360" s="75"/>
      <c r="EW360" s="75"/>
      <c r="EX360" s="75"/>
    </row>
    <row r="361" spans="1:154" s="73" customFormat="1" ht="14">
      <c r="A361" s="96"/>
      <c r="B361" s="97"/>
      <c r="C361" s="98"/>
      <c r="D361" s="110" t="s">
        <v>87</v>
      </c>
      <c r="E361" s="110" t="s">
        <v>87</v>
      </c>
      <c r="F361" s="110" t="s">
        <v>87</v>
      </c>
      <c r="G361" s="107" t="e">
        <f t="shared" si="592"/>
        <v>#VALUE!</v>
      </c>
      <c r="H361" s="107" t="e">
        <f t="shared" si="593"/>
        <v>#VALUE!</v>
      </c>
      <c r="I361" s="107" t="e">
        <f t="shared" si="594"/>
        <v>#VALUE!</v>
      </c>
      <c r="J361" s="183" t="str">
        <f t="shared" si="595"/>
        <v>.</v>
      </c>
      <c r="K361" s="184" t="e">
        <f t="shared" si="596"/>
        <v>#VALUE!</v>
      </c>
      <c r="L361" s="184" t="e">
        <f t="shared" si="597"/>
        <v>#VALUE!</v>
      </c>
      <c r="M361" s="76" t="e">
        <f t="shared" si="692"/>
        <v>#VALUE!</v>
      </c>
      <c r="N361" s="77" t="e">
        <f t="shared" si="693"/>
        <v>#VALUE!</v>
      </c>
      <c r="O361" s="77" t="e">
        <f t="shared" si="694"/>
        <v>#VALUE!</v>
      </c>
      <c r="P361" s="78" t="e">
        <f t="shared" si="695"/>
        <v>#VALUE!</v>
      </c>
      <c r="Q361" s="79" t="e">
        <f t="shared" ca="1" si="680"/>
        <v>#VALUE!</v>
      </c>
      <c r="R361" s="86" t="e">
        <f t="shared" si="683"/>
        <v>#VALUE!</v>
      </c>
      <c r="S361" s="87" t="e">
        <f t="shared" si="684"/>
        <v>#VALUE!</v>
      </c>
      <c r="T361" s="87" t="e">
        <f t="shared" si="685"/>
        <v>#VALUE!</v>
      </c>
      <c r="U361" s="80" t="e">
        <f t="shared" si="686"/>
        <v>#VALUE!</v>
      </c>
      <c r="V361" s="81" t="e">
        <f t="shared" si="687"/>
        <v>#VALUE!</v>
      </c>
      <c r="W361" s="82" t="e">
        <f t="shared" si="688"/>
        <v>#VALUE!</v>
      </c>
      <c r="X361" s="92" t="e">
        <f t="shared" si="696"/>
        <v>#VALUE!</v>
      </c>
      <c r="Y361" s="93"/>
      <c r="Z361" s="72" t="e">
        <f t="shared" si="598"/>
        <v>#VALUE!</v>
      </c>
      <c r="AA361" s="72" t="e">
        <f t="shared" si="599"/>
        <v>#VALUE!</v>
      </c>
      <c r="AB361" s="72" t="e">
        <f t="shared" si="600"/>
        <v>#VALUE!</v>
      </c>
      <c r="AC361" s="72" t="e">
        <f t="shared" si="681"/>
        <v>#VALUE!</v>
      </c>
      <c r="AD361" s="72" t="e">
        <f t="shared" si="697"/>
        <v>#VALUE!</v>
      </c>
      <c r="AE361" s="33" t="e">
        <f t="shared" si="698"/>
        <v>#VALUE!</v>
      </c>
      <c r="AF361" s="33" t="e">
        <f t="shared" si="699"/>
        <v>#VALUE!</v>
      </c>
      <c r="AG361" s="33" t="e">
        <f t="shared" si="700"/>
        <v>#VALUE!</v>
      </c>
      <c r="AH361" s="34" t="e">
        <f t="shared" si="601"/>
        <v>#VALUE!</v>
      </c>
      <c r="AI361" s="35" t="e">
        <f t="shared" si="602"/>
        <v>#VALUE!</v>
      </c>
      <c r="AJ361" s="35" t="e">
        <f t="shared" si="603"/>
        <v>#VALUE!</v>
      </c>
      <c r="AK361" s="35">
        <v>0</v>
      </c>
      <c r="AL361" s="35">
        <v>-0.75645121485307587</v>
      </c>
      <c r="AM361" s="35">
        <v>-11.346768222796136</v>
      </c>
      <c r="AN361" s="35" t="e">
        <f t="shared" si="701"/>
        <v>#VALUE!</v>
      </c>
      <c r="AO361" s="35" t="e">
        <f t="shared" si="701"/>
        <v>#VALUE!</v>
      </c>
      <c r="AP361" s="35" t="e">
        <f t="shared" si="701"/>
        <v>#VALUE!</v>
      </c>
      <c r="AQ361" s="35">
        <v>57.375671196608707</v>
      </c>
      <c r="AR361" s="35">
        <v>5.7915837760921756</v>
      </c>
      <c r="AS361" s="35">
        <v>1.1079551571654598</v>
      </c>
      <c r="AT361" s="35" t="e">
        <f t="shared" si="702"/>
        <v>#VALUE!</v>
      </c>
      <c r="AU361" s="35" t="e">
        <f t="shared" si="702"/>
        <v>#VALUE!</v>
      </c>
      <c r="AV361" s="35" t="e">
        <f t="shared" si="702"/>
        <v>#VALUE!</v>
      </c>
      <c r="AW361" s="36">
        <f t="shared" si="703"/>
        <v>0</v>
      </c>
      <c r="AX361" s="36">
        <f t="shared" si="703"/>
        <v>0.75645121485307587</v>
      </c>
      <c r="AY361" s="36">
        <f t="shared" si="703"/>
        <v>11.346768222796136</v>
      </c>
      <c r="AZ361" s="36" t="e">
        <f t="shared" si="704"/>
        <v>#VALUE!</v>
      </c>
      <c r="BA361" s="36" t="e">
        <f t="shared" si="704"/>
        <v>#VALUE!</v>
      </c>
      <c r="BB361" s="36" t="e">
        <f t="shared" si="704"/>
        <v>#VALUE!</v>
      </c>
      <c r="BC361" s="35">
        <f t="shared" si="705"/>
        <v>57.375671196608707</v>
      </c>
      <c r="BD361" s="35">
        <f t="shared" si="705"/>
        <v>6.5480349909452515</v>
      </c>
      <c r="BE361" s="35">
        <f t="shared" si="705"/>
        <v>12.454723379961596</v>
      </c>
      <c r="BF361" s="36" t="e">
        <f t="shared" si="706"/>
        <v>#VALUE!</v>
      </c>
      <c r="BG361" s="36" t="e">
        <f t="shared" si="706"/>
        <v>#VALUE!</v>
      </c>
      <c r="BH361" s="36" t="e">
        <f t="shared" si="689"/>
        <v>#VALUE!</v>
      </c>
      <c r="BI361" s="35" t="e">
        <f t="shared" si="690"/>
        <v>#VALUE!</v>
      </c>
      <c r="BJ361" s="5"/>
      <c r="BK361" s="5"/>
      <c r="BL361" s="19"/>
      <c r="BM361" s="19"/>
      <c r="BN361" s="37">
        <f t="shared" si="604"/>
        <v>90</v>
      </c>
      <c r="BO361" s="37">
        <f t="shared" si="605"/>
        <v>72.5</v>
      </c>
      <c r="BP361" s="37">
        <f t="shared" si="606"/>
        <v>72.5</v>
      </c>
      <c r="BQ361" s="37">
        <f t="shared" si="607"/>
        <v>47.5</v>
      </c>
      <c r="BR361" s="37">
        <f t="shared" si="608"/>
        <v>54.2</v>
      </c>
      <c r="BS361" s="37">
        <f t="shared" si="609"/>
        <v>47.5</v>
      </c>
      <c r="BT361" s="37">
        <f t="shared" si="610"/>
        <v>41.674999999999997</v>
      </c>
      <c r="BU361" s="37">
        <f t="shared" si="611"/>
        <v>41.674999999999997</v>
      </c>
      <c r="BV361" s="37">
        <f t="shared" si="612"/>
        <v>22.5</v>
      </c>
      <c r="BW361" s="37">
        <f t="shared" si="613"/>
        <v>33.3333333333333</v>
      </c>
      <c r="BX361" s="37">
        <f t="shared" si="614"/>
        <v>22.5</v>
      </c>
      <c r="BY361" s="37">
        <f t="shared" si="615"/>
        <v>22.9</v>
      </c>
      <c r="BZ361" s="37">
        <f t="shared" si="616"/>
        <v>22.9</v>
      </c>
      <c r="CA361" s="37">
        <f t="shared" si="617"/>
        <v>5</v>
      </c>
      <c r="CB361" s="37">
        <f t="shared" si="618"/>
        <v>16.649999999999999</v>
      </c>
      <c r="CC361" s="37">
        <f t="shared" si="619"/>
        <v>5</v>
      </c>
      <c r="CD361" s="37">
        <f t="shared" si="620"/>
        <v>5</v>
      </c>
      <c r="CE361" s="37">
        <f t="shared" si="621"/>
        <v>5</v>
      </c>
      <c r="CF361" s="37">
        <f t="shared" si="622"/>
        <v>5</v>
      </c>
      <c r="CG361" s="38">
        <f t="shared" si="623"/>
        <v>5</v>
      </c>
      <c r="CH361" s="38">
        <f t="shared" si="624"/>
        <v>5</v>
      </c>
      <c r="CI361" s="38">
        <f t="shared" si="625"/>
        <v>22.5</v>
      </c>
      <c r="CJ361" s="38">
        <f t="shared" si="626"/>
        <v>5</v>
      </c>
      <c r="CK361" s="38">
        <f t="shared" si="627"/>
        <v>22.9</v>
      </c>
      <c r="CL361" s="38">
        <f t="shared" si="628"/>
        <v>47.5</v>
      </c>
      <c r="CM361" s="38">
        <f t="shared" si="629"/>
        <v>16.649999999999999</v>
      </c>
      <c r="CN361" s="38">
        <f t="shared" si="630"/>
        <v>41.674999999999997</v>
      </c>
      <c r="CO361" s="38">
        <f t="shared" si="631"/>
        <v>5</v>
      </c>
      <c r="CP361" s="38">
        <f t="shared" si="632"/>
        <v>33.3333333333333</v>
      </c>
      <c r="CQ361" s="38">
        <f t="shared" si="633"/>
        <v>72.5</v>
      </c>
      <c r="CR361" s="38">
        <f t="shared" si="634"/>
        <v>22.9</v>
      </c>
      <c r="CS361" s="38">
        <f t="shared" si="635"/>
        <v>54.2</v>
      </c>
      <c r="CT361" s="38">
        <f t="shared" si="636"/>
        <v>5</v>
      </c>
      <c r="CU361" s="38">
        <f t="shared" si="637"/>
        <v>41.674999999999997</v>
      </c>
      <c r="CV361" s="38">
        <f t="shared" si="638"/>
        <v>90</v>
      </c>
      <c r="CW361" s="38">
        <f t="shared" si="639"/>
        <v>22.5</v>
      </c>
      <c r="CX361" s="38">
        <f t="shared" si="640"/>
        <v>72.5</v>
      </c>
      <c r="CY361" s="38">
        <f t="shared" si="641"/>
        <v>47.5</v>
      </c>
      <c r="CZ361" s="39">
        <f t="shared" si="642"/>
        <v>5</v>
      </c>
      <c r="DA361" s="39">
        <f t="shared" si="643"/>
        <v>22.5</v>
      </c>
      <c r="DB361" s="39">
        <f t="shared" si="644"/>
        <v>5</v>
      </c>
      <c r="DC361" s="39">
        <f t="shared" si="645"/>
        <v>47.5</v>
      </c>
      <c r="DD361" s="39">
        <f t="shared" si="646"/>
        <v>22.9</v>
      </c>
      <c r="DE361" s="39">
        <f t="shared" si="647"/>
        <v>5</v>
      </c>
      <c r="DF361" s="39">
        <f t="shared" si="648"/>
        <v>41.674999999999997</v>
      </c>
      <c r="DG361" s="39">
        <f t="shared" si="649"/>
        <v>16.649999999999999</v>
      </c>
      <c r="DH361" s="39">
        <f t="shared" si="650"/>
        <v>72.5</v>
      </c>
      <c r="DI361" s="39">
        <f t="shared" si="651"/>
        <v>33.3333333333333</v>
      </c>
      <c r="DJ361" s="39">
        <f t="shared" si="652"/>
        <v>5</v>
      </c>
      <c r="DK361" s="39">
        <f t="shared" si="653"/>
        <v>54.2</v>
      </c>
      <c r="DL361" s="39">
        <f t="shared" si="654"/>
        <v>22.9</v>
      </c>
      <c r="DM361" s="39">
        <f t="shared" si="655"/>
        <v>90</v>
      </c>
      <c r="DN361" s="39">
        <f t="shared" si="656"/>
        <v>41.674999999999997</v>
      </c>
      <c r="DO361" s="39">
        <f t="shared" si="657"/>
        <v>5</v>
      </c>
      <c r="DP361" s="39">
        <f t="shared" si="658"/>
        <v>72.5</v>
      </c>
      <c r="DQ361" s="39">
        <f t="shared" si="659"/>
        <v>22.5</v>
      </c>
      <c r="DR361" s="39">
        <f t="shared" si="660"/>
        <v>47.5</v>
      </c>
      <c r="DS361" s="40" t="e">
        <f t="shared" si="661"/>
        <v>#VALUE!</v>
      </c>
      <c r="DT361" s="40" t="e">
        <f t="shared" si="662"/>
        <v>#VALUE!</v>
      </c>
      <c r="DU361" s="40" t="e">
        <f t="shared" si="663"/>
        <v>#VALUE!</v>
      </c>
      <c r="DV361" s="40" t="e">
        <f t="shared" si="664"/>
        <v>#VALUE!</v>
      </c>
      <c r="DW361" s="40" t="e">
        <f t="shared" si="665"/>
        <v>#VALUE!</v>
      </c>
      <c r="DX361" s="40" t="e">
        <f t="shared" si="666"/>
        <v>#VALUE!</v>
      </c>
      <c r="DY361" s="40" t="e">
        <f t="shared" si="667"/>
        <v>#VALUE!</v>
      </c>
      <c r="DZ361" s="40" t="e">
        <f t="shared" si="668"/>
        <v>#VALUE!</v>
      </c>
      <c r="EA361" s="40" t="e">
        <f t="shared" si="669"/>
        <v>#VALUE!</v>
      </c>
      <c r="EB361" s="40" t="e">
        <f t="shared" si="670"/>
        <v>#VALUE!</v>
      </c>
      <c r="EC361" s="40" t="e">
        <f t="shared" si="671"/>
        <v>#VALUE!</v>
      </c>
      <c r="ED361" s="40" t="e">
        <f t="shared" si="672"/>
        <v>#VALUE!</v>
      </c>
      <c r="EE361" s="40" t="e">
        <f t="shared" si="673"/>
        <v>#VALUE!</v>
      </c>
      <c r="EF361" s="40" t="e">
        <f t="shared" si="674"/>
        <v>#VALUE!</v>
      </c>
      <c r="EG361" s="40" t="e">
        <f t="shared" si="675"/>
        <v>#VALUE!</v>
      </c>
      <c r="EH361" s="40" t="e">
        <f t="shared" si="676"/>
        <v>#VALUE!</v>
      </c>
      <c r="EI361" s="40" t="e">
        <f t="shared" si="677"/>
        <v>#VALUE!</v>
      </c>
      <c r="EJ361" s="40" t="e">
        <f t="shared" si="678"/>
        <v>#VALUE!</v>
      </c>
      <c r="EK361" s="40" t="e">
        <f t="shared" si="679"/>
        <v>#VALUE!</v>
      </c>
      <c r="EL361" s="1" t="e">
        <f t="shared" si="691"/>
        <v>#VALUE!</v>
      </c>
      <c r="EM361" s="2" t="e">
        <f t="shared" si="682"/>
        <v>#VALUE!</v>
      </c>
      <c r="EN361" s="42"/>
      <c r="EO361" s="42"/>
      <c r="EP361" s="43"/>
      <c r="EQ361" s="44"/>
      <c r="ER361" s="45"/>
      <c r="ES361" s="45"/>
      <c r="ET361" s="74"/>
      <c r="EU361" s="75"/>
      <c r="EV361" s="75"/>
      <c r="EW361" s="75"/>
      <c r="EX361" s="75"/>
    </row>
    <row r="362" spans="1:154" s="73" customFormat="1" ht="14">
      <c r="A362" s="96"/>
      <c r="B362" s="97"/>
      <c r="C362" s="98"/>
      <c r="D362" s="110" t="s">
        <v>87</v>
      </c>
      <c r="E362" s="110" t="s">
        <v>87</v>
      </c>
      <c r="F362" s="110" t="s">
        <v>87</v>
      </c>
      <c r="G362" s="107" t="e">
        <f t="shared" si="592"/>
        <v>#VALUE!</v>
      </c>
      <c r="H362" s="107" t="e">
        <f t="shared" si="593"/>
        <v>#VALUE!</v>
      </c>
      <c r="I362" s="107" t="e">
        <f t="shared" si="594"/>
        <v>#VALUE!</v>
      </c>
      <c r="J362" s="183" t="str">
        <f t="shared" si="595"/>
        <v>.</v>
      </c>
      <c r="K362" s="184" t="e">
        <f t="shared" si="596"/>
        <v>#VALUE!</v>
      </c>
      <c r="L362" s="184" t="e">
        <f t="shared" si="597"/>
        <v>#VALUE!</v>
      </c>
      <c r="M362" s="76" t="e">
        <f t="shared" si="692"/>
        <v>#VALUE!</v>
      </c>
      <c r="N362" s="77" t="e">
        <f t="shared" si="693"/>
        <v>#VALUE!</v>
      </c>
      <c r="O362" s="77" t="e">
        <f t="shared" si="694"/>
        <v>#VALUE!</v>
      </c>
      <c r="P362" s="78" t="e">
        <f t="shared" si="695"/>
        <v>#VALUE!</v>
      </c>
      <c r="Q362" s="79" t="e">
        <f t="shared" ca="1" si="680"/>
        <v>#VALUE!</v>
      </c>
      <c r="R362" s="86" t="e">
        <f t="shared" si="683"/>
        <v>#VALUE!</v>
      </c>
      <c r="S362" s="87" t="e">
        <f t="shared" si="684"/>
        <v>#VALUE!</v>
      </c>
      <c r="T362" s="87" t="e">
        <f t="shared" si="685"/>
        <v>#VALUE!</v>
      </c>
      <c r="U362" s="80" t="e">
        <f t="shared" si="686"/>
        <v>#VALUE!</v>
      </c>
      <c r="V362" s="81" t="e">
        <f t="shared" si="687"/>
        <v>#VALUE!</v>
      </c>
      <c r="W362" s="82" t="e">
        <f t="shared" si="688"/>
        <v>#VALUE!</v>
      </c>
      <c r="X362" s="92" t="e">
        <f t="shared" si="696"/>
        <v>#VALUE!</v>
      </c>
      <c r="Y362" s="93"/>
      <c r="Z362" s="72" t="e">
        <f t="shared" si="598"/>
        <v>#VALUE!</v>
      </c>
      <c r="AA362" s="72" t="e">
        <f t="shared" si="599"/>
        <v>#VALUE!</v>
      </c>
      <c r="AB362" s="72" t="e">
        <f t="shared" si="600"/>
        <v>#VALUE!</v>
      </c>
      <c r="AC362" s="72" t="e">
        <f t="shared" si="681"/>
        <v>#VALUE!</v>
      </c>
      <c r="AD362" s="72" t="e">
        <f t="shared" si="697"/>
        <v>#VALUE!</v>
      </c>
      <c r="AE362" s="33" t="e">
        <f t="shared" si="698"/>
        <v>#VALUE!</v>
      </c>
      <c r="AF362" s="33" t="e">
        <f t="shared" si="699"/>
        <v>#VALUE!</v>
      </c>
      <c r="AG362" s="33" t="e">
        <f t="shared" si="700"/>
        <v>#VALUE!</v>
      </c>
      <c r="AH362" s="34" t="e">
        <f t="shared" si="601"/>
        <v>#VALUE!</v>
      </c>
      <c r="AI362" s="35" t="e">
        <f t="shared" si="602"/>
        <v>#VALUE!</v>
      </c>
      <c r="AJ362" s="35" t="e">
        <f t="shared" si="603"/>
        <v>#VALUE!</v>
      </c>
      <c r="AK362" s="35">
        <v>0</v>
      </c>
      <c r="AL362" s="35">
        <v>-0.75645121485307587</v>
      </c>
      <c r="AM362" s="35">
        <v>-11.346768222796136</v>
      </c>
      <c r="AN362" s="35" t="e">
        <f t="shared" si="701"/>
        <v>#VALUE!</v>
      </c>
      <c r="AO362" s="35" t="e">
        <f t="shared" si="701"/>
        <v>#VALUE!</v>
      </c>
      <c r="AP362" s="35" t="e">
        <f t="shared" si="701"/>
        <v>#VALUE!</v>
      </c>
      <c r="AQ362" s="35">
        <v>57.375671196608707</v>
      </c>
      <c r="AR362" s="35">
        <v>5.7915837760921756</v>
      </c>
      <c r="AS362" s="35">
        <v>1.1079551571654598</v>
      </c>
      <c r="AT362" s="35" t="e">
        <f t="shared" si="702"/>
        <v>#VALUE!</v>
      </c>
      <c r="AU362" s="35" t="e">
        <f t="shared" si="702"/>
        <v>#VALUE!</v>
      </c>
      <c r="AV362" s="35" t="e">
        <f t="shared" si="702"/>
        <v>#VALUE!</v>
      </c>
      <c r="AW362" s="36">
        <f t="shared" si="703"/>
        <v>0</v>
      </c>
      <c r="AX362" s="36">
        <f t="shared" si="703"/>
        <v>0.75645121485307587</v>
      </c>
      <c r="AY362" s="36">
        <f t="shared" si="703"/>
        <v>11.346768222796136</v>
      </c>
      <c r="AZ362" s="36" t="e">
        <f t="shared" si="704"/>
        <v>#VALUE!</v>
      </c>
      <c r="BA362" s="36" t="e">
        <f t="shared" si="704"/>
        <v>#VALUE!</v>
      </c>
      <c r="BB362" s="36" t="e">
        <f t="shared" si="704"/>
        <v>#VALUE!</v>
      </c>
      <c r="BC362" s="35">
        <f t="shared" si="705"/>
        <v>57.375671196608707</v>
      </c>
      <c r="BD362" s="35">
        <f t="shared" si="705"/>
        <v>6.5480349909452515</v>
      </c>
      <c r="BE362" s="35">
        <f t="shared" si="705"/>
        <v>12.454723379961596</v>
      </c>
      <c r="BF362" s="36" t="e">
        <f t="shared" si="706"/>
        <v>#VALUE!</v>
      </c>
      <c r="BG362" s="36" t="e">
        <f t="shared" si="706"/>
        <v>#VALUE!</v>
      </c>
      <c r="BH362" s="36" t="e">
        <f t="shared" si="689"/>
        <v>#VALUE!</v>
      </c>
      <c r="BI362" s="35" t="e">
        <f t="shared" si="690"/>
        <v>#VALUE!</v>
      </c>
      <c r="BJ362" s="5"/>
      <c r="BK362" s="5"/>
      <c r="BL362" s="19"/>
      <c r="BM362" s="19"/>
      <c r="BN362" s="37">
        <f t="shared" si="604"/>
        <v>90</v>
      </c>
      <c r="BO362" s="37">
        <f t="shared" si="605"/>
        <v>72.5</v>
      </c>
      <c r="BP362" s="37">
        <f t="shared" si="606"/>
        <v>72.5</v>
      </c>
      <c r="BQ362" s="37">
        <f t="shared" si="607"/>
        <v>47.5</v>
      </c>
      <c r="BR362" s="37">
        <f t="shared" si="608"/>
        <v>54.2</v>
      </c>
      <c r="BS362" s="37">
        <f t="shared" si="609"/>
        <v>47.5</v>
      </c>
      <c r="BT362" s="37">
        <f t="shared" si="610"/>
        <v>41.674999999999997</v>
      </c>
      <c r="BU362" s="37">
        <f t="shared" si="611"/>
        <v>41.674999999999997</v>
      </c>
      <c r="BV362" s="37">
        <f t="shared" si="612"/>
        <v>22.5</v>
      </c>
      <c r="BW362" s="37">
        <f t="shared" si="613"/>
        <v>33.3333333333333</v>
      </c>
      <c r="BX362" s="37">
        <f t="shared" si="614"/>
        <v>22.5</v>
      </c>
      <c r="BY362" s="37">
        <f t="shared" si="615"/>
        <v>22.9</v>
      </c>
      <c r="BZ362" s="37">
        <f t="shared" si="616"/>
        <v>22.9</v>
      </c>
      <c r="CA362" s="37">
        <f t="shared" si="617"/>
        <v>5</v>
      </c>
      <c r="CB362" s="37">
        <f t="shared" si="618"/>
        <v>16.649999999999999</v>
      </c>
      <c r="CC362" s="37">
        <f t="shared" si="619"/>
        <v>5</v>
      </c>
      <c r="CD362" s="37">
        <f t="shared" si="620"/>
        <v>5</v>
      </c>
      <c r="CE362" s="37">
        <f t="shared" si="621"/>
        <v>5</v>
      </c>
      <c r="CF362" s="37">
        <f t="shared" si="622"/>
        <v>5</v>
      </c>
      <c r="CG362" s="38">
        <f t="shared" si="623"/>
        <v>5</v>
      </c>
      <c r="CH362" s="38">
        <f t="shared" si="624"/>
        <v>5</v>
      </c>
      <c r="CI362" s="38">
        <f t="shared" si="625"/>
        <v>22.5</v>
      </c>
      <c r="CJ362" s="38">
        <f t="shared" si="626"/>
        <v>5</v>
      </c>
      <c r="CK362" s="38">
        <f t="shared" si="627"/>
        <v>22.9</v>
      </c>
      <c r="CL362" s="38">
        <f t="shared" si="628"/>
        <v>47.5</v>
      </c>
      <c r="CM362" s="38">
        <f t="shared" si="629"/>
        <v>16.649999999999999</v>
      </c>
      <c r="CN362" s="38">
        <f t="shared" si="630"/>
        <v>41.674999999999997</v>
      </c>
      <c r="CO362" s="38">
        <f t="shared" si="631"/>
        <v>5</v>
      </c>
      <c r="CP362" s="38">
        <f t="shared" si="632"/>
        <v>33.3333333333333</v>
      </c>
      <c r="CQ362" s="38">
        <f t="shared" si="633"/>
        <v>72.5</v>
      </c>
      <c r="CR362" s="38">
        <f t="shared" si="634"/>
        <v>22.9</v>
      </c>
      <c r="CS362" s="38">
        <f t="shared" si="635"/>
        <v>54.2</v>
      </c>
      <c r="CT362" s="38">
        <f t="shared" si="636"/>
        <v>5</v>
      </c>
      <c r="CU362" s="38">
        <f t="shared" si="637"/>
        <v>41.674999999999997</v>
      </c>
      <c r="CV362" s="38">
        <f t="shared" si="638"/>
        <v>90</v>
      </c>
      <c r="CW362" s="38">
        <f t="shared" si="639"/>
        <v>22.5</v>
      </c>
      <c r="CX362" s="38">
        <f t="shared" si="640"/>
        <v>72.5</v>
      </c>
      <c r="CY362" s="38">
        <f t="shared" si="641"/>
        <v>47.5</v>
      </c>
      <c r="CZ362" s="39">
        <f t="shared" si="642"/>
        <v>5</v>
      </c>
      <c r="DA362" s="39">
        <f t="shared" si="643"/>
        <v>22.5</v>
      </c>
      <c r="DB362" s="39">
        <f t="shared" si="644"/>
        <v>5</v>
      </c>
      <c r="DC362" s="39">
        <f t="shared" si="645"/>
        <v>47.5</v>
      </c>
      <c r="DD362" s="39">
        <f t="shared" si="646"/>
        <v>22.9</v>
      </c>
      <c r="DE362" s="39">
        <f t="shared" si="647"/>
        <v>5</v>
      </c>
      <c r="DF362" s="39">
        <f t="shared" si="648"/>
        <v>41.674999999999997</v>
      </c>
      <c r="DG362" s="39">
        <f t="shared" si="649"/>
        <v>16.649999999999999</v>
      </c>
      <c r="DH362" s="39">
        <f t="shared" si="650"/>
        <v>72.5</v>
      </c>
      <c r="DI362" s="39">
        <f t="shared" si="651"/>
        <v>33.3333333333333</v>
      </c>
      <c r="DJ362" s="39">
        <f t="shared" si="652"/>
        <v>5</v>
      </c>
      <c r="DK362" s="39">
        <f t="shared" si="653"/>
        <v>54.2</v>
      </c>
      <c r="DL362" s="39">
        <f t="shared" si="654"/>
        <v>22.9</v>
      </c>
      <c r="DM362" s="39">
        <f t="shared" si="655"/>
        <v>90</v>
      </c>
      <c r="DN362" s="39">
        <f t="shared" si="656"/>
        <v>41.674999999999997</v>
      </c>
      <c r="DO362" s="39">
        <f t="shared" si="657"/>
        <v>5</v>
      </c>
      <c r="DP362" s="39">
        <f t="shared" si="658"/>
        <v>72.5</v>
      </c>
      <c r="DQ362" s="39">
        <f t="shared" si="659"/>
        <v>22.5</v>
      </c>
      <c r="DR362" s="39">
        <f t="shared" si="660"/>
        <v>47.5</v>
      </c>
      <c r="DS362" s="40" t="e">
        <f t="shared" si="661"/>
        <v>#VALUE!</v>
      </c>
      <c r="DT362" s="40" t="e">
        <f t="shared" si="662"/>
        <v>#VALUE!</v>
      </c>
      <c r="DU362" s="40" t="e">
        <f t="shared" si="663"/>
        <v>#VALUE!</v>
      </c>
      <c r="DV362" s="40" t="e">
        <f t="shared" si="664"/>
        <v>#VALUE!</v>
      </c>
      <c r="DW362" s="40" t="e">
        <f t="shared" si="665"/>
        <v>#VALUE!</v>
      </c>
      <c r="DX362" s="40" t="e">
        <f t="shared" si="666"/>
        <v>#VALUE!</v>
      </c>
      <c r="DY362" s="40" t="e">
        <f t="shared" si="667"/>
        <v>#VALUE!</v>
      </c>
      <c r="DZ362" s="40" t="e">
        <f t="shared" si="668"/>
        <v>#VALUE!</v>
      </c>
      <c r="EA362" s="40" t="e">
        <f t="shared" si="669"/>
        <v>#VALUE!</v>
      </c>
      <c r="EB362" s="40" t="e">
        <f t="shared" si="670"/>
        <v>#VALUE!</v>
      </c>
      <c r="EC362" s="40" t="e">
        <f t="shared" si="671"/>
        <v>#VALUE!</v>
      </c>
      <c r="ED362" s="40" t="e">
        <f t="shared" si="672"/>
        <v>#VALUE!</v>
      </c>
      <c r="EE362" s="40" t="e">
        <f t="shared" si="673"/>
        <v>#VALUE!</v>
      </c>
      <c r="EF362" s="40" t="e">
        <f t="shared" si="674"/>
        <v>#VALUE!</v>
      </c>
      <c r="EG362" s="40" t="e">
        <f t="shared" si="675"/>
        <v>#VALUE!</v>
      </c>
      <c r="EH362" s="40" t="e">
        <f t="shared" si="676"/>
        <v>#VALUE!</v>
      </c>
      <c r="EI362" s="40" t="e">
        <f t="shared" si="677"/>
        <v>#VALUE!</v>
      </c>
      <c r="EJ362" s="40" t="e">
        <f t="shared" si="678"/>
        <v>#VALUE!</v>
      </c>
      <c r="EK362" s="40" t="e">
        <f t="shared" si="679"/>
        <v>#VALUE!</v>
      </c>
      <c r="EL362" s="1" t="e">
        <f t="shared" si="691"/>
        <v>#VALUE!</v>
      </c>
      <c r="EM362" s="2" t="e">
        <f t="shared" si="682"/>
        <v>#VALUE!</v>
      </c>
      <c r="EN362" s="42"/>
      <c r="EO362" s="42"/>
      <c r="EP362" s="43"/>
      <c r="EQ362" s="44"/>
      <c r="ER362" s="45"/>
      <c r="ES362" s="45"/>
      <c r="ET362" s="74"/>
      <c r="EU362" s="75"/>
      <c r="EV362" s="75"/>
      <c r="EW362" s="75"/>
      <c r="EX362" s="75"/>
    </row>
    <row r="363" spans="1:154" s="73" customFormat="1" ht="14">
      <c r="A363" s="96"/>
      <c r="B363" s="97"/>
      <c r="C363" s="98"/>
      <c r="D363" s="110" t="s">
        <v>87</v>
      </c>
      <c r="E363" s="110" t="s">
        <v>87</v>
      </c>
      <c r="F363" s="110" t="s">
        <v>87</v>
      </c>
      <c r="G363" s="107" t="e">
        <f t="shared" si="592"/>
        <v>#VALUE!</v>
      </c>
      <c r="H363" s="107" t="e">
        <f t="shared" si="593"/>
        <v>#VALUE!</v>
      </c>
      <c r="I363" s="107" t="e">
        <f t="shared" si="594"/>
        <v>#VALUE!</v>
      </c>
      <c r="J363" s="183" t="str">
        <f t="shared" si="595"/>
        <v>.</v>
      </c>
      <c r="K363" s="184" t="e">
        <f t="shared" si="596"/>
        <v>#VALUE!</v>
      </c>
      <c r="L363" s="184" t="e">
        <f t="shared" si="597"/>
        <v>#VALUE!</v>
      </c>
      <c r="M363" s="76" t="e">
        <f t="shared" si="692"/>
        <v>#VALUE!</v>
      </c>
      <c r="N363" s="77" t="e">
        <f t="shared" si="693"/>
        <v>#VALUE!</v>
      </c>
      <c r="O363" s="77" t="e">
        <f t="shared" si="694"/>
        <v>#VALUE!</v>
      </c>
      <c r="P363" s="78" t="e">
        <f t="shared" si="695"/>
        <v>#VALUE!</v>
      </c>
      <c r="Q363" s="79" t="e">
        <f t="shared" ca="1" si="680"/>
        <v>#VALUE!</v>
      </c>
      <c r="R363" s="86" t="e">
        <f t="shared" si="683"/>
        <v>#VALUE!</v>
      </c>
      <c r="S363" s="87" t="e">
        <f t="shared" si="684"/>
        <v>#VALUE!</v>
      </c>
      <c r="T363" s="87" t="e">
        <f t="shared" si="685"/>
        <v>#VALUE!</v>
      </c>
      <c r="U363" s="80" t="e">
        <f t="shared" si="686"/>
        <v>#VALUE!</v>
      </c>
      <c r="V363" s="81" t="e">
        <f t="shared" si="687"/>
        <v>#VALUE!</v>
      </c>
      <c r="W363" s="82" t="e">
        <f t="shared" si="688"/>
        <v>#VALUE!</v>
      </c>
      <c r="X363" s="92" t="e">
        <f t="shared" si="696"/>
        <v>#VALUE!</v>
      </c>
      <c r="Y363" s="93"/>
      <c r="Z363" s="72" t="e">
        <f t="shared" si="598"/>
        <v>#VALUE!</v>
      </c>
      <c r="AA363" s="72" t="e">
        <f t="shared" si="599"/>
        <v>#VALUE!</v>
      </c>
      <c r="AB363" s="72" t="e">
        <f t="shared" si="600"/>
        <v>#VALUE!</v>
      </c>
      <c r="AC363" s="72" t="e">
        <f t="shared" si="681"/>
        <v>#VALUE!</v>
      </c>
      <c r="AD363" s="72" t="e">
        <f t="shared" si="697"/>
        <v>#VALUE!</v>
      </c>
      <c r="AE363" s="33" t="e">
        <f t="shared" si="698"/>
        <v>#VALUE!</v>
      </c>
      <c r="AF363" s="33" t="e">
        <f t="shared" si="699"/>
        <v>#VALUE!</v>
      </c>
      <c r="AG363" s="33" t="e">
        <f t="shared" si="700"/>
        <v>#VALUE!</v>
      </c>
      <c r="AH363" s="34" t="e">
        <f t="shared" si="601"/>
        <v>#VALUE!</v>
      </c>
      <c r="AI363" s="35" t="e">
        <f t="shared" si="602"/>
        <v>#VALUE!</v>
      </c>
      <c r="AJ363" s="35" t="e">
        <f t="shared" si="603"/>
        <v>#VALUE!</v>
      </c>
      <c r="AK363" s="35">
        <v>0</v>
      </c>
      <c r="AL363" s="35">
        <v>-0.75645121485307587</v>
      </c>
      <c r="AM363" s="35">
        <v>-11.346768222796136</v>
      </c>
      <c r="AN363" s="35" t="e">
        <f t="shared" si="701"/>
        <v>#VALUE!</v>
      </c>
      <c r="AO363" s="35" t="e">
        <f t="shared" si="701"/>
        <v>#VALUE!</v>
      </c>
      <c r="AP363" s="35" t="e">
        <f t="shared" si="701"/>
        <v>#VALUE!</v>
      </c>
      <c r="AQ363" s="35">
        <v>57.375671196608707</v>
      </c>
      <c r="AR363" s="35">
        <v>5.7915837760921756</v>
      </c>
      <c r="AS363" s="35">
        <v>1.1079551571654598</v>
      </c>
      <c r="AT363" s="35" t="e">
        <f t="shared" si="702"/>
        <v>#VALUE!</v>
      </c>
      <c r="AU363" s="35" t="e">
        <f t="shared" si="702"/>
        <v>#VALUE!</v>
      </c>
      <c r="AV363" s="35" t="e">
        <f t="shared" si="702"/>
        <v>#VALUE!</v>
      </c>
      <c r="AW363" s="36">
        <f t="shared" si="703"/>
        <v>0</v>
      </c>
      <c r="AX363" s="36">
        <f t="shared" si="703"/>
        <v>0.75645121485307587</v>
      </c>
      <c r="AY363" s="36">
        <f t="shared" si="703"/>
        <v>11.346768222796136</v>
      </c>
      <c r="AZ363" s="36" t="e">
        <f t="shared" si="704"/>
        <v>#VALUE!</v>
      </c>
      <c r="BA363" s="36" t="e">
        <f t="shared" si="704"/>
        <v>#VALUE!</v>
      </c>
      <c r="BB363" s="36" t="e">
        <f t="shared" si="704"/>
        <v>#VALUE!</v>
      </c>
      <c r="BC363" s="35">
        <f t="shared" si="705"/>
        <v>57.375671196608707</v>
      </c>
      <c r="BD363" s="35">
        <f t="shared" si="705"/>
        <v>6.5480349909452515</v>
      </c>
      <c r="BE363" s="35">
        <f t="shared" si="705"/>
        <v>12.454723379961596</v>
      </c>
      <c r="BF363" s="36" t="e">
        <f t="shared" si="706"/>
        <v>#VALUE!</v>
      </c>
      <c r="BG363" s="36" t="e">
        <f t="shared" si="706"/>
        <v>#VALUE!</v>
      </c>
      <c r="BH363" s="36" t="e">
        <f t="shared" si="689"/>
        <v>#VALUE!</v>
      </c>
      <c r="BI363" s="35" t="e">
        <f t="shared" si="690"/>
        <v>#VALUE!</v>
      </c>
      <c r="BJ363" s="5"/>
      <c r="BK363" s="5"/>
      <c r="BL363" s="19"/>
      <c r="BM363" s="19"/>
      <c r="BN363" s="37">
        <f t="shared" si="604"/>
        <v>90</v>
      </c>
      <c r="BO363" s="37">
        <f t="shared" si="605"/>
        <v>72.5</v>
      </c>
      <c r="BP363" s="37">
        <f t="shared" si="606"/>
        <v>72.5</v>
      </c>
      <c r="BQ363" s="37">
        <f t="shared" si="607"/>
        <v>47.5</v>
      </c>
      <c r="BR363" s="37">
        <f t="shared" si="608"/>
        <v>54.2</v>
      </c>
      <c r="BS363" s="37">
        <f t="shared" si="609"/>
        <v>47.5</v>
      </c>
      <c r="BT363" s="37">
        <f t="shared" si="610"/>
        <v>41.674999999999997</v>
      </c>
      <c r="BU363" s="37">
        <f t="shared" si="611"/>
        <v>41.674999999999997</v>
      </c>
      <c r="BV363" s="37">
        <f t="shared" si="612"/>
        <v>22.5</v>
      </c>
      <c r="BW363" s="37">
        <f t="shared" si="613"/>
        <v>33.3333333333333</v>
      </c>
      <c r="BX363" s="37">
        <f t="shared" si="614"/>
        <v>22.5</v>
      </c>
      <c r="BY363" s="37">
        <f t="shared" si="615"/>
        <v>22.9</v>
      </c>
      <c r="BZ363" s="37">
        <f t="shared" si="616"/>
        <v>22.9</v>
      </c>
      <c r="CA363" s="37">
        <f t="shared" si="617"/>
        <v>5</v>
      </c>
      <c r="CB363" s="37">
        <f t="shared" si="618"/>
        <v>16.649999999999999</v>
      </c>
      <c r="CC363" s="37">
        <f t="shared" si="619"/>
        <v>5</v>
      </c>
      <c r="CD363" s="37">
        <f t="shared" si="620"/>
        <v>5</v>
      </c>
      <c r="CE363" s="37">
        <f t="shared" si="621"/>
        <v>5</v>
      </c>
      <c r="CF363" s="37">
        <f t="shared" si="622"/>
        <v>5</v>
      </c>
      <c r="CG363" s="38">
        <f t="shared" si="623"/>
        <v>5</v>
      </c>
      <c r="CH363" s="38">
        <f t="shared" si="624"/>
        <v>5</v>
      </c>
      <c r="CI363" s="38">
        <f t="shared" si="625"/>
        <v>22.5</v>
      </c>
      <c r="CJ363" s="38">
        <f t="shared" si="626"/>
        <v>5</v>
      </c>
      <c r="CK363" s="38">
        <f t="shared" si="627"/>
        <v>22.9</v>
      </c>
      <c r="CL363" s="38">
        <f t="shared" si="628"/>
        <v>47.5</v>
      </c>
      <c r="CM363" s="38">
        <f t="shared" si="629"/>
        <v>16.649999999999999</v>
      </c>
      <c r="CN363" s="38">
        <f t="shared" si="630"/>
        <v>41.674999999999997</v>
      </c>
      <c r="CO363" s="38">
        <f t="shared" si="631"/>
        <v>5</v>
      </c>
      <c r="CP363" s="38">
        <f t="shared" si="632"/>
        <v>33.3333333333333</v>
      </c>
      <c r="CQ363" s="38">
        <f t="shared" si="633"/>
        <v>72.5</v>
      </c>
      <c r="CR363" s="38">
        <f t="shared" si="634"/>
        <v>22.9</v>
      </c>
      <c r="CS363" s="38">
        <f t="shared" si="635"/>
        <v>54.2</v>
      </c>
      <c r="CT363" s="38">
        <f t="shared" si="636"/>
        <v>5</v>
      </c>
      <c r="CU363" s="38">
        <f t="shared" si="637"/>
        <v>41.674999999999997</v>
      </c>
      <c r="CV363" s="38">
        <f t="shared" si="638"/>
        <v>90</v>
      </c>
      <c r="CW363" s="38">
        <f t="shared" si="639"/>
        <v>22.5</v>
      </c>
      <c r="CX363" s="38">
        <f t="shared" si="640"/>
        <v>72.5</v>
      </c>
      <c r="CY363" s="38">
        <f t="shared" si="641"/>
        <v>47.5</v>
      </c>
      <c r="CZ363" s="39">
        <f t="shared" si="642"/>
        <v>5</v>
      </c>
      <c r="DA363" s="39">
        <f t="shared" si="643"/>
        <v>22.5</v>
      </c>
      <c r="DB363" s="39">
        <f t="shared" si="644"/>
        <v>5</v>
      </c>
      <c r="DC363" s="39">
        <f t="shared" si="645"/>
        <v>47.5</v>
      </c>
      <c r="DD363" s="39">
        <f t="shared" si="646"/>
        <v>22.9</v>
      </c>
      <c r="DE363" s="39">
        <f t="shared" si="647"/>
        <v>5</v>
      </c>
      <c r="DF363" s="39">
        <f t="shared" si="648"/>
        <v>41.674999999999997</v>
      </c>
      <c r="DG363" s="39">
        <f t="shared" si="649"/>
        <v>16.649999999999999</v>
      </c>
      <c r="DH363" s="39">
        <f t="shared" si="650"/>
        <v>72.5</v>
      </c>
      <c r="DI363" s="39">
        <f t="shared" si="651"/>
        <v>33.3333333333333</v>
      </c>
      <c r="DJ363" s="39">
        <f t="shared" si="652"/>
        <v>5</v>
      </c>
      <c r="DK363" s="39">
        <f t="shared" si="653"/>
        <v>54.2</v>
      </c>
      <c r="DL363" s="39">
        <f t="shared" si="654"/>
        <v>22.9</v>
      </c>
      <c r="DM363" s="39">
        <f t="shared" si="655"/>
        <v>90</v>
      </c>
      <c r="DN363" s="39">
        <f t="shared" si="656"/>
        <v>41.674999999999997</v>
      </c>
      <c r="DO363" s="39">
        <f t="shared" si="657"/>
        <v>5</v>
      </c>
      <c r="DP363" s="39">
        <f t="shared" si="658"/>
        <v>72.5</v>
      </c>
      <c r="DQ363" s="39">
        <f t="shared" si="659"/>
        <v>22.5</v>
      </c>
      <c r="DR363" s="39">
        <f t="shared" si="660"/>
        <v>47.5</v>
      </c>
      <c r="DS363" s="40" t="e">
        <f t="shared" si="661"/>
        <v>#VALUE!</v>
      </c>
      <c r="DT363" s="40" t="e">
        <f t="shared" si="662"/>
        <v>#VALUE!</v>
      </c>
      <c r="DU363" s="40" t="e">
        <f t="shared" si="663"/>
        <v>#VALUE!</v>
      </c>
      <c r="DV363" s="40" t="e">
        <f t="shared" si="664"/>
        <v>#VALUE!</v>
      </c>
      <c r="DW363" s="40" t="e">
        <f t="shared" si="665"/>
        <v>#VALUE!</v>
      </c>
      <c r="DX363" s="40" t="e">
        <f t="shared" si="666"/>
        <v>#VALUE!</v>
      </c>
      <c r="DY363" s="40" t="e">
        <f t="shared" si="667"/>
        <v>#VALUE!</v>
      </c>
      <c r="DZ363" s="40" t="e">
        <f t="shared" si="668"/>
        <v>#VALUE!</v>
      </c>
      <c r="EA363" s="40" t="e">
        <f t="shared" si="669"/>
        <v>#VALUE!</v>
      </c>
      <c r="EB363" s="40" t="e">
        <f t="shared" si="670"/>
        <v>#VALUE!</v>
      </c>
      <c r="EC363" s="40" t="e">
        <f t="shared" si="671"/>
        <v>#VALUE!</v>
      </c>
      <c r="ED363" s="40" t="e">
        <f t="shared" si="672"/>
        <v>#VALUE!</v>
      </c>
      <c r="EE363" s="40" t="e">
        <f t="shared" si="673"/>
        <v>#VALUE!</v>
      </c>
      <c r="EF363" s="40" t="e">
        <f t="shared" si="674"/>
        <v>#VALUE!</v>
      </c>
      <c r="EG363" s="40" t="e">
        <f t="shared" si="675"/>
        <v>#VALUE!</v>
      </c>
      <c r="EH363" s="40" t="e">
        <f t="shared" si="676"/>
        <v>#VALUE!</v>
      </c>
      <c r="EI363" s="40" t="e">
        <f t="shared" si="677"/>
        <v>#VALUE!</v>
      </c>
      <c r="EJ363" s="40" t="e">
        <f t="shared" si="678"/>
        <v>#VALUE!</v>
      </c>
      <c r="EK363" s="40" t="e">
        <f t="shared" si="679"/>
        <v>#VALUE!</v>
      </c>
      <c r="EL363" s="1" t="e">
        <f t="shared" si="691"/>
        <v>#VALUE!</v>
      </c>
      <c r="EM363" s="2" t="e">
        <f t="shared" si="682"/>
        <v>#VALUE!</v>
      </c>
      <c r="EN363" s="42"/>
      <c r="EO363" s="42"/>
      <c r="EP363" s="43"/>
      <c r="EQ363" s="44"/>
      <c r="ER363" s="45"/>
      <c r="ES363" s="45"/>
      <c r="ET363" s="74"/>
      <c r="EU363" s="75"/>
      <c r="EV363" s="75"/>
      <c r="EW363" s="75"/>
      <c r="EX363" s="75"/>
    </row>
    <row r="364" spans="1:154" s="73" customFormat="1" ht="14">
      <c r="A364" s="96"/>
      <c r="B364" s="97"/>
      <c r="C364" s="98"/>
      <c r="D364" s="110" t="s">
        <v>87</v>
      </c>
      <c r="E364" s="110" t="s">
        <v>87</v>
      </c>
      <c r="F364" s="110" t="s">
        <v>87</v>
      </c>
      <c r="G364" s="107" t="e">
        <f t="shared" si="592"/>
        <v>#VALUE!</v>
      </c>
      <c r="H364" s="107" t="e">
        <f t="shared" si="593"/>
        <v>#VALUE!</v>
      </c>
      <c r="I364" s="107" t="e">
        <f t="shared" si="594"/>
        <v>#VALUE!</v>
      </c>
      <c r="J364" s="183" t="str">
        <f t="shared" si="595"/>
        <v>.</v>
      </c>
      <c r="K364" s="184" t="e">
        <f t="shared" si="596"/>
        <v>#VALUE!</v>
      </c>
      <c r="L364" s="184" t="e">
        <f t="shared" si="597"/>
        <v>#VALUE!</v>
      </c>
      <c r="M364" s="76" t="e">
        <f t="shared" si="692"/>
        <v>#VALUE!</v>
      </c>
      <c r="N364" s="77" t="e">
        <f t="shared" si="693"/>
        <v>#VALUE!</v>
      </c>
      <c r="O364" s="77" t="e">
        <f t="shared" si="694"/>
        <v>#VALUE!</v>
      </c>
      <c r="P364" s="78" t="e">
        <f t="shared" si="695"/>
        <v>#VALUE!</v>
      </c>
      <c r="Q364" s="79" t="e">
        <f t="shared" ca="1" si="680"/>
        <v>#VALUE!</v>
      </c>
      <c r="R364" s="86" t="e">
        <f t="shared" si="683"/>
        <v>#VALUE!</v>
      </c>
      <c r="S364" s="87" t="e">
        <f t="shared" si="684"/>
        <v>#VALUE!</v>
      </c>
      <c r="T364" s="87" t="e">
        <f t="shared" si="685"/>
        <v>#VALUE!</v>
      </c>
      <c r="U364" s="80" t="e">
        <f t="shared" si="686"/>
        <v>#VALUE!</v>
      </c>
      <c r="V364" s="81" t="e">
        <f t="shared" si="687"/>
        <v>#VALUE!</v>
      </c>
      <c r="W364" s="82" t="e">
        <f t="shared" si="688"/>
        <v>#VALUE!</v>
      </c>
      <c r="X364" s="92" t="e">
        <f t="shared" si="696"/>
        <v>#VALUE!</v>
      </c>
      <c r="Y364" s="93"/>
      <c r="Z364" s="72" t="e">
        <f t="shared" si="598"/>
        <v>#VALUE!</v>
      </c>
      <c r="AA364" s="72" t="e">
        <f t="shared" si="599"/>
        <v>#VALUE!</v>
      </c>
      <c r="AB364" s="72" t="e">
        <f t="shared" si="600"/>
        <v>#VALUE!</v>
      </c>
      <c r="AC364" s="72" t="e">
        <f t="shared" si="681"/>
        <v>#VALUE!</v>
      </c>
      <c r="AD364" s="72" t="e">
        <f t="shared" si="697"/>
        <v>#VALUE!</v>
      </c>
      <c r="AE364" s="33" t="e">
        <f t="shared" si="698"/>
        <v>#VALUE!</v>
      </c>
      <c r="AF364" s="33" t="e">
        <f t="shared" si="699"/>
        <v>#VALUE!</v>
      </c>
      <c r="AG364" s="33" t="e">
        <f t="shared" si="700"/>
        <v>#VALUE!</v>
      </c>
      <c r="AH364" s="34" t="e">
        <f t="shared" si="601"/>
        <v>#VALUE!</v>
      </c>
      <c r="AI364" s="35" t="e">
        <f t="shared" si="602"/>
        <v>#VALUE!</v>
      </c>
      <c r="AJ364" s="35" t="e">
        <f t="shared" si="603"/>
        <v>#VALUE!</v>
      </c>
      <c r="AK364" s="35">
        <v>0</v>
      </c>
      <c r="AL364" s="35">
        <v>-0.75645121485307587</v>
      </c>
      <c r="AM364" s="35">
        <v>-11.346768222796136</v>
      </c>
      <c r="AN364" s="35" t="e">
        <f t="shared" si="701"/>
        <v>#VALUE!</v>
      </c>
      <c r="AO364" s="35" t="e">
        <f t="shared" si="701"/>
        <v>#VALUE!</v>
      </c>
      <c r="AP364" s="35" t="e">
        <f t="shared" si="701"/>
        <v>#VALUE!</v>
      </c>
      <c r="AQ364" s="35">
        <v>57.375671196608707</v>
      </c>
      <c r="AR364" s="35">
        <v>5.7915837760921756</v>
      </c>
      <c r="AS364" s="35">
        <v>1.1079551571654598</v>
      </c>
      <c r="AT364" s="35" t="e">
        <f t="shared" si="702"/>
        <v>#VALUE!</v>
      </c>
      <c r="AU364" s="35" t="e">
        <f t="shared" si="702"/>
        <v>#VALUE!</v>
      </c>
      <c r="AV364" s="35" t="e">
        <f t="shared" si="702"/>
        <v>#VALUE!</v>
      </c>
      <c r="AW364" s="36">
        <f t="shared" si="703"/>
        <v>0</v>
      </c>
      <c r="AX364" s="36">
        <f t="shared" si="703"/>
        <v>0.75645121485307587</v>
      </c>
      <c r="AY364" s="36">
        <f t="shared" si="703"/>
        <v>11.346768222796136</v>
      </c>
      <c r="AZ364" s="36" t="e">
        <f t="shared" si="704"/>
        <v>#VALUE!</v>
      </c>
      <c r="BA364" s="36" t="e">
        <f t="shared" si="704"/>
        <v>#VALUE!</v>
      </c>
      <c r="BB364" s="36" t="e">
        <f t="shared" si="704"/>
        <v>#VALUE!</v>
      </c>
      <c r="BC364" s="35">
        <f t="shared" si="705"/>
        <v>57.375671196608707</v>
      </c>
      <c r="BD364" s="35">
        <f t="shared" si="705"/>
        <v>6.5480349909452515</v>
      </c>
      <c r="BE364" s="35">
        <f t="shared" si="705"/>
        <v>12.454723379961596</v>
      </c>
      <c r="BF364" s="36" t="e">
        <f t="shared" si="706"/>
        <v>#VALUE!</v>
      </c>
      <c r="BG364" s="36" t="e">
        <f t="shared" si="706"/>
        <v>#VALUE!</v>
      </c>
      <c r="BH364" s="36" t="e">
        <f t="shared" si="689"/>
        <v>#VALUE!</v>
      </c>
      <c r="BI364" s="35" t="e">
        <f t="shared" si="690"/>
        <v>#VALUE!</v>
      </c>
      <c r="BJ364" s="5"/>
      <c r="BK364" s="5"/>
      <c r="BL364" s="19"/>
      <c r="BM364" s="19"/>
      <c r="BN364" s="37">
        <f t="shared" si="604"/>
        <v>90</v>
      </c>
      <c r="BO364" s="37">
        <f t="shared" si="605"/>
        <v>72.5</v>
      </c>
      <c r="BP364" s="37">
        <f t="shared" si="606"/>
        <v>72.5</v>
      </c>
      <c r="BQ364" s="37">
        <f t="shared" si="607"/>
        <v>47.5</v>
      </c>
      <c r="BR364" s="37">
        <f t="shared" si="608"/>
        <v>54.2</v>
      </c>
      <c r="BS364" s="37">
        <f t="shared" si="609"/>
        <v>47.5</v>
      </c>
      <c r="BT364" s="37">
        <f t="shared" si="610"/>
        <v>41.674999999999997</v>
      </c>
      <c r="BU364" s="37">
        <f t="shared" si="611"/>
        <v>41.674999999999997</v>
      </c>
      <c r="BV364" s="37">
        <f t="shared" si="612"/>
        <v>22.5</v>
      </c>
      <c r="BW364" s="37">
        <f t="shared" si="613"/>
        <v>33.3333333333333</v>
      </c>
      <c r="BX364" s="37">
        <f t="shared" si="614"/>
        <v>22.5</v>
      </c>
      <c r="BY364" s="37">
        <f t="shared" si="615"/>
        <v>22.9</v>
      </c>
      <c r="BZ364" s="37">
        <f t="shared" si="616"/>
        <v>22.9</v>
      </c>
      <c r="CA364" s="37">
        <f t="shared" si="617"/>
        <v>5</v>
      </c>
      <c r="CB364" s="37">
        <f t="shared" si="618"/>
        <v>16.649999999999999</v>
      </c>
      <c r="CC364" s="37">
        <f t="shared" si="619"/>
        <v>5</v>
      </c>
      <c r="CD364" s="37">
        <f t="shared" si="620"/>
        <v>5</v>
      </c>
      <c r="CE364" s="37">
        <f t="shared" si="621"/>
        <v>5</v>
      </c>
      <c r="CF364" s="37">
        <f t="shared" si="622"/>
        <v>5</v>
      </c>
      <c r="CG364" s="38">
        <f t="shared" si="623"/>
        <v>5</v>
      </c>
      <c r="CH364" s="38">
        <f t="shared" si="624"/>
        <v>5</v>
      </c>
      <c r="CI364" s="38">
        <f t="shared" si="625"/>
        <v>22.5</v>
      </c>
      <c r="CJ364" s="38">
        <f t="shared" si="626"/>
        <v>5</v>
      </c>
      <c r="CK364" s="38">
        <f t="shared" si="627"/>
        <v>22.9</v>
      </c>
      <c r="CL364" s="38">
        <f t="shared" si="628"/>
        <v>47.5</v>
      </c>
      <c r="CM364" s="38">
        <f t="shared" si="629"/>
        <v>16.649999999999999</v>
      </c>
      <c r="CN364" s="38">
        <f t="shared" si="630"/>
        <v>41.674999999999997</v>
      </c>
      <c r="CO364" s="38">
        <f t="shared" si="631"/>
        <v>5</v>
      </c>
      <c r="CP364" s="38">
        <f t="shared" si="632"/>
        <v>33.3333333333333</v>
      </c>
      <c r="CQ364" s="38">
        <f t="shared" si="633"/>
        <v>72.5</v>
      </c>
      <c r="CR364" s="38">
        <f t="shared" si="634"/>
        <v>22.9</v>
      </c>
      <c r="CS364" s="38">
        <f t="shared" si="635"/>
        <v>54.2</v>
      </c>
      <c r="CT364" s="38">
        <f t="shared" si="636"/>
        <v>5</v>
      </c>
      <c r="CU364" s="38">
        <f t="shared" si="637"/>
        <v>41.674999999999997</v>
      </c>
      <c r="CV364" s="38">
        <f t="shared" si="638"/>
        <v>90</v>
      </c>
      <c r="CW364" s="38">
        <f t="shared" si="639"/>
        <v>22.5</v>
      </c>
      <c r="CX364" s="38">
        <f t="shared" si="640"/>
        <v>72.5</v>
      </c>
      <c r="CY364" s="38">
        <f t="shared" si="641"/>
        <v>47.5</v>
      </c>
      <c r="CZ364" s="39">
        <f t="shared" si="642"/>
        <v>5</v>
      </c>
      <c r="DA364" s="39">
        <f t="shared" si="643"/>
        <v>22.5</v>
      </c>
      <c r="DB364" s="39">
        <f t="shared" si="644"/>
        <v>5</v>
      </c>
      <c r="DC364" s="39">
        <f t="shared" si="645"/>
        <v>47.5</v>
      </c>
      <c r="DD364" s="39">
        <f t="shared" si="646"/>
        <v>22.9</v>
      </c>
      <c r="DE364" s="39">
        <f t="shared" si="647"/>
        <v>5</v>
      </c>
      <c r="DF364" s="39">
        <f t="shared" si="648"/>
        <v>41.674999999999997</v>
      </c>
      <c r="DG364" s="39">
        <f t="shared" si="649"/>
        <v>16.649999999999999</v>
      </c>
      <c r="DH364" s="39">
        <f t="shared" si="650"/>
        <v>72.5</v>
      </c>
      <c r="DI364" s="39">
        <f t="shared" si="651"/>
        <v>33.3333333333333</v>
      </c>
      <c r="DJ364" s="39">
        <f t="shared" si="652"/>
        <v>5</v>
      </c>
      <c r="DK364" s="39">
        <f t="shared" si="653"/>
        <v>54.2</v>
      </c>
      <c r="DL364" s="39">
        <f t="shared" si="654"/>
        <v>22.9</v>
      </c>
      <c r="DM364" s="39">
        <f t="shared" si="655"/>
        <v>90</v>
      </c>
      <c r="DN364" s="39">
        <f t="shared" si="656"/>
        <v>41.674999999999997</v>
      </c>
      <c r="DO364" s="39">
        <f t="shared" si="657"/>
        <v>5</v>
      </c>
      <c r="DP364" s="39">
        <f t="shared" si="658"/>
        <v>72.5</v>
      </c>
      <c r="DQ364" s="39">
        <f t="shared" si="659"/>
        <v>22.5</v>
      </c>
      <c r="DR364" s="39">
        <f t="shared" si="660"/>
        <v>47.5</v>
      </c>
      <c r="DS364" s="40" t="e">
        <f t="shared" si="661"/>
        <v>#VALUE!</v>
      </c>
      <c r="DT364" s="40" t="e">
        <f t="shared" si="662"/>
        <v>#VALUE!</v>
      </c>
      <c r="DU364" s="40" t="e">
        <f t="shared" si="663"/>
        <v>#VALUE!</v>
      </c>
      <c r="DV364" s="40" t="e">
        <f t="shared" si="664"/>
        <v>#VALUE!</v>
      </c>
      <c r="DW364" s="40" t="e">
        <f t="shared" si="665"/>
        <v>#VALUE!</v>
      </c>
      <c r="DX364" s="40" t="e">
        <f t="shared" si="666"/>
        <v>#VALUE!</v>
      </c>
      <c r="DY364" s="40" t="e">
        <f t="shared" si="667"/>
        <v>#VALUE!</v>
      </c>
      <c r="DZ364" s="40" t="e">
        <f t="shared" si="668"/>
        <v>#VALUE!</v>
      </c>
      <c r="EA364" s="40" t="e">
        <f t="shared" si="669"/>
        <v>#VALUE!</v>
      </c>
      <c r="EB364" s="40" t="e">
        <f t="shared" si="670"/>
        <v>#VALUE!</v>
      </c>
      <c r="EC364" s="40" t="e">
        <f t="shared" si="671"/>
        <v>#VALUE!</v>
      </c>
      <c r="ED364" s="40" t="e">
        <f t="shared" si="672"/>
        <v>#VALUE!</v>
      </c>
      <c r="EE364" s="40" t="e">
        <f t="shared" si="673"/>
        <v>#VALUE!</v>
      </c>
      <c r="EF364" s="40" t="e">
        <f t="shared" si="674"/>
        <v>#VALUE!</v>
      </c>
      <c r="EG364" s="40" t="e">
        <f t="shared" si="675"/>
        <v>#VALUE!</v>
      </c>
      <c r="EH364" s="40" t="e">
        <f t="shared" si="676"/>
        <v>#VALUE!</v>
      </c>
      <c r="EI364" s="40" t="e">
        <f t="shared" si="677"/>
        <v>#VALUE!</v>
      </c>
      <c r="EJ364" s="40" t="e">
        <f t="shared" si="678"/>
        <v>#VALUE!</v>
      </c>
      <c r="EK364" s="40" t="e">
        <f t="shared" si="679"/>
        <v>#VALUE!</v>
      </c>
      <c r="EL364" s="1" t="e">
        <f t="shared" si="691"/>
        <v>#VALUE!</v>
      </c>
      <c r="EM364" s="2" t="e">
        <f t="shared" si="682"/>
        <v>#VALUE!</v>
      </c>
      <c r="EN364" s="42"/>
      <c r="EO364" s="42"/>
      <c r="EP364" s="43"/>
      <c r="EQ364" s="44"/>
      <c r="ER364" s="45"/>
      <c r="ES364" s="45"/>
      <c r="ET364" s="74"/>
      <c r="EU364" s="75"/>
      <c r="EV364" s="75"/>
      <c r="EW364" s="75"/>
      <c r="EX364" s="75"/>
    </row>
    <row r="365" spans="1:154" s="73" customFormat="1" ht="14">
      <c r="A365" s="96"/>
      <c r="B365" s="97"/>
      <c r="C365" s="98"/>
      <c r="D365" s="110" t="s">
        <v>87</v>
      </c>
      <c r="E365" s="110" t="s">
        <v>87</v>
      </c>
      <c r="F365" s="110" t="s">
        <v>87</v>
      </c>
      <c r="G365" s="107" t="e">
        <f t="shared" si="592"/>
        <v>#VALUE!</v>
      </c>
      <c r="H365" s="107" t="e">
        <f t="shared" si="593"/>
        <v>#VALUE!</v>
      </c>
      <c r="I365" s="107" t="e">
        <f t="shared" si="594"/>
        <v>#VALUE!</v>
      </c>
      <c r="J365" s="183" t="str">
        <f t="shared" si="595"/>
        <v>.</v>
      </c>
      <c r="K365" s="184" t="e">
        <f t="shared" si="596"/>
        <v>#VALUE!</v>
      </c>
      <c r="L365" s="184" t="e">
        <f t="shared" si="597"/>
        <v>#VALUE!</v>
      </c>
      <c r="M365" s="76" t="e">
        <f t="shared" si="692"/>
        <v>#VALUE!</v>
      </c>
      <c r="N365" s="77" t="e">
        <f t="shared" si="693"/>
        <v>#VALUE!</v>
      </c>
      <c r="O365" s="77" t="e">
        <f t="shared" si="694"/>
        <v>#VALUE!</v>
      </c>
      <c r="P365" s="78" t="e">
        <f t="shared" si="695"/>
        <v>#VALUE!</v>
      </c>
      <c r="Q365" s="79" t="e">
        <f t="shared" ca="1" si="680"/>
        <v>#VALUE!</v>
      </c>
      <c r="R365" s="86" t="e">
        <f t="shared" si="683"/>
        <v>#VALUE!</v>
      </c>
      <c r="S365" s="87" t="e">
        <f t="shared" si="684"/>
        <v>#VALUE!</v>
      </c>
      <c r="T365" s="87" t="e">
        <f t="shared" si="685"/>
        <v>#VALUE!</v>
      </c>
      <c r="U365" s="80" t="e">
        <f t="shared" si="686"/>
        <v>#VALUE!</v>
      </c>
      <c r="V365" s="81" t="e">
        <f t="shared" si="687"/>
        <v>#VALUE!</v>
      </c>
      <c r="W365" s="82" t="e">
        <f t="shared" si="688"/>
        <v>#VALUE!</v>
      </c>
      <c r="X365" s="92" t="e">
        <f t="shared" si="696"/>
        <v>#VALUE!</v>
      </c>
      <c r="Y365" s="93"/>
      <c r="Z365" s="72" t="e">
        <f t="shared" si="598"/>
        <v>#VALUE!</v>
      </c>
      <c r="AA365" s="72" t="e">
        <f t="shared" si="599"/>
        <v>#VALUE!</v>
      </c>
      <c r="AB365" s="72" t="e">
        <f t="shared" si="600"/>
        <v>#VALUE!</v>
      </c>
      <c r="AC365" s="72" t="e">
        <f t="shared" si="681"/>
        <v>#VALUE!</v>
      </c>
      <c r="AD365" s="72" t="e">
        <f t="shared" si="697"/>
        <v>#VALUE!</v>
      </c>
      <c r="AE365" s="33" t="e">
        <f t="shared" si="698"/>
        <v>#VALUE!</v>
      </c>
      <c r="AF365" s="33" t="e">
        <f t="shared" si="699"/>
        <v>#VALUE!</v>
      </c>
      <c r="AG365" s="33" t="e">
        <f t="shared" si="700"/>
        <v>#VALUE!</v>
      </c>
      <c r="AH365" s="34" t="e">
        <f t="shared" si="601"/>
        <v>#VALUE!</v>
      </c>
      <c r="AI365" s="35" t="e">
        <f t="shared" si="602"/>
        <v>#VALUE!</v>
      </c>
      <c r="AJ365" s="35" t="e">
        <f t="shared" si="603"/>
        <v>#VALUE!</v>
      </c>
      <c r="AK365" s="35">
        <v>0</v>
      </c>
      <c r="AL365" s="35">
        <v>-0.75645121485307587</v>
      </c>
      <c r="AM365" s="35">
        <v>-11.346768222796136</v>
      </c>
      <c r="AN365" s="35" t="e">
        <f t="shared" si="701"/>
        <v>#VALUE!</v>
      </c>
      <c r="AO365" s="35" t="e">
        <f t="shared" si="701"/>
        <v>#VALUE!</v>
      </c>
      <c r="AP365" s="35" t="e">
        <f t="shared" si="701"/>
        <v>#VALUE!</v>
      </c>
      <c r="AQ365" s="35">
        <v>57.375671196608707</v>
      </c>
      <c r="AR365" s="35">
        <v>5.7915837760921756</v>
      </c>
      <c r="AS365" s="35">
        <v>1.1079551571654598</v>
      </c>
      <c r="AT365" s="35" t="e">
        <f t="shared" si="702"/>
        <v>#VALUE!</v>
      </c>
      <c r="AU365" s="35" t="e">
        <f t="shared" si="702"/>
        <v>#VALUE!</v>
      </c>
      <c r="AV365" s="35" t="e">
        <f t="shared" si="702"/>
        <v>#VALUE!</v>
      </c>
      <c r="AW365" s="36">
        <f t="shared" si="703"/>
        <v>0</v>
      </c>
      <c r="AX365" s="36">
        <f t="shared" si="703"/>
        <v>0.75645121485307587</v>
      </c>
      <c r="AY365" s="36">
        <f t="shared" si="703"/>
        <v>11.346768222796136</v>
      </c>
      <c r="AZ365" s="36" t="e">
        <f t="shared" si="704"/>
        <v>#VALUE!</v>
      </c>
      <c r="BA365" s="36" t="e">
        <f t="shared" si="704"/>
        <v>#VALUE!</v>
      </c>
      <c r="BB365" s="36" t="e">
        <f t="shared" si="704"/>
        <v>#VALUE!</v>
      </c>
      <c r="BC365" s="35">
        <f t="shared" si="705"/>
        <v>57.375671196608707</v>
      </c>
      <c r="BD365" s="35">
        <f t="shared" si="705"/>
        <v>6.5480349909452515</v>
      </c>
      <c r="BE365" s="35">
        <f t="shared" si="705"/>
        <v>12.454723379961596</v>
      </c>
      <c r="BF365" s="36" t="e">
        <f t="shared" si="706"/>
        <v>#VALUE!</v>
      </c>
      <c r="BG365" s="36" t="e">
        <f t="shared" si="706"/>
        <v>#VALUE!</v>
      </c>
      <c r="BH365" s="36" t="e">
        <f t="shared" si="689"/>
        <v>#VALUE!</v>
      </c>
      <c r="BI365" s="35" t="e">
        <f t="shared" si="690"/>
        <v>#VALUE!</v>
      </c>
      <c r="BJ365" s="5"/>
      <c r="BK365" s="5"/>
      <c r="BL365" s="19"/>
      <c r="BM365" s="19"/>
      <c r="BN365" s="37">
        <f t="shared" si="604"/>
        <v>90</v>
      </c>
      <c r="BO365" s="37">
        <f t="shared" si="605"/>
        <v>72.5</v>
      </c>
      <c r="BP365" s="37">
        <f t="shared" si="606"/>
        <v>72.5</v>
      </c>
      <c r="BQ365" s="37">
        <f t="shared" si="607"/>
        <v>47.5</v>
      </c>
      <c r="BR365" s="37">
        <f t="shared" si="608"/>
        <v>54.2</v>
      </c>
      <c r="BS365" s="37">
        <f t="shared" si="609"/>
        <v>47.5</v>
      </c>
      <c r="BT365" s="37">
        <f t="shared" si="610"/>
        <v>41.674999999999997</v>
      </c>
      <c r="BU365" s="37">
        <f t="shared" si="611"/>
        <v>41.674999999999997</v>
      </c>
      <c r="BV365" s="37">
        <f t="shared" si="612"/>
        <v>22.5</v>
      </c>
      <c r="BW365" s="37">
        <f t="shared" si="613"/>
        <v>33.3333333333333</v>
      </c>
      <c r="BX365" s="37">
        <f t="shared" si="614"/>
        <v>22.5</v>
      </c>
      <c r="BY365" s="37">
        <f t="shared" si="615"/>
        <v>22.9</v>
      </c>
      <c r="BZ365" s="37">
        <f t="shared" si="616"/>
        <v>22.9</v>
      </c>
      <c r="CA365" s="37">
        <f t="shared" si="617"/>
        <v>5</v>
      </c>
      <c r="CB365" s="37">
        <f t="shared" si="618"/>
        <v>16.649999999999999</v>
      </c>
      <c r="CC365" s="37">
        <f t="shared" si="619"/>
        <v>5</v>
      </c>
      <c r="CD365" s="37">
        <f t="shared" si="620"/>
        <v>5</v>
      </c>
      <c r="CE365" s="37">
        <f t="shared" si="621"/>
        <v>5</v>
      </c>
      <c r="CF365" s="37">
        <f t="shared" si="622"/>
        <v>5</v>
      </c>
      <c r="CG365" s="38">
        <f t="shared" si="623"/>
        <v>5</v>
      </c>
      <c r="CH365" s="38">
        <f t="shared" si="624"/>
        <v>5</v>
      </c>
      <c r="CI365" s="38">
        <f t="shared" si="625"/>
        <v>22.5</v>
      </c>
      <c r="CJ365" s="38">
        <f t="shared" si="626"/>
        <v>5</v>
      </c>
      <c r="CK365" s="38">
        <f t="shared" si="627"/>
        <v>22.9</v>
      </c>
      <c r="CL365" s="38">
        <f t="shared" si="628"/>
        <v>47.5</v>
      </c>
      <c r="CM365" s="38">
        <f t="shared" si="629"/>
        <v>16.649999999999999</v>
      </c>
      <c r="CN365" s="38">
        <f t="shared" si="630"/>
        <v>41.674999999999997</v>
      </c>
      <c r="CO365" s="38">
        <f t="shared" si="631"/>
        <v>5</v>
      </c>
      <c r="CP365" s="38">
        <f t="shared" si="632"/>
        <v>33.3333333333333</v>
      </c>
      <c r="CQ365" s="38">
        <f t="shared" si="633"/>
        <v>72.5</v>
      </c>
      <c r="CR365" s="38">
        <f t="shared" si="634"/>
        <v>22.9</v>
      </c>
      <c r="CS365" s="38">
        <f t="shared" si="635"/>
        <v>54.2</v>
      </c>
      <c r="CT365" s="38">
        <f t="shared" si="636"/>
        <v>5</v>
      </c>
      <c r="CU365" s="38">
        <f t="shared" si="637"/>
        <v>41.674999999999997</v>
      </c>
      <c r="CV365" s="38">
        <f t="shared" si="638"/>
        <v>90</v>
      </c>
      <c r="CW365" s="38">
        <f t="shared" si="639"/>
        <v>22.5</v>
      </c>
      <c r="CX365" s="38">
        <f t="shared" si="640"/>
        <v>72.5</v>
      </c>
      <c r="CY365" s="38">
        <f t="shared" si="641"/>
        <v>47.5</v>
      </c>
      <c r="CZ365" s="39">
        <f t="shared" si="642"/>
        <v>5</v>
      </c>
      <c r="DA365" s="39">
        <f t="shared" si="643"/>
        <v>22.5</v>
      </c>
      <c r="DB365" s="39">
        <f t="shared" si="644"/>
        <v>5</v>
      </c>
      <c r="DC365" s="39">
        <f t="shared" si="645"/>
        <v>47.5</v>
      </c>
      <c r="DD365" s="39">
        <f t="shared" si="646"/>
        <v>22.9</v>
      </c>
      <c r="DE365" s="39">
        <f t="shared" si="647"/>
        <v>5</v>
      </c>
      <c r="DF365" s="39">
        <f t="shared" si="648"/>
        <v>41.674999999999997</v>
      </c>
      <c r="DG365" s="39">
        <f t="shared" si="649"/>
        <v>16.649999999999999</v>
      </c>
      <c r="DH365" s="39">
        <f t="shared" si="650"/>
        <v>72.5</v>
      </c>
      <c r="DI365" s="39">
        <f t="shared" si="651"/>
        <v>33.3333333333333</v>
      </c>
      <c r="DJ365" s="39">
        <f t="shared" si="652"/>
        <v>5</v>
      </c>
      <c r="DK365" s="39">
        <f t="shared" si="653"/>
        <v>54.2</v>
      </c>
      <c r="DL365" s="39">
        <f t="shared" si="654"/>
        <v>22.9</v>
      </c>
      <c r="DM365" s="39">
        <f t="shared" si="655"/>
        <v>90</v>
      </c>
      <c r="DN365" s="39">
        <f t="shared" si="656"/>
        <v>41.674999999999997</v>
      </c>
      <c r="DO365" s="39">
        <f t="shared" si="657"/>
        <v>5</v>
      </c>
      <c r="DP365" s="39">
        <f t="shared" si="658"/>
        <v>72.5</v>
      </c>
      <c r="DQ365" s="39">
        <f t="shared" si="659"/>
        <v>22.5</v>
      </c>
      <c r="DR365" s="39">
        <f t="shared" si="660"/>
        <v>47.5</v>
      </c>
      <c r="DS365" s="40" t="e">
        <f t="shared" si="661"/>
        <v>#VALUE!</v>
      </c>
      <c r="DT365" s="40" t="e">
        <f t="shared" si="662"/>
        <v>#VALUE!</v>
      </c>
      <c r="DU365" s="40" t="e">
        <f t="shared" si="663"/>
        <v>#VALUE!</v>
      </c>
      <c r="DV365" s="40" t="e">
        <f t="shared" si="664"/>
        <v>#VALUE!</v>
      </c>
      <c r="DW365" s="40" t="e">
        <f t="shared" si="665"/>
        <v>#VALUE!</v>
      </c>
      <c r="DX365" s="40" t="e">
        <f t="shared" si="666"/>
        <v>#VALUE!</v>
      </c>
      <c r="DY365" s="40" t="e">
        <f t="shared" si="667"/>
        <v>#VALUE!</v>
      </c>
      <c r="DZ365" s="40" t="e">
        <f t="shared" si="668"/>
        <v>#VALUE!</v>
      </c>
      <c r="EA365" s="40" t="e">
        <f t="shared" si="669"/>
        <v>#VALUE!</v>
      </c>
      <c r="EB365" s="40" t="e">
        <f t="shared" si="670"/>
        <v>#VALUE!</v>
      </c>
      <c r="EC365" s="40" t="e">
        <f t="shared" si="671"/>
        <v>#VALUE!</v>
      </c>
      <c r="ED365" s="40" t="e">
        <f t="shared" si="672"/>
        <v>#VALUE!</v>
      </c>
      <c r="EE365" s="40" t="e">
        <f t="shared" si="673"/>
        <v>#VALUE!</v>
      </c>
      <c r="EF365" s="40" t="e">
        <f t="shared" si="674"/>
        <v>#VALUE!</v>
      </c>
      <c r="EG365" s="40" t="e">
        <f t="shared" si="675"/>
        <v>#VALUE!</v>
      </c>
      <c r="EH365" s="40" t="e">
        <f t="shared" si="676"/>
        <v>#VALUE!</v>
      </c>
      <c r="EI365" s="40" t="e">
        <f t="shared" si="677"/>
        <v>#VALUE!</v>
      </c>
      <c r="EJ365" s="40" t="e">
        <f t="shared" si="678"/>
        <v>#VALUE!</v>
      </c>
      <c r="EK365" s="40" t="e">
        <f t="shared" si="679"/>
        <v>#VALUE!</v>
      </c>
      <c r="EL365" s="1" t="e">
        <f t="shared" si="691"/>
        <v>#VALUE!</v>
      </c>
      <c r="EM365" s="2" t="e">
        <f t="shared" si="682"/>
        <v>#VALUE!</v>
      </c>
      <c r="EN365" s="42"/>
      <c r="EO365" s="42"/>
      <c r="EP365" s="43"/>
      <c r="EQ365" s="44"/>
      <c r="ER365" s="45"/>
      <c r="ES365" s="45"/>
      <c r="ET365" s="74"/>
      <c r="EU365" s="75"/>
      <c r="EV365" s="75"/>
      <c r="EW365" s="75"/>
      <c r="EX365" s="75"/>
    </row>
    <row r="366" spans="1:154" s="73" customFormat="1" ht="14">
      <c r="A366" s="96"/>
      <c r="B366" s="97"/>
      <c r="C366" s="98"/>
      <c r="D366" s="110" t="s">
        <v>87</v>
      </c>
      <c r="E366" s="110" t="s">
        <v>87</v>
      </c>
      <c r="F366" s="110" t="s">
        <v>87</v>
      </c>
      <c r="G366" s="107" t="e">
        <f t="shared" si="592"/>
        <v>#VALUE!</v>
      </c>
      <c r="H366" s="107" t="e">
        <f t="shared" si="593"/>
        <v>#VALUE!</v>
      </c>
      <c r="I366" s="107" t="e">
        <f t="shared" si="594"/>
        <v>#VALUE!</v>
      </c>
      <c r="J366" s="183" t="str">
        <f t="shared" si="595"/>
        <v>.</v>
      </c>
      <c r="K366" s="184" t="e">
        <f t="shared" si="596"/>
        <v>#VALUE!</v>
      </c>
      <c r="L366" s="184" t="e">
        <f t="shared" si="597"/>
        <v>#VALUE!</v>
      </c>
      <c r="M366" s="76" t="e">
        <f t="shared" si="692"/>
        <v>#VALUE!</v>
      </c>
      <c r="N366" s="77" t="e">
        <f t="shared" si="693"/>
        <v>#VALUE!</v>
      </c>
      <c r="O366" s="77" t="e">
        <f t="shared" si="694"/>
        <v>#VALUE!</v>
      </c>
      <c r="P366" s="78" t="e">
        <f t="shared" si="695"/>
        <v>#VALUE!</v>
      </c>
      <c r="Q366" s="79" t="e">
        <f t="shared" ca="1" si="680"/>
        <v>#VALUE!</v>
      </c>
      <c r="R366" s="86" t="e">
        <f t="shared" si="683"/>
        <v>#VALUE!</v>
      </c>
      <c r="S366" s="87" t="e">
        <f t="shared" si="684"/>
        <v>#VALUE!</v>
      </c>
      <c r="T366" s="87" t="e">
        <f t="shared" si="685"/>
        <v>#VALUE!</v>
      </c>
      <c r="U366" s="80" t="e">
        <f t="shared" si="686"/>
        <v>#VALUE!</v>
      </c>
      <c r="V366" s="81" t="e">
        <f t="shared" si="687"/>
        <v>#VALUE!</v>
      </c>
      <c r="W366" s="82" t="e">
        <f t="shared" si="688"/>
        <v>#VALUE!</v>
      </c>
      <c r="X366" s="92" t="e">
        <f t="shared" si="696"/>
        <v>#VALUE!</v>
      </c>
      <c r="Y366" s="93"/>
      <c r="Z366" s="72" t="e">
        <f t="shared" si="598"/>
        <v>#VALUE!</v>
      </c>
      <c r="AA366" s="72" t="e">
        <f t="shared" si="599"/>
        <v>#VALUE!</v>
      </c>
      <c r="AB366" s="72" t="e">
        <f t="shared" si="600"/>
        <v>#VALUE!</v>
      </c>
      <c r="AC366" s="72" t="e">
        <f t="shared" si="681"/>
        <v>#VALUE!</v>
      </c>
      <c r="AD366" s="72" t="e">
        <f t="shared" si="697"/>
        <v>#VALUE!</v>
      </c>
      <c r="AE366" s="33" t="e">
        <f t="shared" si="698"/>
        <v>#VALUE!</v>
      </c>
      <c r="AF366" s="33" t="e">
        <f t="shared" si="699"/>
        <v>#VALUE!</v>
      </c>
      <c r="AG366" s="33" t="e">
        <f t="shared" si="700"/>
        <v>#VALUE!</v>
      </c>
      <c r="AH366" s="34" t="e">
        <f t="shared" si="601"/>
        <v>#VALUE!</v>
      </c>
      <c r="AI366" s="35" t="e">
        <f t="shared" si="602"/>
        <v>#VALUE!</v>
      </c>
      <c r="AJ366" s="35" t="e">
        <f t="shared" si="603"/>
        <v>#VALUE!</v>
      </c>
      <c r="AK366" s="35">
        <v>0</v>
      </c>
      <c r="AL366" s="35">
        <v>-0.75645121485307587</v>
      </c>
      <c r="AM366" s="35">
        <v>-11.346768222796136</v>
      </c>
      <c r="AN366" s="35" t="e">
        <f t="shared" si="701"/>
        <v>#VALUE!</v>
      </c>
      <c r="AO366" s="35" t="e">
        <f t="shared" si="701"/>
        <v>#VALUE!</v>
      </c>
      <c r="AP366" s="35" t="e">
        <f t="shared" si="701"/>
        <v>#VALUE!</v>
      </c>
      <c r="AQ366" s="35">
        <v>57.375671196608707</v>
      </c>
      <c r="AR366" s="35">
        <v>5.7915837760921756</v>
      </c>
      <c r="AS366" s="35">
        <v>1.1079551571654598</v>
      </c>
      <c r="AT366" s="35" t="e">
        <f t="shared" si="702"/>
        <v>#VALUE!</v>
      </c>
      <c r="AU366" s="35" t="e">
        <f t="shared" si="702"/>
        <v>#VALUE!</v>
      </c>
      <c r="AV366" s="35" t="e">
        <f t="shared" si="702"/>
        <v>#VALUE!</v>
      </c>
      <c r="AW366" s="36">
        <f t="shared" si="703"/>
        <v>0</v>
      </c>
      <c r="AX366" s="36">
        <f t="shared" si="703"/>
        <v>0.75645121485307587</v>
      </c>
      <c r="AY366" s="36">
        <f t="shared" si="703"/>
        <v>11.346768222796136</v>
      </c>
      <c r="AZ366" s="36" t="e">
        <f t="shared" si="704"/>
        <v>#VALUE!</v>
      </c>
      <c r="BA366" s="36" t="e">
        <f t="shared" si="704"/>
        <v>#VALUE!</v>
      </c>
      <c r="BB366" s="36" t="e">
        <f t="shared" si="704"/>
        <v>#VALUE!</v>
      </c>
      <c r="BC366" s="35">
        <f t="shared" si="705"/>
        <v>57.375671196608707</v>
      </c>
      <c r="BD366" s="35">
        <f t="shared" si="705"/>
        <v>6.5480349909452515</v>
      </c>
      <c r="BE366" s="35">
        <f t="shared" si="705"/>
        <v>12.454723379961596</v>
      </c>
      <c r="BF366" s="36" t="e">
        <f t="shared" si="706"/>
        <v>#VALUE!</v>
      </c>
      <c r="BG366" s="36" t="e">
        <f t="shared" si="706"/>
        <v>#VALUE!</v>
      </c>
      <c r="BH366" s="36" t="e">
        <f t="shared" si="689"/>
        <v>#VALUE!</v>
      </c>
      <c r="BI366" s="35" t="e">
        <f t="shared" si="690"/>
        <v>#VALUE!</v>
      </c>
      <c r="BJ366" s="5"/>
      <c r="BK366" s="5"/>
      <c r="BL366" s="19"/>
      <c r="BM366" s="19"/>
      <c r="BN366" s="37">
        <f t="shared" si="604"/>
        <v>90</v>
      </c>
      <c r="BO366" s="37">
        <f t="shared" si="605"/>
        <v>72.5</v>
      </c>
      <c r="BP366" s="37">
        <f t="shared" si="606"/>
        <v>72.5</v>
      </c>
      <c r="BQ366" s="37">
        <f t="shared" si="607"/>
        <v>47.5</v>
      </c>
      <c r="BR366" s="37">
        <f t="shared" si="608"/>
        <v>54.2</v>
      </c>
      <c r="BS366" s="37">
        <f t="shared" si="609"/>
        <v>47.5</v>
      </c>
      <c r="BT366" s="37">
        <f t="shared" si="610"/>
        <v>41.674999999999997</v>
      </c>
      <c r="BU366" s="37">
        <f t="shared" si="611"/>
        <v>41.674999999999997</v>
      </c>
      <c r="BV366" s="37">
        <f t="shared" si="612"/>
        <v>22.5</v>
      </c>
      <c r="BW366" s="37">
        <f t="shared" si="613"/>
        <v>33.3333333333333</v>
      </c>
      <c r="BX366" s="37">
        <f t="shared" si="614"/>
        <v>22.5</v>
      </c>
      <c r="BY366" s="37">
        <f t="shared" si="615"/>
        <v>22.9</v>
      </c>
      <c r="BZ366" s="37">
        <f t="shared" si="616"/>
        <v>22.9</v>
      </c>
      <c r="CA366" s="37">
        <f t="shared" si="617"/>
        <v>5</v>
      </c>
      <c r="CB366" s="37">
        <f t="shared" si="618"/>
        <v>16.649999999999999</v>
      </c>
      <c r="CC366" s="37">
        <f t="shared" si="619"/>
        <v>5</v>
      </c>
      <c r="CD366" s="37">
        <f t="shared" si="620"/>
        <v>5</v>
      </c>
      <c r="CE366" s="37">
        <f t="shared" si="621"/>
        <v>5</v>
      </c>
      <c r="CF366" s="37">
        <f t="shared" si="622"/>
        <v>5</v>
      </c>
      <c r="CG366" s="38">
        <f t="shared" si="623"/>
        <v>5</v>
      </c>
      <c r="CH366" s="38">
        <f t="shared" si="624"/>
        <v>5</v>
      </c>
      <c r="CI366" s="38">
        <f t="shared" si="625"/>
        <v>22.5</v>
      </c>
      <c r="CJ366" s="38">
        <f t="shared" si="626"/>
        <v>5</v>
      </c>
      <c r="CK366" s="38">
        <f t="shared" si="627"/>
        <v>22.9</v>
      </c>
      <c r="CL366" s="38">
        <f t="shared" si="628"/>
        <v>47.5</v>
      </c>
      <c r="CM366" s="38">
        <f t="shared" si="629"/>
        <v>16.649999999999999</v>
      </c>
      <c r="CN366" s="38">
        <f t="shared" si="630"/>
        <v>41.674999999999997</v>
      </c>
      <c r="CO366" s="38">
        <f t="shared" si="631"/>
        <v>5</v>
      </c>
      <c r="CP366" s="38">
        <f t="shared" si="632"/>
        <v>33.3333333333333</v>
      </c>
      <c r="CQ366" s="38">
        <f t="shared" si="633"/>
        <v>72.5</v>
      </c>
      <c r="CR366" s="38">
        <f t="shared" si="634"/>
        <v>22.9</v>
      </c>
      <c r="CS366" s="38">
        <f t="shared" si="635"/>
        <v>54.2</v>
      </c>
      <c r="CT366" s="38">
        <f t="shared" si="636"/>
        <v>5</v>
      </c>
      <c r="CU366" s="38">
        <f t="shared" si="637"/>
        <v>41.674999999999997</v>
      </c>
      <c r="CV366" s="38">
        <f t="shared" si="638"/>
        <v>90</v>
      </c>
      <c r="CW366" s="38">
        <f t="shared" si="639"/>
        <v>22.5</v>
      </c>
      <c r="CX366" s="38">
        <f t="shared" si="640"/>
        <v>72.5</v>
      </c>
      <c r="CY366" s="38">
        <f t="shared" si="641"/>
        <v>47.5</v>
      </c>
      <c r="CZ366" s="39">
        <f t="shared" si="642"/>
        <v>5</v>
      </c>
      <c r="DA366" s="39">
        <f t="shared" si="643"/>
        <v>22.5</v>
      </c>
      <c r="DB366" s="39">
        <f t="shared" si="644"/>
        <v>5</v>
      </c>
      <c r="DC366" s="39">
        <f t="shared" si="645"/>
        <v>47.5</v>
      </c>
      <c r="DD366" s="39">
        <f t="shared" si="646"/>
        <v>22.9</v>
      </c>
      <c r="DE366" s="39">
        <f t="shared" si="647"/>
        <v>5</v>
      </c>
      <c r="DF366" s="39">
        <f t="shared" si="648"/>
        <v>41.674999999999997</v>
      </c>
      <c r="DG366" s="39">
        <f t="shared" si="649"/>
        <v>16.649999999999999</v>
      </c>
      <c r="DH366" s="39">
        <f t="shared" si="650"/>
        <v>72.5</v>
      </c>
      <c r="DI366" s="39">
        <f t="shared" si="651"/>
        <v>33.3333333333333</v>
      </c>
      <c r="DJ366" s="39">
        <f t="shared" si="652"/>
        <v>5</v>
      </c>
      <c r="DK366" s="39">
        <f t="shared" si="653"/>
        <v>54.2</v>
      </c>
      <c r="DL366" s="39">
        <f t="shared" si="654"/>
        <v>22.9</v>
      </c>
      <c r="DM366" s="39">
        <f t="shared" si="655"/>
        <v>90</v>
      </c>
      <c r="DN366" s="39">
        <f t="shared" si="656"/>
        <v>41.674999999999997</v>
      </c>
      <c r="DO366" s="39">
        <f t="shared" si="657"/>
        <v>5</v>
      </c>
      <c r="DP366" s="39">
        <f t="shared" si="658"/>
        <v>72.5</v>
      </c>
      <c r="DQ366" s="39">
        <f t="shared" si="659"/>
        <v>22.5</v>
      </c>
      <c r="DR366" s="39">
        <f t="shared" si="660"/>
        <v>47.5</v>
      </c>
      <c r="DS366" s="40" t="e">
        <f t="shared" si="661"/>
        <v>#VALUE!</v>
      </c>
      <c r="DT366" s="40" t="e">
        <f t="shared" si="662"/>
        <v>#VALUE!</v>
      </c>
      <c r="DU366" s="40" t="e">
        <f t="shared" si="663"/>
        <v>#VALUE!</v>
      </c>
      <c r="DV366" s="40" t="e">
        <f t="shared" si="664"/>
        <v>#VALUE!</v>
      </c>
      <c r="DW366" s="40" t="e">
        <f t="shared" si="665"/>
        <v>#VALUE!</v>
      </c>
      <c r="DX366" s="40" t="e">
        <f t="shared" si="666"/>
        <v>#VALUE!</v>
      </c>
      <c r="DY366" s="40" t="e">
        <f t="shared" si="667"/>
        <v>#VALUE!</v>
      </c>
      <c r="DZ366" s="40" t="e">
        <f t="shared" si="668"/>
        <v>#VALUE!</v>
      </c>
      <c r="EA366" s="40" t="e">
        <f t="shared" si="669"/>
        <v>#VALUE!</v>
      </c>
      <c r="EB366" s="40" t="e">
        <f t="shared" si="670"/>
        <v>#VALUE!</v>
      </c>
      <c r="EC366" s="40" t="e">
        <f t="shared" si="671"/>
        <v>#VALUE!</v>
      </c>
      <c r="ED366" s="40" t="e">
        <f t="shared" si="672"/>
        <v>#VALUE!</v>
      </c>
      <c r="EE366" s="40" t="e">
        <f t="shared" si="673"/>
        <v>#VALUE!</v>
      </c>
      <c r="EF366" s="40" t="e">
        <f t="shared" si="674"/>
        <v>#VALUE!</v>
      </c>
      <c r="EG366" s="40" t="e">
        <f t="shared" si="675"/>
        <v>#VALUE!</v>
      </c>
      <c r="EH366" s="40" t="e">
        <f t="shared" si="676"/>
        <v>#VALUE!</v>
      </c>
      <c r="EI366" s="40" t="e">
        <f t="shared" si="677"/>
        <v>#VALUE!</v>
      </c>
      <c r="EJ366" s="40" t="e">
        <f t="shared" si="678"/>
        <v>#VALUE!</v>
      </c>
      <c r="EK366" s="40" t="e">
        <f t="shared" si="679"/>
        <v>#VALUE!</v>
      </c>
      <c r="EL366" s="1" t="e">
        <f t="shared" si="691"/>
        <v>#VALUE!</v>
      </c>
      <c r="EM366" s="2" t="e">
        <f t="shared" si="682"/>
        <v>#VALUE!</v>
      </c>
      <c r="EN366" s="42"/>
      <c r="EO366" s="42"/>
      <c r="EP366" s="43"/>
      <c r="EQ366" s="44"/>
      <c r="ER366" s="45"/>
      <c r="ES366" s="45"/>
      <c r="ET366" s="74"/>
      <c r="EU366" s="75"/>
      <c r="EV366" s="75"/>
      <c r="EW366" s="75"/>
      <c r="EX366" s="75"/>
    </row>
    <row r="367" spans="1:154" s="73" customFormat="1" ht="14">
      <c r="A367" s="96"/>
      <c r="B367" s="97"/>
      <c r="C367" s="98"/>
      <c r="D367" s="110" t="s">
        <v>87</v>
      </c>
      <c r="E367" s="110" t="s">
        <v>87</v>
      </c>
      <c r="F367" s="110" t="s">
        <v>87</v>
      </c>
      <c r="G367" s="107" t="e">
        <f t="shared" si="592"/>
        <v>#VALUE!</v>
      </c>
      <c r="H367" s="107" t="e">
        <f t="shared" si="593"/>
        <v>#VALUE!</v>
      </c>
      <c r="I367" s="107" t="e">
        <f t="shared" si="594"/>
        <v>#VALUE!</v>
      </c>
      <c r="J367" s="183" t="str">
        <f t="shared" si="595"/>
        <v>.</v>
      </c>
      <c r="K367" s="184" t="e">
        <f t="shared" si="596"/>
        <v>#VALUE!</v>
      </c>
      <c r="L367" s="184" t="e">
        <f t="shared" si="597"/>
        <v>#VALUE!</v>
      </c>
      <c r="M367" s="76" t="e">
        <f t="shared" si="692"/>
        <v>#VALUE!</v>
      </c>
      <c r="N367" s="77" t="e">
        <f t="shared" si="693"/>
        <v>#VALUE!</v>
      </c>
      <c r="O367" s="77" t="e">
        <f t="shared" si="694"/>
        <v>#VALUE!</v>
      </c>
      <c r="P367" s="78" t="e">
        <f t="shared" si="695"/>
        <v>#VALUE!</v>
      </c>
      <c r="Q367" s="79" t="e">
        <f t="shared" ca="1" si="680"/>
        <v>#VALUE!</v>
      </c>
      <c r="R367" s="86" t="e">
        <f t="shared" si="683"/>
        <v>#VALUE!</v>
      </c>
      <c r="S367" s="87" t="e">
        <f t="shared" si="684"/>
        <v>#VALUE!</v>
      </c>
      <c r="T367" s="87" t="e">
        <f t="shared" si="685"/>
        <v>#VALUE!</v>
      </c>
      <c r="U367" s="80" t="e">
        <f t="shared" si="686"/>
        <v>#VALUE!</v>
      </c>
      <c r="V367" s="81" t="e">
        <f t="shared" si="687"/>
        <v>#VALUE!</v>
      </c>
      <c r="W367" s="82" t="e">
        <f t="shared" si="688"/>
        <v>#VALUE!</v>
      </c>
      <c r="X367" s="92" t="e">
        <f t="shared" si="696"/>
        <v>#VALUE!</v>
      </c>
      <c r="Y367" s="93"/>
      <c r="Z367" s="72" t="e">
        <f t="shared" si="598"/>
        <v>#VALUE!</v>
      </c>
      <c r="AA367" s="72" t="e">
        <f t="shared" si="599"/>
        <v>#VALUE!</v>
      </c>
      <c r="AB367" s="72" t="e">
        <f t="shared" si="600"/>
        <v>#VALUE!</v>
      </c>
      <c r="AC367" s="72" t="e">
        <f t="shared" si="681"/>
        <v>#VALUE!</v>
      </c>
      <c r="AD367" s="72" t="e">
        <f t="shared" si="697"/>
        <v>#VALUE!</v>
      </c>
      <c r="AE367" s="33" t="e">
        <f t="shared" si="698"/>
        <v>#VALUE!</v>
      </c>
      <c r="AF367" s="33" t="e">
        <f t="shared" si="699"/>
        <v>#VALUE!</v>
      </c>
      <c r="AG367" s="33" t="e">
        <f t="shared" si="700"/>
        <v>#VALUE!</v>
      </c>
      <c r="AH367" s="34" t="e">
        <f t="shared" si="601"/>
        <v>#VALUE!</v>
      </c>
      <c r="AI367" s="35" t="e">
        <f t="shared" si="602"/>
        <v>#VALUE!</v>
      </c>
      <c r="AJ367" s="35" t="e">
        <f t="shared" si="603"/>
        <v>#VALUE!</v>
      </c>
      <c r="AK367" s="35">
        <v>0</v>
      </c>
      <c r="AL367" s="35">
        <v>-0.75645121485307587</v>
      </c>
      <c r="AM367" s="35">
        <v>-11.346768222796136</v>
      </c>
      <c r="AN367" s="35" t="e">
        <f t="shared" si="701"/>
        <v>#VALUE!</v>
      </c>
      <c r="AO367" s="35" t="e">
        <f t="shared" si="701"/>
        <v>#VALUE!</v>
      </c>
      <c r="AP367" s="35" t="e">
        <f t="shared" si="701"/>
        <v>#VALUE!</v>
      </c>
      <c r="AQ367" s="35">
        <v>57.375671196608707</v>
      </c>
      <c r="AR367" s="35">
        <v>5.7915837760921756</v>
      </c>
      <c r="AS367" s="35">
        <v>1.1079551571654598</v>
      </c>
      <c r="AT367" s="35" t="e">
        <f t="shared" si="702"/>
        <v>#VALUE!</v>
      </c>
      <c r="AU367" s="35" t="e">
        <f t="shared" si="702"/>
        <v>#VALUE!</v>
      </c>
      <c r="AV367" s="35" t="e">
        <f t="shared" si="702"/>
        <v>#VALUE!</v>
      </c>
      <c r="AW367" s="36">
        <f t="shared" si="703"/>
        <v>0</v>
      </c>
      <c r="AX367" s="36">
        <f t="shared" si="703"/>
        <v>0.75645121485307587</v>
      </c>
      <c r="AY367" s="36">
        <f t="shared" si="703"/>
        <v>11.346768222796136</v>
      </c>
      <c r="AZ367" s="36" t="e">
        <f t="shared" si="704"/>
        <v>#VALUE!</v>
      </c>
      <c r="BA367" s="36" t="e">
        <f t="shared" si="704"/>
        <v>#VALUE!</v>
      </c>
      <c r="BB367" s="36" t="e">
        <f t="shared" si="704"/>
        <v>#VALUE!</v>
      </c>
      <c r="BC367" s="35">
        <f t="shared" si="705"/>
        <v>57.375671196608707</v>
      </c>
      <c r="BD367" s="35">
        <f t="shared" si="705"/>
        <v>6.5480349909452515</v>
      </c>
      <c r="BE367" s="35">
        <f t="shared" si="705"/>
        <v>12.454723379961596</v>
      </c>
      <c r="BF367" s="36" t="e">
        <f t="shared" si="706"/>
        <v>#VALUE!</v>
      </c>
      <c r="BG367" s="36" t="e">
        <f t="shared" si="706"/>
        <v>#VALUE!</v>
      </c>
      <c r="BH367" s="36" t="e">
        <f t="shared" si="689"/>
        <v>#VALUE!</v>
      </c>
      <c r="BI367" s="35" t="e">
        <f t="shared" si="690"/>
        <v>#VALUE!</v>
      </c>
      <c r="BJ367" s="5"/>
      <c r="BK367" s="5"/>
      <c r="BL367" s="19"/>
      <c r="BM367" s="19"/>
      <c r="BN367" s="37">
        <f t="shared" si="604"/>
        <v>90</v>
      </c>
      <c r="BO367" s="37">
        <f t="shared" si="605"/>
        <v>72.5</v>
      </c>
      <c r="BP367" s="37">
        <f t="shared" si="606"/>
        <v>72.5</v>
      </c>
      <c r="BQ367" s="37">
        <f t="shared" si="607"/>
        <v>47.5</v>
      </c>
      <c r="BR367" s="37">
        <f t="shared" si="608"/>
        <v>54.2</v>
      </c>
      <c r="BS367" s="37">
        <f t="shared" si="609"/>
        <v>47.5</v>
      </c>
      <c r="BT367" s="37">
        <f t="shared" si="610"/>
        <v>41.674999999999997</v>
      </c>
      <c r="BU367" s="37">
        <f t="shared" si="611"/>
        <v>41.674999999999997</v>
      </c>
      <c r="BV367" s="37">
        <f t="shared" si="612"/>
        <v>22.5</v>
      </c>
      <c r="BW367" s="37">
        <f t="shared" si="613"/>
        <v>33.3333333333333</v>
      </c>
      <c r="BX367" s="37">
        <f t="shared" si="614"/>
        <v>22.5</v>
      </c>
      <c r="BY367" s="37">
        <f t="shared" si="615"/>
        <v>22.9</v>
      </c>
      <c r="BZ367" s="37">
        <f t="shared" si="616"/>
        <v>22.9</v>
      </c>
      <c r="CA367" s="37">
        <f t="shared" si="617"/>
        <v>5</v>
      </c>
      <c r="CB367" s="37">
        <f t="shared" si="618"/>
        <v>16.649999999999999</v>
      </c>
      <c r="CC367" s="37">
        <f t="shared" si="619"/>
        <v>5</v>
      </c>
      <c r="CD367" s="37">
        <f t="shared" si="620"/>
        <v>5</v>
      </c>
      <c r="CE367" s="37">
        <f t="shared" si="621"/>
        <v>5</v>
      </c>
      <c r="CF367" s="37">
        <f t="shared" si="622"/>
        <v>5</v>
      </c>
      <c r="CG367" s="38">
        <f t="shared" si="623"/>
        <v>5</v>
      </c>
      <c r="CH367" s="38">
        <f t="shared" si="624"/>
        <v>5</v>
      </c>
      <c r="CI367" s="38">
        <f t="shared" si="625"/>
        <v>22.5</v>
      </c>
      <c r="CJ367" s="38">
        <f t="shared" si="626"/>
        <v>5</v>
      </c>
      <c r="CK367" s="38">
        <f t="shared" si="627"/>
        <v>22.9</v>
      </c>
      <c r="CL367" s="38">
        <f t="shared" si="628"/>
        <v>47.5</v>
      </c>
      <c r="CM367" s="38">
        <f t="shared" si="629"/>
        <v>16.649999999999999</v>
      </c>
      <c r="CN367" s="38">
        <f t="shared" si="630"/>
        <v>41.674999999999997</v>
      </c>
      <c r="CO367" s="38">
        <f t="shared" si="631"/>
        <v>5</v>
      </c>
      <c r="CP367" s="38">
        <f t="shared" si="632"/>
        <v>33.3333333333333</v>
      </c>
      <c r="CQ367" s="38">
        <f t="shared" si="633"/>
        <v>72.5</v>
      </c>
      <c r="CR367" s="38">
        <f t="shared" si="634"/>
        <v>22.9</v>
      </c>
      <c r="CS367" s="38">
        <f t="shared" si="635"/>
        <v>54.2</v>
      </c>
      <c r="CT367" s="38">
        <f t="shared" si="636"/>
        <v>5</v>
      </c>
      <c r="CU367" s="38">
        <f t="shared" si="637"/>
        <v>41.674999999999997</v>
      </c>
      <c r="CV367" s="38">
        <f t="shared" si="638"/>
        <v>90</v>
      </c>
      <c r="CW367" s="38">
        <f t="shared" si="639"/>
        <v>22.5</v>
      </c>
      <c r="CX367" s="38">
        <f t="shared" si="640"/>
        <v>72.5</v>
      </c>
      <c r="CY367" s="38">
        <f t="shared" si="641"/>
        <v>47.5</v>
      </c>
      <c r="CZ367" s="39">
        <f t="shared" si="642"/>
        <v>5</v>
      </c>
      <c r="DA367" s="39">
        <f t="shared" si="643"/>
        <v>22.5</v>
      </c>
      <c r="DB367" s="39">
        <f t="shared" si="644"/>
        <v>5</v>
      </c>
      <c r="DC367" s="39">
        <f t="shared" si="645"/>
        <v>47.5</v>
      </c>
      <c r="DD367" s="39">
        <f t="shared" si="646"/>
        <v>22.9</v>
      </c>
      <c r="DE367" s="39">
        <f t="shared" si="647"/>
        <v>5</v>
      </c>
      <c r="DF367" s="39">
        <f t="shared" si="648"/>
        <v>41.674999999999997</v>
      </c>
      <c r="DG367" s="39">
        <f t="shared" si="649"/>
        <v>16.649999999999999</v>
      </c>
      <c r="DH367" s="39">
        <f t="shared" si="650"/>
        <v>72.5</v>
      </c>
      <c r="DI367" s="39">
        <f t="shared" si="651"/>
        <v>33.3333333333333</v>
      </c>
      <c r="DJ367" s="39">
        <f t="shared" si="652"/>
        <v>5</v>
      </c>
      <c r="DK367" s="39">
        <f t="shared" si="653"/>
        <v>54.2</v>
      </c>
      <c r="DL367" s="39">
        <f t="shared" si="654"/>
        <v>22.9</v>
      </c>
      <c r="DM367" s="39">
        <f t="shared" si="655"/>
        <v>90</v>
      </c>
      <c r="DN367" s="39">
        <f t="shared" si="656"/>
        <v>41.674999999999997</v>
      </c>
      <c r="DO367" s="39">
        <f t="shared" si="657"/>
        <v>5</v>
      </c>
      <c r="DP367" s="39">
        <f t="shared" si="658"/>
        <v>72.5</v>
      </c>
      <c r="DQ367" s="39">
        <f t="shared" si="659"/>
        <v>22.5</v>
      </c>
      <c r="DR367" s="39">
        <f t="shared" si="660"/>
        <v>47.5</v>
      </c>
      <c r="DS367" s="40" t="e">
        <f t="shared" si="661"/>
        <v>#VALUE!</v>
      </c>
      <c r="DT367" s="40" t="e">
        <f t="shared" si="662"/>
        <v>#VALUE!</v>
      </c>
      <c r="DU367" s="40" t="e">
        <f t="shared" si="663"/>
        <v>#VALUE!</v>
      </c>
      <c r="DV367" s="40" t="e">
        <f t="shared" si="664"/>
        <v>#VALUE!</v>
      </c>
      <c r="DW367" s="40" t="e">
        <f t="shared" si="665"/>
        <v>#VALUE!</v>
      </c>
      <c r="DX367" s="40" t="e">
        <f t="shared" si="666"/>
        <v>#VALUE!</v>
      </c>
      <c r="DY367" s="40" t="e">
        <f t="shared" si="667"/>
        <v>#VALUE!</v>
      </c>
      <c r="DZ367" s="40" t="e">
        <f t="shared" si="668"/>
        <v>#VALUE!</v>
      </c>
      <c r="EA367" s="40" t="e">
        <f t="shared" si="669"/>
        <v>#VALUE!</v>
      </c>
      <c r="EB367" s="40" t="e">
        <f t="shared" si="670"/>
        <v>#VALUE!</v>
      </c>
      <c r="EC367" s="40" t="e">
        <f t="shared" si="671"/>
        <v>#VALUE!</v>
      </c>
      <c r="ED367" s="40" t="e">
        <f t="shared" si="672"/>
        <v>#VALUE!</v>
      </c>
      <c r="EE367" s="40" t="e">
        <f t="shared" si="673"/>
        <v>#VALUE!</v>
      </c>
      <c r="EF367" s="40" t="e">
        <f t="shared" si="674"/>
        <v>#VALUE!</v>
      </c>
      <c r="EG367" s="40" t="e">
        <f t="shared" si="675"/>
        <v>#VALUE!</v>
      </c>
      <c r="EH367" s="40" t="e">
        <f t="shared" si="676"/>
        <v>#VALUE!</v>
      </c>
      <c r="EI367" s="40" t="e">
        <f t="shared" si="677"/>
        <v>#VALUE!</v>
      </c>
      <c r="EJ367" s="40" t="e">
        <f t="shared" si="678"/>
        <v>#VALUE!</v>
      </c>
      <c r="EK367" s="40" t="e">
        <f t="shared" si="679"/>
        <v>#VALUE!</v>
      </c>
      <c r="EL367" s="1" t="e">
        <f t="shared" si="691"/>
        <v>#VALUE!</v>
      </c>
      <c r="EM367" s="2" t="e">
        <f t="shared" si="682"/>
        <v>#VALUE!</v>
      </c>
      <c r="EN367" s="42"/>
      <c r="EO367" s="42"/>
      <c r="EP367" s="43"/>
      <c r="EQ367" s="44"/>
      <c r="ER367" s="45"/>
      <c r="ES367" s="45"/>
      <c r="ET367" s="74"/>
      <c r="EU367" s="75"/>
      <c r="EV367" s="75"/>
      <c r="EW367" s="75"/>
      <c r="EX367" s="75"/>
    </row>
    <row r="368" spans="1:154" s="73" customFormat="1" ht="14">
      <c r="A368" s="96"/>
      <c r="B368" s="97"/>
      <c r="C368" s="98"/>
      <c r="D368" s="110" t="s">
        <v>87</v>
      </c>
      <c r="E368" s="110" t="s">
        <v>87</v>
      </c>
      <c r="F368" s="110" t="s">
        <v>87</v>
      </c>
      <c r="G368" s="107" t="e">
        <f t="shared" si="592"/>
        <v>#VALUE!</v>
      </c>
      <c r="H368" s="107" t="e">
        <f t="shared" si="593"/>
        <v>#VALUE!</v>
      </c>
      <c r="I368" s="107" t="e">
        <f t="shared" si="594"/>
        <v>#VALUE!</v>
      </c>
      <c r="J368" s="183" t="str">
        <f t="shared" si="595"/>
        <v>.</v>
      </c>
      <c r="K368" s="184" t="e">
        <f t="shared" si="596"/>
        <v>#VALUE!</v>
      </c>
      <c r="L368" s="184" t="e">
        <f t="shared" si="597"/>
        <v>#VALUE!</v>
      </c>
      <c r="M368" s="76" t="e">
        <f t="shared" si="692"/>
        <v>#VALUE!</v>
      </c>
      <c r="N368" s="77" t="e">
        <f t="shared" si="693"/>
        <v>#VALUE!</v>
      </c>
      <c r="O368" s="77" t="e">
        <f t="shared" si="694"/>
        <v>#VALUE!</v>
      </c>
      <c r="P368" s="78" t="e">
        <f t="shared" si="695"/>
        <v>#VALUE!</v>
      </c>
      <c r="Q368" s="79" t="e">
        <f t="shared" ca="1" si="680"/>
        <v>#VALUE!</v>
      </c>
      <c r="R368" s="86" t="e">
        <f t="shared" si="683"/>
        <v>#VALUE!</v>
      </c>
      <c r="S368" s="87" t="e">
        <f t="shared" si="684"/>
        <v>#VALUE!</v>
      </c>
      <c r="T368" s="87" t="e">
        <f t="shared" si="685"/>
        <v>#VALUE!</v>
      </c>
      <c r="U368" s="80" t="e">
        <f t="shared" si="686"/>
        <v>#VALUE!</v>
      </c>
      <c r="V368" s="81" t="e">
        <f t="shared" si="687"/>
        <v>#VALUE!</v>
      </c>
      <c r="W368" s="82" t="e">
        <f t="shared" si="688"/>
        <v>#VALUE!</v>
      </c>
      <c r="X368" s="92" t="e">
        <f t="shared" si="696"/>
        <v>#VALUE!</v>
      </c>
      <c r="Y368" s="93"/>
      <c r="Z368" s="72" t="e">
        <f t="shared" si="598"/>
        <v>#VALUE!</v>
      </c>
      <c r="AA368" s="72" t="e">
        <f t="shared" si="599"/>
        <v>#VALUE!</v>
      </c>
      <c r="AB368" s="72" t="e">
        <f t="shared" si="600"/>
        <v>#VALUE!</v>
      </c>
      <c r="AC368" s="72" t="e">
        <f t="shared" si="681"/>
        <v>#VALUE!</v>
      </c>
      <c r="AD368" s="72" t="e">
        <f t="shared" si="697"/>
        <v>#VALUE!</v>
      </c>
      <c r="AE368" s="33" t="e">
        <f t="shared" si="698"/>
        <v>#VALUE!</v>
      </c>
      <c r="AF368" s="33" t="e">
        <f t="shared" si="699"/>
        <v>#VALUE!</v>
      </c>
      <c r="AG368" s="33" t="e">
        <f t="shared" si="700"/>
        <v>#VALUE!</v>
      </c>
      <c r="AH368" s="34" t="e">
        <f t="shared" si="601"/>
        <v>#VALUE!</v>
      </c>
      <c r="AI368" s="35" t="e">
        <f t="shared" si="602"/>
        <v>#VALUE!</v>
      </c>
      <c r="AJ368" s="35" t="e">
        <f t="shared" si="603"/>
        <v>#VALUE!</v>
      </c>
      <c r="AK368" s="35">
        <v>0</v>
      </c>
      <c r="AL368" s="35">
        <v>-0.75645121485307587</v>
      </c>
      <c r="AM368" s="35">
        <v>-11.346768222796136</v>
      </c>
      <c r="AN368" s="35" t="e">
        <f t="shared" si="701"/>
        <v>#VALUE!</v>
      </c>
      <c r="AO368" s="35" t="e">
        <f t="shared" si="701"/>
        <v>#VALUE!</v>
      </c>
      <c r="AP368" s="35" t="e">
        <f t="shared" si="701"/>
        <v>#VALUE!</v>
      </c>
      <c r="AQ368" s="35">
        <v>57.375671196608707</v>
      </c>
      <c r="AR368" s="35">
        <v>5.7915837760921756</v>
      </c>
      <c r="AS368" s="35">
        <v>1.1079551571654598</v>
      </c>
      <c r="AT368" s="35" t="e">
        <f t="shared" si="702"/>
        <v>#VALUE!</v>
      </c>
      <c r="AU368" s="35" t="e">
        <f t="shared" si="702"/>
        <v>#VALUE!</v>
      </c>
      <c r="AV368" s="35" t="e">
        <f t="shared" si="702"/>
        <v>#VALUE!</v>
      </c>
      <c r="AW368" s="36">
        <f t="shared" si="703"/>
        <v>0</v>
      </c>
      <c r="AX368" s="36">
        <f t="shared" si="703"/>
        <v>0.75645121485307587</v>
      </c>
      <c r="AY368" s="36">
        <f t="shared" si="703"/>
        <v>11.346768222796136</v>
      </c>
      <c r="AZ368" s="36" t="e">
        <f t="shared" si="704"/>
        <v>#VALUE!</v>
      </c>
      <c r="BA368" s="36" t="e">
        <f t="shared" si="704"/>
        <v>#VALUE!</v>
      </c>
      <c r="BB368" s="36" t="e">
        <f t="shared" si="704"/>
        <v>#VALUE!</v>
      </c>
      <c r="BC368" s="35">
        <f t="shared" si="705"/>
        <v>57.375671196608707</v>
      </c>
      <c r="BD368" s="35">
        <f t="shared" si="705"/>
        <v>6.5480349909452515</v>
      </c>
      <c r="BE368" s="35">
        <f t="shared" si="705"/>
        <v>12.454723379961596</v>
      </c>
      <c r="BF368" s="36" t="e">
        <f t="shared" si="706"/>
        <v>#VALUE!</v>
      </c>
      <c r="BG368" s="36" t="e">
        <f t="shared" si="706"/>
        <v>#VALUE!</v>
      </c>
      <c r="BH368" s="36" t="e">
        <f t="shared" si="689"/>
        <v>#VALUE!</v>
      </c>
      <c r="BI368" s="35" t="e">
        <f t="shared" si="690"/>
        <v>#VALUE!</v>
      </c>
      <c r="BJ368" s="5"/>
      <c r="BK368" s="5"/>
      <c r="BL368" s="19"/>
      <c r="BM368" s="19"/>
      <c r="BN368" s="37">
        <f t="shared" si="604"/>
        <v>90</v>
      </c>
      <c r="BO368" s="37">
        <f t="shared" si="605"/>
        <v>72.5</v>
      </c>
      <c r="BP368" s="37">
        <f t="shared" si="606"/>
        <v>72.5</v>
      </c>
      <c r="BQ368" s="37">
        <f t="shared" si="607"/>
        <v>47.5</v>
      </c>
      <c r="BR368" s="37">
        <f t="shared" si="608"/>
        <v>54.2</v>
      </c>
      <c r="BS368" s="37">
        <f t="shared" si="609"/>
        <v>47.5</v>
      </c>
      <c r="BT368" s="37">
        <f t="shared" si="610"/>
        <v>41.674999999999997</v>
      </c>
      <c r="BU368" s="37">
        <f t="shared" si="611"/>
        <v>41.674999999999997</v>
      </c>
      <c r="BV368" s="37">
        <f t="shared" si="612"/>
        <v>22.5</v>
      </c>
      <c r="BW368" s="37">
        <f t="shared" si="613"/>
        <v>33.3333333333333</v>
      </c>
      <c r="BX368" s="37">
        <f t="shared" si="614"/>
        <v>22.5</v>
      </c>
      <c r="BY368" s="37">
        <f t="shared" si="615"/>
        <v>22.9</v>
      </c>
      <c r="BZ368" s="37">
        <f t="shared" si="616"/>
        <v>22.9</v>
      </c>
      <c r="CA368" s="37">
        <f t="shared" si="617"/>
        <v>5</v>
      </c>
      <c r="CB368" s="37">
        <f t="shared" si="618"/>
        <v>16.649999999999999</v>
      </c>
      <c r="CC368" s="37">
        <f t="shared" si="619"/>
        <v>5</v>
      </c>
      <c r="CD368" s="37">
        <f t="shared" si="620"/>
        <v>5</v>
      </c>
      <c r="CE368" s="37">
        <f t="shared" si="621"/>
        <v>5</v>
      </c>
      <c r="CF368" s="37">
        <f t="shared" si="622"/>
        <v>5</v>
      </c>
      <c r="CG368" s="38">
        <f t="shared" si="623"/>
        <v>5</v>
      </c>
      <c r="CH368" s="38">
        <f t="shared" si="624"/>
        <v>5</v>
      </c>
      <c r="CI368" s="38">
        <f t="shared" si="625"/>
        <v>22.5</v>
      </c>
      <c r="CJ368" s="38">
        <f t="shared" si="626"/>
        <v>5</v>
      </c>
      <c r="CK368" s="38">
        <f t="shared" si="627"/>
        <v>22.9</v>
      </c>
      <c r="CL368" s="38">
        <f t="shared" si="628"/>
        <v>47.5</v>
      </c>
      <c r="CM368" s="38">
        <f t="shared" si="629"/>
        <v>16.649999999999999</v>
      </c>
      <c r="CN368" s="38">
        <f t="shared" si="630"/>
        <v>41.674999999999997</v>
      </c>
      <c r="CO368" s="38">
        <f t="shared" si="631"/>
        <v>5</v>
      </c>
      <c r="CP368" s="38">
        <f t="shared" si="632"/>
        <v>33.3333333333333</v>
      </c>
      <c r="CQ368" s="38">
        <f t="shared" si="633"/>
        <v>72.5</v>
      </c>
      <c r="CR368" s="38">
        <f t="shared" si="634"/>
        <v>22.9</v>
      </c>
      <c r="CS368" s="38">
        <f t="shared" si="635"/>
        <v>54.2</v>
      </c>
      <c r="CT368" s="38">
        <f t="shared" si="636"/>
        <v>5</v>
      </c>
      <c r="CU368" s="38">
        <f t="shared" si="637"/>
        <v>41.674999999999997</v>
      </c>
      <c r="CV368" s="38">
        <f t="shared" si="638"/>
        <v>90</v>
      </c>
      <c r="CW368" s="38">
        <f t="shared" si="639"/>
        <v>22.5</v>
      </c>
      <c r="CX368" s="38">
        <f t="shared" si="640"/>
        <v>72.5</v>
      </c>
      <c r="CY368" s="38">
        <f t="shared" si="641"/>
        <v>47.5</v>
      </c>
      <c r="CZ368" s="39">
        <f t="shared" si="642"/>
        <v>5</v>
      </c>
      <c r="DA368" s="39">
        <f t="shared" si="643"/>
        <v>22.5</v>
      </c>
      <c r="DB368" s="39">
        <f t="shared" si="644"/>
        <v>5</v>
      </c>
      <c r="DC368" s="39">
        <f t="shared" si="645"/>
        <v>47.5</v>
      </c>
      <c r="DD368" s="39">
        <f t="shared" si="646"/>
        <v>22.9</v>
      </c>
      <c r="DE368" s="39">
        <f t="shared" si="647"/>
        <v>5</v>
      </c>
      <c r="DF368" s="39">
        <f t="shared" si="648"/>
        <v>41.674999999999997</v>
      </c>
      <c r="DG368" s="39">
        <f t="shared" si="649"/>
        <v>16.649999999999999</v>
      </c>
      <c r="DH368" s="39">
        <f t="shared" si="650"/>
        <v>72.5</v>
      </c>
      <c r="DI368" s="39">
        <f t="shared" si="651"/>
        <v>33.3333333333333</v>
      </c>
      <c r="DJ368" s="39">
        <f t="shared" si="652"/>
        <v>5</v>
      </c>
      <c r="DK368" s="39">
        <f t="shared" si="653"/>
        <v>54.2</v>
      </c>
      <c r="DL368" s="39">
        <f t="shared" si="654"/>
        <v>22.9</v>
      </c>
      <c r="DM368" s="39">
        <f t="shared" si="655"/>
        <v>90</v>
      </c>
      <c r="DN368" s="39">
        <f t="shared" si="656"/>
        <v>41.674999999999997</v>
      </c>
      <c r="DO368" s="39">
        <f t="shared" si="657"/>
        <v>5</v>
      </c>
      <c r="DP368" s="39">
        <f t="shared" si="658"/>
        <v>72.5</v>
      </c>
      <c r="DQ368" s="39">
        <f t="shared" si="659"/>
        <v>22.5</v>
      </c>
      <c r="DR368" s="39">
        <f t="shared" si="660"/>
        <v>47.5</v>
      </c>
      <c r="DS368" s="40" t="e">
        <f t="shared" si="661"/>
        <v>#VALUE!</v>
      </c>
      <c r="DT368" s="40" t="e">
        <f t="shared" si="662"/>
        <v>#VALUE!</v>
      </c>
      <c r="DU368" s="40" t="e">
        <f t="shared" si="663"/>
        <v>#VALUE!</v>
      </c>
      <c r="DV368" s="40" t="e">
        <f t="shared" si="664"/>
        <v>#VALUE!</v>
      </c>
      <c r="DW368" s="40" t="e">
        <f t="shared" si="665"/>
        <v>#VALUE!</v>
      </c>
      <c r="DX368" s="40" t="e">
        <f t="shared" si="666"/>
        <v>#VALUE!</v>
      </c>
      <c r="DY368" s="40" t="e">
        <f t="shared" si="667"/>
        <v>#VALUE!</v>
      </c>
      <c r="DZ368" s="40" t="e">
        <f t="shared" si="668"/>
        <v>#VALUE!</v>
      </c>
      <c r="EA368" s="40" t="e">
        <f t="shared" si="669"/>
        <v>#VALUE!</v>
      </c>
      <c r="EB368" s="40" t="e">
        <f t="shared" si="670"/>
        <v>#VALUE!</v>
      </c>
      <c r="EC368" s="40" t="e">
        <f t="shared" si="671"/>
        <v>#VALUE!</v>
      </c>
      <c r="ED368" s="40" t="e">
        <f t="shared" si="672"/>
        <v>#VALUE!</v>
      </c>
      <c r="EE368" s="40" t="e">
        <f t="shared" si="673"/>
        <v>#VALUE!</v>
      </c>
      <c r="EF368" s="40" t="e">
        <f t="shared" si="674"/>
        <v>#VALUE!</v>
      </c>
      <c r="EG368" s="40" t="e">
        <f t="shared" si="675"/>
        <v>#VALUE!</v>
      </c>
      <c r="EH368" s="40" t="e">
        <f t="shared" si="676"/>
        <v>#VALUE!</v>
      </c>
      <c r="EI368" s="40" t="e">
        <f t="shared" si="677"/>
        <v>#VALUE!</v>
      </c>
      <c r="EJ368" s="40" t="e">
        <f t="shared" si="678"/>
        <v>#VALUE!</v>
      </c>
      <c r="EK368" s="40" t="e">
        <f t="shared" si="679"/>
        <v>#VALUE!</v>
      </c>
      <c r="EL368" s="1" t="e">
        <f t="shared" si="691"/>
        <v>#VALUE!</v>
      </c>
      <c r="EM368" s="2" t="e">
        <f t="shared" si="682"/>
        <v>#VALUE!</v>
      </c>
      <c r="EN368" s="42"/>
      <c r="EO368" s="42"/>
      <c r="EP368" s="43"/>
      <c r="EQ368" s="44"/>
      <c r="ER368" s="45"/>
      <c r="ES368" s="45"/>
      <c r="ET368" s="74"/>
      <c r="EU368" s="75"/>
      <c r="EV368" s="75"/>
      <c r="EW368" s="75"/>
      <c r="EX368" s="75"/>
    </row>
    <row r="369" spans="1:154" s="73" customFormat="1" ht="14">
      <c r="A369" s="96"/>
      <c r="B369" s="97"/>
      <c r="C369" s="98"/>
      <c r="D369" s="110" t="s">
        <v>87</v>
      </c>
      <c r="E369" s="110" t="s">
        <v>87</v>
      </c>
      <c r="F369" s="110" t="s">
        <v>87</v>
      </c>
      <c r="G369" s="107" t="e">
        <f t="shared" si="592"/>
        <v>#VALUE!</v>
      </c>
      <c r="H369" s="107" t="e">
        <f t="shared" si="593"/>
        <v>#VALUE!</v>
      </c>
      <c r="I369" s="107" t="e">
        <f t="shared" si="594"/>
        <v>#VALUE!</v>
      </c>
      <c r="J369" s="183" t="str">
        <f t="shared" si="595"/>
        <v>.</v>
      </c>
      <c r="K369" s="184" t="e">
        <f t="shared" si="596"/>
        <v>#VALUE!</v>
      </c>
      <c r="L369" s="184" t="e">
        <f t="shared" si="597"/>
        <v>#VALUE!</v>
      </c>
      <c r="M369" s="76" t="e">
        <f t="shared" si="692"/>
        <v>#VALUE!</v>
      </c>
      <c r="N369" s="77" t="e">
        <f t="shared" si="693"/>
        <v>#VALUE!</v>
      </c>
      <c r="O369" s="77" t="e">
        <f t="shared" si="694"/>
        <v>#VALUE!</v>
      </c>
      <c r="P369" s="78" t="e">
        <f t="shared" si="695"/>
        <v>#VALUE!</v>
      </c>
      <c r="Q369" s="79" t="e">
        <f t="shared" ca="1" si="680"/>
        <v>#VALUE!</v>
      </c>
      <c r="R369" s="86" t="e">
        <f t="shared" si="683"/>
        <v>#VALUE!</v>
      </c>
      <c r="S369" s="87" t="e">
        <f t="shared" si="684"/>
        <v>#VALUE!</v>
      </c>
      <c r="T369" s="87" t="e">
        <f t="shared" si="685"/>
        <v>#VALUE!</v>
      </c>
      <c r="U369" s="80" t="e">
        <f t="shared" si="686"/>
        <v>#VALUE!</v>
      </c>
      <c r="V369" s="81" t="e">
        <f t="shared" si="687"/>
        <v>#VALUE!</v>
      </c>
      <c r="W369" s="82" t="e">
        <f t="shared" si="688"/>
        <v>#VALUE!</v>
      </c>
      <c r="X369" s="92" t="e">
        <f t="shared" si="696"/>
        <v>#VALUE!</v>
      </c>
      <c r="Y369" s="93"/>
      <c r="Z369" s="72" t="e">
        <f t="shared" si="598"/>
        <v>#VALUE!</v>
      </c>
      <c r="AA369" s="72" t="e">
        <f t="shared" si="599"/>
        <v>#VALUE!</v>
      </c>
      <c r="AB369" s="72" t="e">
        <f t="shared" si="600"/>
        <v>#VALUE!</v>
      </c>
      <c r="AC369" s="72" t="e">
        <f t="shared" si="681"/>
        <v>#VALUE!</v>
      </c>
      <c r="AD369" s="72" t="e">
        <f t="shared" si="697"/>
        <v>#VALUE!</v>
      </c>
      <c r="AE369" s="33" t="e">
        <f t="shared" si="698"/>
        <v>#VALUE!</v>
      </c>
      <c r="AF369" s="33" t="e">
        <f t="shared" si="699"/>
        <v>#VALUE!</v>
      </c>
      <c r="AG369" s="33" t="e">
        <f t="shared" si="700"/>
        <v>#VALUE!</v>
      </c>
      <c r="AH369" s="34" t="e">
        <f t="shared" si="601"/>
        <v>#VALUE!</v>
      </c>
      <c r="AI369" s="35" t="e">
        <f t="shared" si="602"/>
        <v>#VALUE!</v>
      </c>
      <c r="AJ369" s="35" t="e">
        <f t="shared" si="603"/>
        <v>#VALUE!</v>
      </c>
      <c r="AK369" s="35">
        <v>0</v>
      </c>
      <c r="AL369" s="35">
        <v>-0.75645121485307587</v>
      </c>
      <c r="AM369" s="35">
        <v>-11.346768222796136</v>
      </c>
      <c r="AN369" s="35" t="e">
        <f t="shared" si="701"/>
        <v>#VALUE!</v>
      </c>
      <c r="AO369" s="35" t="e">
        <f t="shared" si="701"/>
        <v>#VALUE!</v>
      </c>
      <c r="AP369" s="35" t="e">
        <f t="shared" si="701"/>
        <v>#VALUE!</v>
      </c>
      <c r="AQ369" s="35">
        <v>57.375671196608707</v>
      </c>
      <c r="AR369" s="35">
        <v>5.7915837760921756</v>
      </c>
      <c r="AS369" s="35">
        <v>1.1079551571654598</v>
      </c>
      <c r="AT369" s="35" t="e">
        <f t="shared" si="702"/>
        <v>#VALUE!</v>
      </c>
      <c r="AU369" s="35" t="e">
        <f t="shared" si="702"/>
        <v>#VALUE!</v>
      </c>
      <c r="AV369" s="35" t="e">
        <f t="shared" si="702"/>
        <v>#VALUE!</v>
      </c>
      <c r="AW369" s="36">
        <f t="shared" si="703"/>
        <v>0</v>
      </c>
      <c r="AX369" s="36">
        <f t="shared" si="703"/>
        <v>0.75645121485307587</v>
      </c>
      <c r="AY369" s="36">
        <f t="shared" si="703"/>
        <v>11.346768222796136</v>
      </c>
      <c r="AZ369" s="36" t="e">
        <f t="shared" si="704"/>
        <v>#VALUE!</v>
      </c>
      <c r="BA369" s="36" t="e">
        <f t="shared" si="704"/>
        <v>#VALUE!</v>
      </c>
      <c r="BB369" s="36" t="e">
        <f t="shared" si="704"/>
        <v>#VALUE!</v>
      </c>
      <c r="BC369" s="35">
        <f t="shared" si="705"/>
        <v>57.375671196608707</v>
      </c>
      <c r="BD369" s="35">
        <f t="shared" si="705"/>
        <v>6.5480349909452515</v>
      </c>
      <c r="BE369" s="35">
        <f t="shared" si="705"/>
        <v>12.454723379961596</v>
      </c>
      <c r="BF369" s="36" t="e">
        <f t="shared" si="706"/>
        <v>#VALUE!</v>
      </c>
      <c r="BG369" s="36" t="e">
        <f t="shared" si="706"/>
        <v>#VALUE!</v>
      </c>
      <c r="BH369" s="36" t="e">
        <f t="shared" si="689"/>
        <v>#VALUE!</v>
      </c>
      <c r="BI369" s="35" t="e">
        <f t="shared" si="690"/>
        <v>#VALUE!</v>
      </c>
      <c r="BJ369" s="5"/>
      <c r="BK369" s="5"/>
      <c r="BL369" s="19"/>
      <c r="BM369" s="19"/>
      <c r="BN369" s="37">
        <f t="shared" si="604"/>
        <v>90</v>
      </c>
      <c r="BO369" s="37">
        <f t="shared" si="605"/>
        <v>72.5</v>
      </c>
      <c r="BP369" s="37">
        <f t="shared" si="606"/>
        <v>72.5</v>
      </c>
      <c r="BQ369" s="37">
        <f t="shared" si="607"/>
        <v>47.5</v>
      </c>
      <c r="BR369" s="37">
        <f t="shared" si="608"/>
        <v>54.2</v>
      </c>
      <c r="BS369" s="37">
        <f t="shared" si="609"/>
        <v>47.5</v>
      </c>
      <c r="BT369" s="37">
        <f t="shared" si="610"/>
        <v>41.674999999999997</v>
      </c>
      <c r="BU369" s="37">
        <f t="shared" si="611"/>
        <v>41.674999999999997</v>
      </c>
      <c r="BV369" s="37">
        <f t="shared" si="612"/>
        <v>22.5</v>
      </c>
      <c r="BW369" s="37">
        <f t="shared" si="613"/>
        <v>33.3333333333333</v>
      </c>
      <c r="BX369" s="37">
        <f t="shared" si="614"/>
        <v>22.5</v>
      </c>
      <c r="BY369" s="37">
        <f t="shared" si="615"/>
        <v>22.9</v>
      </c>
      <c r="BZ369" s="37">
        <f t="shared" si="616"/>
        <v>22.9</v>
      </c>
      <c r="CA369" s="37">
        <f t="shared" si="617"/>
        <v>5</v>
      </c>
      <c r="CB369" s="37">
        <f t="shared" si="618"/>
        <v>16.649999999999999</v>
      </c>
      <c r="CC369" s="37">
        <f t="shared" si="619"/>
        <v>5</v>
      </c>
      <c r="CD369" s="37">
        <f t="shared" si="620"/>
        <v>5</v>
      </c>
      <c r="CE369" s="37">
        <f t="shared" si="621"/>
        <v>5</v>
      </c>
      <c r="CF369" s="37">
        <f t="shared" si="622"/>
        <v>5</v>
      </c>
      <c r="CG369" s="38">
        <f t="shared" si="623"/>
        <v>5</v>
      </c>
      <c r="CH369" s="38">
        <f t="shared" si="624"/>
        <v>5</v>
      </c>
      <c r="CI369" s="38">
        <f t="shared" si="625"/>
        <v>22.5</v>
      </c>
      <c r="CJ369" s="38">
        <f t="shared" si="626"/>
        <v>5</v>
      </c>
      <c r="CK369" s="38">
        <f t="shared" si="627"/>
        <v>22.9</v>
      </c>
      <c r="CL369" s="38">
        <f t="shared" si="628"/>
        <v>47.5</v>
      </c>
      <c r="CM369" s="38">
        <f t="shared" si="629"/>
        <v>16.649999999999999</v>
      </c>
      <c r="CN369" s="38">
        <f t="shared" si="630"/>
        <v>41.674999999999997</v>
      </c>
      <c r="CO369" s="38">
        <f t="shared" si="631"/>
        <v>5</v>
      </c>
      <c r="CP369" s="38">
        <f t="shared" si="632"/>
        <v>33.3333333333333</v>
      </c>
      <c r="CQ369" s="38">
        <f t="shared" si="633"/>
        <v>72.5</v>
      </c>
      <c r="CR369" s="38">
        <f t="shared" si="634"/>
        <v>22.9</v>
      </c>
      <c r="CS369" s="38">
        <f t="shared" si="635"/>
        <v>54.2</v>
      </c>
      <c r="CT369" s="38">
        <f t="shared" si="636"/>
        <v>5</v>
      </c>
      <c r="CU369" s="38">
        <f t="shared" si="637"/>
        <v>41.674999999999997</v>
      </c>
      <c r="CV369" s="38">
        <f t="shared" si="638"/>
        <v>90</v>
      </c>
      <c r="CW369" s="38">
        <f t="shared" si="639"/>
        <v>22.5</v>
      </c>
      <c r="CX369" s="38">
        <f t="shared" si="640"/>
        <v>72.5</v>
      </c>
      <c r="CY369" s="38">
        <f t="shared" si="641"/>
        <v>47.5</v>
      </c>
      <c r="CZ369" s="39">
        <f t="shared" si="642"/>
        <v>5</v>
      </c>
      <c r="DA369" s="39">
        <f t="shared" si="643"/>
        <v>22.5</v>
      </c>
      <c r="DB369" s="39">
        <f t="shared" si="644"/>
        <v>5</v>
      </c>
      <c r="DC369" s="39">
        <f t="shared" si="645"/>
        <v>47.5</v>
      </c>
      <c r="DD369" s="39">
        <f t="shared" si="646"/>
        <v>22.9</v>
      </c>
      <c r="DE369" s="39">
        <f t="shared" si="647"/>
        <v>5</v>
      </c>
      <c r="DF369" s="39">
        <f t="shared" si="648"/>
        <v>41.674999999999997</v>
      </c>
      <c r="DG369" s="39">
        <f t="shared" si="649"/>
        <v>16.649999999999999</v>
      </c>
      <c r="DH369" s="39">
        <f t="shared" si="650"/>
        <v>72.5</v>
      </c>
      <c r="DI369" s="39">
        <f t="shared" si="651"/>
        <v>33.3333333333333</v>
      </c>
      <c r="DJ369" s="39">
        <f t="shared" si="652"/>
        <v>5</v>
      </c>
      <c r="DK369" s="39">
        <f t="shared" si="653"/>
        <v>54.2</v>
      </c>
      <c r="DL369" s="39">
        <f t="shared" si="654"/>
        <v>22.9</v>
      </c>
      <c r="DM369" s="39">
        <f t="shared" si="655"/>
        <v>90</v>
      </c>
      <c r="DN369" s="39">
        <f t="shared" si="656"/>
        <v>41.674999999999997</v>
      </c>
      <c r="DO369" s="39">
        <f t="shared" si="657"/>
        <v>5</v>
      </c>
      <c r="DP369" s="39">
        <f t="shared" si="658"/>
        <v>72.5</v>
      </c>
      <c r="DQ369" s="39">
        <f t="shared" si="659"/>
        <v>22.5</v>
      </c>
      <c r="DR369" s="39">
        <f t="shared" si="660"/>
        <v>47.5</v>
      </c>
      <c r="DS369" s="40" t="e">
        <f t="shared" si="661"/>
        <v>#VALUE!</v>
      </c>
      <c r="DT369" s="40" t="e">
        <f t="shared" si="662"/>
        <v>#VALUE!</v>
      </c>
      <c r="DU369" s="40" t="e">
        <f t="shared" si="663"/>
        <v>#VALUE!</v>
      </c>
      <c r="DV369" s="40" t="e">
        <f t="shared" si="664"/>
        <v>#VALUE!</v>
      </c>
      <c r="DW369" s="40" t="e">
        <f t="shared" si="665"/>
        <v>#VALUE!</v>
      </c>
      <c r="DX369" s="40" t="e">
        <f t="shared" si="666"/>
        <v>#VALUE!</v>
      </c>
      <c r="DY369" s="40" t="e">
        <f t="shared" si="667"/>
        <v>#VALUE!</v>
      </c>
      <c r="DZ369" s="40" t="e">
        <f t="shared" si="668"/>
        <v>#VALUE!</v>
      </c>
      <c r="EA369" s="40" t="e">
        <f t="shared" si="669"/>
        <v>#VALUE!</v>
      </c>
      <c r="EB369" s="40" t="e">
        <f t="shared" si="670"/>
        <v>#VALUE!</v>
      </c>
      <c r="EC369" s="40" t="e">
        <f t="shared" si="671"/>
        <v>#VALUE!</v>
      </c>
      <c r="ED369" s="40" t="e">
        <f t="shared" si="672"/>
        <v>#VALUE!</v>
      </c>
      <c r="EE369" s="40" t="e">
        <f t="shared" si="673"/>
        <v>#VALUE!</v>
      </c>
      <c r="EF369" s="40" t="e">
        <f t="shared" si="674"/>
        <v>#VALUE!</v>
      </c>
      <c r="EG369" s="40" t="e">
        <f t="shared" si="675"/>
        <v>#VALUE!</v>
      </c>
      <c r="EH369" s="40" t="e">
        <f t="shared" si="676"/>
        <v>#VALUE!</v>
      </c>
      <c r="EI369" s="40" t="e">
        <f t="shared" si="677"/>
        <v>#VALUE!</v>
      </c>
      <c r="EJ369" s="40" t="e">
        <f t="shared" si="678"/>
        <v>#VALUE!</v>
      </c>
      <c r="EK369" s="40" t="e">
        <f t="shared" si="679"/>
        <v>#VALUE!</v>
      </c>
      <c r="EL369" s="1" t="e">
        <f t="shared" si="691"/>
        <v>#VALUE!</v>
      </c>
      <c r="EM369" s="2" t="e">
        <f t="shared" si="682"/>
        <v>#VALUE!</v>
      </c>
      <c r="EN369" s="42"/>
      <c r="EO369" s="42"/>
      <c r="EP369" s="43"/>
      <c r="EQ369" s="44"/>
      <c r="ER369" s="45"/>
      <c r="ES369" s="45"/>
      <c r="ET369" s="74"/>
      <c r="EU369" s="75"/>
      <c r="EV369" s="75"/>
      <c r="EW369" s="75"/>
      <c r="EX369" s="75"/>
    </row>
    <row r="370" spans="1:154" s="73" customFormat="1" ht="14">
      <c r="A370" s="96"/>
      <c r="B370" s="97"/>
      <c r="C370" s="98"/>
      <c r="D370" s="110" t="s">
        <v>87</v>
      </c>
      <c r="E370" s="110" t="s">
        <v>87</v>
      </c>
      <c r="F370" s="110" t="s">
        <v>87</v>
      </c>
      <c r="G370" s="107" t="e">
        <f t="shared" si="592"/>
        <v>#VALUE!</v>
      </c>
      <c r="H370" s="107" t="e">
        <f t="shared" si="593"/>
        <v>#VALUE!</v>
      </c>
      <c r="I370" s="107" t="e">
        <f t="shared" si="594"/>
        <v>#VALUE!</v>
      </c>
      <c r="J370" s="183" t="str">
        <f t="shared" si="595"/>
        <v>.</v>
      </c>
      <c r="K370" s="184" t="e">
        <f t="shared" si="596"/>
        <v>#VALUE!</v>
      </c>
      <c r="L370" s="184" t="e">
        <f t="shared" si="597"/>
        <v>#VALUE!</v>
      </c>
      <c r="M370" s="76" t="e">
        <f t="shared" si="692"/>
        <v>#VALUE!</v>
      </c>
      <c r="N370" s="77" t="e">
        <f t="shared" si="693"/>
        <v>#VALUE!</v>
      </c>
      <c r="O370" s="77" t="e">
        <f t="shared" si="694"/>
        <v>#VALUE!</v>
      </c>
      <c r="P370" s="78" t="e">
        <f t="shared" si="695"/>
        <v>#VALUE!</v>
      </c>
      <c r="Q370" s="79" t="e">
        <f t="shared" ca="1" si="680"/>
        <v>#VALUE!</v>
      </c>
      <c r="R370" s="86" t="e">
        <f t="shared" si="683"/>
        <v>#VALUE!</v>
      </c>
      <c r="S370" s="87" t="e">
        <f t="shared" si="684"/>
        <v>#VALUE!</v>
      </c>
      <c r="T370" s="87" t="e">
        <f t="shared" si="685"/>
        <v>#VALUE!</v>
      </c>
      <c r="U370" s="80" t="e">
        <f t="shared" si="686"/>
        <v>#VALUE!</v>
      </c>
      <c r="V370" s="81" t="e">
        <f t="shared" si="687"/>
        <v>#VALUE!</v>
      </c>
      <c r="W370" s="82" t="e">
        <f t="shared" si="688"/>
        <v>#VALUE!</v>
      </c>
      <c r="X370" s="92" t="e">
        <f t="shared" si="696"/>
        <v>#VALUE!</v>
      </c>
      <c r="Y370" s="93"/>
      <c r="Z370" s="72" t="e">
        <f t="shared" si="598"/>
        <v>#VALUE!</v>
      </c>
      <c r="AA370" s="72" t="e">
        <f t="shared" si="599"/>
        <v>#VALUE!</v>
      </c>
      <c r="AB370" s="72" t="e">
        <f t="shared" si="600"/>
        <v>#VALUE!</v>
      </c>
      <c r="AC370" s="72" t="e">
        <f t="shared" si="681"/>
        <v>#VALUE!</v>
      </c>
      <c r="AD370" s="72" t="e">
        <f t="shared" si="697"/>
        <v>#VALUE!</v>
      </c>
      <c r="AE370" s="33" t="e">
        <f t="shared" si="698"/>
        <v>#VALUE!</v>
      </c>
      <c r="AF370" s="33" t="e">
        <f t="shared" si="699"/>
        <v>#VALUE!</v>
      </c>
      <c r="AG370" s="33" t="e">
        <f t="shared" si="700"/>
        <v>#VALUE!</v>
      </c>
      <c r="AH370" s="34" t="e">
        <f t="shared" si="601"/>
        <v>#VALUE!</v>
      </c>
      <c r="AI370" s="35" t="e">
        <f t="shared" si="602"/>
        <v>#VALUE!</v>
      </c>
      <c r="AJ370" s="35" t="e">
        <f t="shared" si="603"/>
        <v>#VALUE!</v>
      </c>
      <c r="AK370" s="35">
        <v>0</v>
      </c>
      <c r="AL370" s="35">
        <v>-0.75645121485307587</v>
      </c>
      <c r="AM370" s="35">
        <v>-11.346768222796136</v>
      </c>
      <c r="AN370" s="35" t="e">
        <f t="shared" si="701"/>
        <v>#VALUE!</v>
      </c>
      <c r="AO370" s="35" t="e">
        <f t="shared" si="701"/>
        <v>#VALUE!</v>
      </c>
      <c r="AP370" s="35" t="e">
        <f t="shared" si="701"/>
        <v>#VALUE!</v>
      </c>
      <c r="AQ370" s="35">
        <v>57.375671196608707</v>
      </c>
      <c r="AR370" s="35">
        <v>5.7915837760921756</v>
      </c>
      <c r="AS370" s="35">
        <v>1.1079551571654598</v>
      </c>
      <c r="AT370" s="35" t="e">
        <f t="shared" si="702"/>
        <v>#VALUE!</v>
      </c>
      <c r="AU370" s="35" t="e">
        <f t="shared" si="702"/>
        <v>#VALUE!</v>
      </c>
      <c r="AV370" s="35" t="e">
        <f t="shared" si="702"/>
        <v>#VALUE!</v>
      </c>
      <c r="AW370" s="36">
        <f t="shared" si="703"/>
        <v>0</v>
      </c>
      <c r="AX370" s="36">
        <f t="shared" si="703"/>
        <v>0.75645121485307587</v>
      </c>
      <c r="AY370" s="36">
        <f t="shared" si="703"/>
        <v>11.346768222796136</v>
      </c>
      <c r="AZ370" s="36" t="e">
        <f t="shared" si="704"/>
        <v>#VALUE!</v>
      </c>
      <c r="BA370" s="36" t="e">
        <f t="shared" si="704"/>
        <v>#VALUE!</v>
      </c>
      <c r="BB370" s="36" t="e">
        <f t="shared" si="704"/>
        <v>#VALUE!</v>
      </c>
      <c r="BC370" s="35">
        <f t="shared" si="705"/>
        <v>57.375671196608707</v>
      </c>
      <c r="BD370" s="35">
        <f t="shared" si="705"/>
        <v>6.5480349909452515</v>
      </c>
      <c r="BE370" s="35">
        <f t="shared" si="705"/>
        <v>12.454723379961596</v>
      </c>
      <c r="BF370" s="36" t="e">
        <f t="shared" si="706"/>
        <v>#VALUE!</v>
      </c>
      <c r="BG370" s="36" t="e">
        <f t="shared" si="706"/>
        <v>#VALUE!</v>
      </c>
      <c r="BH370" s="36" t="e">
        <f t="shared" si="689"/>
        <v>#VALUE!</v>
      </c>
      <c r="BI370" s="35" t="e">
        <f t="shared" si="690"/>
        <v>#VALUE!</v>
      </c>
      <c r="BJ370" s="5"/>
      <c r="BK370" s="5"/>
      <c r="BL370" s="19"/>
      <c r="BM370" s="19"/>
      <c r="BN370" s="37">
        <f t="shared" si="604"/>
        <v>90</v>
      </c>
      <c r="BO370" s="37">
        <f t="shared" si="605"/>
        <v>72.5</v>
      </c>
      <c r="BP370" s="37">
        <f t="shared" si="606"/>
        <v>72.5</v>
      </c>
      <c r="BQ370" s="37">
        <f t="shared" si="607"/>
        <v>47.5</v>
      </c>
      <c r="BR370" s="37">
        <f t="shared" si="608"/>
        <v>54.2</v>
      </c>
      <c r="BS370" s="37">
        <f t="shared" si="609"/>
        <v>47.5</v>
      </c>
      <c r="BT370" s="37">
        <f t="shared" si="610"/>
        <v>41.674999999999997</v>
      </c>
      <c r="BU370" s="37">
        <f t="shared" si="611"/>
        <v>41.674999999999997</v>
      </c>
      <c r="BV370" s="37">
        <f t="shared" si="612"/>
        <v>22.5</v>
      </c>
      <c r="BW370" s="37">
        <f t="shared" si="613"/>
        <v>33.3333333333333</v>
      </c>
      <c r="BX370" s="37">
        <f t="shared" si="614"/>
        <v>22.5</v>
      </c>
      <c r="BY370" s="37">
        <f t="shared" si="615"/>
        <v>22.9</v>
      </c>
      <c r="BZ370" s="37">
        <f t="shared" si="616"/>
        <v>22.9</v>
      </c>
      <c r="CA370" s="37">
        <f t="shared" si="617"/>
        <v>5</v>
      </c>
      <c r="CB370" s="37">
        <f t="shared" si="618"/>
        <v>16.649999999999999</v>
      </c>
      <c r="CC370" s="37">
        <f t="shared" si="619"/>
        <v>5</v>
      </c>
      <c r="CD370" s="37">
        <f t="shared" si="620"/>
        <v>5</v>
      </c>
      <c r="CE370" s="37">
        <f t="shared" si="621"/>
        <v>5</v>
      </c>
      <c r="CF370" s="37">
        <f t="shared" si="622"/>
        <v>5</v>
      </c>
      <c r="CG370" s="38">
        <f t="shared" si="623"/>
        <v>5</v>
      </c>
      <c r="CH370" s="38">
        <f t="shared" si="624"/>
        <v>5</v>
      </c>
      <c r="CI370" s="38">
        <f t="shared" si="625"/>
        <v>22.5</v>
      </c>
      <c r="CJ370" s="38">
        <f t="shared" si="626"/>
        <v>5</v>
      </c>
      <c r="CK370" s="38">
        <f t="shared" si="627"/>
        <v>22.9</v>
      </c>
      <c r="CL370" s="38">
        <f t="shared" si="628"/>
        <v>47.5</v>
      </c>
      <c r="CM370" s="38">
        <f t="shared" si="629"/>
        <v>16.649999999999999</v>
      </c>
      <c r="CN370" s="38">
        <f t="shared" si="630"/>
        <v>41.674999999999997</v>
      </c>
      <c r="CO370" s="38">
        <f t="shared" si="631"/>
        <v>5</v>
      </c>
      <c r="CP370" s="38">
        <f t="shared" si="632"/>
        <v>33.3333333333333</v>
      </c>
      <c r="CQ370" s="38">
        <f t="shared" si="633"/>
        <v>72.5</v>
      </c>
      <c r="CR370" s="38">
        <f t="shared" si="634"/>
        <v>22.9</v>
      </c>
      <c r="CS370" s="38">
        <f t="shared" si="635"/>
        <v>54.2</v>
      </c>
      <c r="CT370" s="38">
        <f t="shared" si="636"/>
        <v>5</v>
      </c>
      <c r="CU370" s="38">
        <f t="shared" si="637"/>
        <v>41.674999999999997</v>
      </c>
      <c r="CV370" s="38">
        <f t="shared" si="638"/>
        <v>90</v>
      </c>
      <c r="CW370" s="38">
        <f t="shared" si="639"/>
        <v>22.5</v>
      </c>
      <c r="CX370" s="38">
        <f t="shared" si="640"/>
        <v>72.5</v>
      </c>
      <c r="CY370" s="38">
        <f t="shared" si="641"/>
        <v>47.5</v>
      </c>
      <c r="CZ370" s="39">
        <f t="shared" si="642"/>
        <v>5</v>
      </c>
      <c r="DA370" s="39">
        <f t="shared" si="643"/>
        <v>22.5</v>
      </c>
      <c r="DB370" s="39">
        <f t="shared" si="644"/>
        <v>5</v>
      </c>
      <c r="DC370" s="39">
        <f t="shared" si="645"/>
        <v>47.5</v>
      </c>
      <c r="DD370" s="39">
        <f t="shared" si="646"/>
        <v>22.9</v>
      </c>
      <c r="DE370" s="39">
        <f t="shared" si="647"/>
        <v>5</v>
      </c>
      <c r="DF370" s="39">
        <f t="shared" si="648"/>
        <v>41.674999999999997</v>
      </c>
      <c r="DG370" s="39">
        <f t="shared" si="649"/>
        <v>16.649999999999999</v>
      </c>
      <c r="DH370" s="39">
        <f t="shared" si="650"/>
        <v>72.5</v>
      </c>
      <c r="DI370" s="39">
        <f t="shared" si="651"/>
        <v>33.3333333333333</v>
      </c>
      <c r="DJ370" s="39">
        <f t="shared" si="652"/>
        <v>5</v>
      </c>
      <c r="DK370" s="39">
        <f t="shared" si="653"/>
        <v>54.2</v>
      </c>
      <c r="DL370" s="39">
        <f t="shared" si="654"/>
        <v>22.9</v>
      </c>
      <c r="DM370" s="39">
        <f t="shared" si="655"/>
        <v>90</v>
      </c>
      <c r="DN370" s="39">
        <f t="shared" si="656"/>
        <v>41.674999999999997</v>
      </c>
      <c r="DO370" s="39">
        <f t="shared" si="657"/>
        <v>5</v>
      </c>
      <c r="DP370" s="39">
        <f t="shared" si="658"/>
        <v>72.5</v>
      </c>
      <c r="DQ370" s="39">
        <f t="shared" si="659"/>
        <v>22.5</v>
      </c>
      <c r="DR370" s="39">
        <f t="shared" si="660"/>
        <v>47.5</v>
      </c>
      <c r="DS370" s="40" t="e">
        <f t="shared" si="661"/>
        <v>#VALUE!</v>
      </c>
      <c r="DT370" s="40" t="e">
        <f t="shared" si="662"/>
        <v>#VALUE!</v>
      </c>
      <c r="DU370" s="40" t="e">
        <f t="shared" si="663"/>
        <v>#VALUE!</v>
      </c>
      <c r="DV370" s="40" t="e">
        <f t="shared" si="664"/>
        <v>#VALUE!</v>
      </c>
      <c r="DW370" s="40" t="e">
        <f t="shared" si="665"/>
        <v>#VALUE!</v>
      </c>
      <c r="DX370" s="40" t="e">
        <f t="shared" si="666"/>
        <v>#VALUE!</v>
      </c>
      <c r="DY370" s="40" t="e">
        <f t="shared" si="667"/>
        <v>#VALUE!</v>
      </c>
      <c r="DZ370" s="40" t="e">
        <f t="shared" si="668"/>
        <v>#VALUE!</v>
      </c>
      <c r="EA370" s="40" t="e">
        <f t="shared" si="669"/>
        <v>#VALUE!</v>
      </c>
      <c r="EB370" s="40" t="e">
        <f t="shared" si="670"/>
        <v>#VALUE!</v>
      </c>
      <c r="EC370" s="40" t="e">
        <f t="shared" si="671"/>
        <v>#VALUE!</v>
      </c>
      <c r="ED370" s="40" t="e">
        <f t="shared" si="672"/>
        <v>#VALUE!</v>
      </c>
      <c r="EE370" s="40" t="e">
        <f t="shared" si="673"/>
        <v>#VALUE!</v>
      </c>
      <c r="EF370" s="40" t="e">
        <f t="shared" si="674"/>
        <v>#VALUE!</v>
      </c>
      <c r="EG370" s="40" t="e">
        <f t="shared" si="675"/>
        <v>#VALUE!</v>
      </c>
      <c r="EH370" s="40" t="e">
        <f t="shared" si="676"/>
        <v>#VALUE!</v>
      </c>
      <c r="EI370" s="40" t="e">
        <f t="shared" si="677"/>
        <v>#VALUE!</v>
      </c>
      <c r="EJ370" s="40" t="e">
        <f t="shared" si="678"/>
        <v>#VALUE!</v>
      </c>
      <c r="EK370" s="40" t="e">
        <f t="shared" si="679"/>
        <v>#VALUE!</v>
      </c>
      <c r="EL370" s="1" t="e">
        <f t="shared" si="691"/>
        <v>#VALUE!</v>
      </c>
      <c r="EM370" s="2" t="e">
        <f t="shared" si="682"/>
        <v>#VALUE!</v>
      </c>
      <c r="EN370" s="42"/>
      <c r="EO370" s="42"/>
      <c r="EP370" s="43"/>
      <c r="EQ370" s="44"/>
      <c r="ER370" s="45"/>
      <c r="ES370" s="45"/>
      <c r="ET370" s="74"/>
      <c r="EU370" s="75"/>
      <c r="EV370" s="75"/>
      <c r="EW370" s="75"/>
      <c r="EX370" s="75"/>
    </row>
    <row r="371" spans="1:154" s="73" customFormat="1" ht="14">
      <c r="A371" s="96"/>
      <c r="B371" s="97"/>
      <c r="C371" s="98"/>
      <c r="D371" s="110" t="s">
        <v>87</v>
      </c>
      <c r="E371" s="110" t="s">
        <v>87</v>
      </c>
      <c r="F371" s="110" t="s">
        <v>87</v>
      </c>
      <c r="G371" s="107" t="e">
        <f t="shared" si="592"/>
        <v>#VALUE!</v>
      </c>
      <c r="H371" s="107" t="e">
        <f t="shared" si="593"/>
        <v>#VALUE!</v>
      </c>
      <c r="I371" s="107" t="e">
        <f t="shared" si="594"/>
        <v>#VALUE!</v>
      </c>
      <c r="J371" s="183" t="str">
        <f t="shared" si="595"/>
        <v>.</v>
      </c>
      <c r="K371" s="184" t="e">
        <f t="shared" si="596"/>
        <v>#VALUE!</v>
      </c>
      <c r="L371" s="184" t="e">
        <f t="shared" si="597"/>
        <v>#VALUE!</v>
      </c>
      <c r="M371" s="76" t="e">
        <f t="shared" si="692"/>
        <v>#VALUE!</v>
      </c>
      <c r="N371" s="77" t="e">
        <f t="shared" si="693"/>
        <v>#VALUE!</v>
      </c>
      <c r="O371" s="77" t="e">
        <f t="shared" si="694"/>
        <v>#VALUE!</v>
      </c>
      <c r="P371" s="78" t="e">
        <f t="shared" si="695"/>
        <v>#VALUE!</v>
      </c>
      <c r="Q371" s="79" t="e">
        <f t="shared" ca="1" si="680"/>
        <v>#VALUE!</v>
      </c>
      <c r="R371" s="86" t="e">
        <f t="shared" si="683"/>
        <v>#VALUE!</v>
      </c>
      <c r="S371" s="87" t="e">
        <f t="shared" si="684"/>
        <v>#VALUE!</v>
      </c>
      <c r="T371" s="87" t="e">
        <f t="shared" si="685"/>
        <v>#VALUE!</v>
      </c>
      <c r="U371" s="80" t="e">
        <f t="shared" si="686"/>
        <v>#VALUE!</v>
      </c>
      <c r="V371" s="81" t="e">
        <f t="shared" si="687"/>
        <v>#VALUE!</v>
      </c>
      <c r="W371" s="82" t="e">
        <f t="shared" si="688"/>
        <v>#VALUE!</v>
      </c>
      <c r="X371" s="92" t="e">
        <f t="shared" si="696"/>
        <v>#VALUE!</v>
      </c>
      <c r="Y371" s="93"/>
      <c r="Z371" s="72" t="e">
        <f t="shared" si="598"/>
        <v>#VALUE!</v>
      </c>
      <c r="AA371" s="72" t="e">
        <f t="shared" si="599"/>
        <v>#VALUE!</v>
      </c>
      <c r="AB371" s="72" t="e">
        <f t="shared" si="600"/>
        <v>#VALUE!</v>
      </c>
      <c r="AC371" s="72" t="e">
        <f t="shared" si="681"/>
        <v>#VALUE!</v>
      </c>
      <c r="AD371" s="72" t="e">
        <f t="shared" si="697"/>
        <v>#VALUE!</v>
      </c>
      <c r="AE371" s="33" t="e">
        <f t="shared" si="698"/>
        <v>#VALUE!</v>
      </c>
      <c r="AF371" s="33" t="e">
        <f t="shared" si="699"/>
        <v>#VALUE!</v>
      </c>
      <c r="AG371" s="33" t="e">
        <f t="shared" si="700"/>
        <v>#VALUE!</v>
      </c>
      <c r="AH371" s="34" t="e">
        <f t="shared" si="601"/>
        <v>#VALUE!</v>
      </c>
      <c r="AI371" s="35" t="e">
        <f t="shared" si="602"/>
        <v>#VALUE!</v>
      </c>
      <c r="AJ371" s="35" t="e">
        <f t="shared" si="603"/>
        <v>#VALUE!</v>
      </c>
      <c r="AK371" s="35">
        <v>0</v>
      </c>
      <c r="AL371" s="35">
        <v>-0.75645121485307587</v>
      </c>
      <c r="AM371" s="35">
        <v>-11.346768222796136</v>
      </c>
      <c r="AN371" s="35" t="e">
        <f t="shared" si="701"/>
        <v>#VALUE!</v>
      </c>
      <c r="AO371" s="35" t="e">
        <f t="shared" si="701"/>
        <v>#VALUE!</v>
      </c>
      <c r="AP371" s="35" t="e">
        <f t="shared" si="701"/>
        <v>#VALUE!</v>
      </c>
      <c r="AQ371" s="35">
        <v>57.375671196608707</v>
      </c>
      <c r="AR371" s="35">
        <v>5.7915837760921756</v>
      </c>
      <c r="AS371" s="35">
        <v>1.1079551571654598</v>
      </c>
      <c r="AT371" s="35" t="e">
        <f t="shared" si="702"/>
        <v>#VALUE!</v>
      </c>
      <c r="AU371" s="35" t="e">
        <f t="shared" si="702"/>
        <v>#VALUE!</v>
      </c>
      <c r="AV371" s="35" t="e">
        <f t="shared" si="702"/>
        <v>#VALUE!</v>
      </c>
      <c r="AW371" s="36">
        <f t="shared" si="703"/>
        <v>0</v>
      </c>
      <c r="AX371" s="36">
        <f t="shared" si="703"/>
        <v>0.75645121485307587</v>
      </c>
      <c r="AY371" s="36">
        <f t="shared" si="703"/>
        <v>11.346768222796136</v>
      </c>
      <c r="AZ371" s="36" t="e">
        <f t="shared" si="704"/>
        <v>#VALUE!</v>
      </c>
      <c r="BA371" s="36" t="e">
        <f t="shared" si="704"/>
        <v>#VALUE!</v>
      </c>
      <c r="BB371" s="36" t="e">
        <f t="shared" si="704"/>
        <v>#VALUE!</v>
      </c>
      <c r="BC371" s="35">
        <f t="shared" si="705"/>
        <v>57.375671196608707</v>
      </c>
      <c r="BD371" s="35">
        <f t="shared" si="705"/>
        <v>6.5480349909452515</v>
      </c>
      <c r="BE371" s="35">
        <f t="shared" si="705"/>
        <v>12.454723379961596</v>
      </c>
      <c r="BF371" s="36" t="e">
        <f t="shared" si="706"/>
        <v>#VALUE!</v>
      </c>
      <c r="BG371" s="36" t="e">
        <f t="shared" si="706"/>
        <v>#VALUE!</v>
      </c>
      <c r="BH371" s="36" t="e">
        <f t="shared" si="689"/>
        <v>#VALUE!</v>
      </c>
      <c r="BI371" s="35" t="e">
        <f t="shared" si="690"/>
        <v>#VALUE!</v>
      </c>
      <c r="BJ371" s="5"/>
      <c r="BK371" s="5"/>
      <c r="BL371" s="19"/>
      <c r="BM371" s="19"/>
      <c r="BN371" s="37">
        <f t="shared" si="604"/>
        <v>90</v>
      </c>
      <c r="BO371" s="37">
        <f t="shared" si="605"/>
        <v>72.5</v>
      </c>
      <c r="BP371" s="37">
        <f t="shared" si="606"/>
        <v>72.5</v>
      </c>
      <c r="BQ371" s="37">
        <f t="shared" si="607"/>
        <v>47.5</v>
      </c>
      <c r="BR371" s="37">
        <f t="shared" si="608"/>
        <v>54.2</v>
      </c>
      <c r="BS371" s="37">
        <f t="shared" si="609"/>
        <v>47.5</v>
      </c>
      <c r="BT371" s="37">
        <f t="shared" si="610"/>
        <v>41.674999999999997</v>
      </c>
      <c r="BU371" s="37">
        <f t="shared" si="611"/>
        <v>41.674999999999997</v>
      </c>
      <c r="BV371" s="37">
        <f t="shared" si="612"/>
        <v>22.5</v>
      </c>
      <c r="BW371" s="37">
        <f t="shared" si="613"/>
        <v>33.3333333333333</v>
      </c>
      <c r="BX371" s="37">
        <f t="shared" si="614"/>
        <v>22.5</v>
      </c>
      <c r="BY371" s="37">
        <f t="shared" si="615"/>
        <v>22.9</v>
      </c>
      <c r="BZ371" s="37">
        <f t="shared" si="616"/>
        <v>22.9</v>
      </c>
      <c r="CA371" s="37">
        <f t="shared" si="617"/>
        <v>5</v>
      </c>
      <c r="CB371" s="37">
        <f t="shared" si="618"/>
        <v>16.649999999999999</v>
      </c>
      <c r="CC371" s="37">
        <f t="shared" si="619"/>
        <v>5</v>
      </c>
      <c r="CD371" s="37">
        <f t="shared" si="620"/>
        <v>5</v>
      </c>
      <c r="CE371" s="37">
        <f t="shared" si="621"/>
        <v>5</v>
      </c>
      <c r="CF371" s="37">
        <f t="shared" si="622"/>
        <v>5</v>
      </c>
      <c r="CG371" s="38">
        <f t="shared" si="623"/>
        <v>5</v>
      </c>
      <c r="CH371" s="38">
        <f t="shared" si="624"/>
        <v>5</v>
      </c>
      <c r="CI371" s="38">
        <f t="shared" si="625"/>
        <v>22.5</v>
      </c>
      <c r="CJ371" s="38">
        <f t="shared" si="626"/>
        <v>5</v>
      </c>
      <c r="CK371" s="38">
        <f t="shared" si="627"/>
        <v>22.9</v>
      </c>
      <c r="CL371" s="38">
        <f t="shared" si="628"/>
        <v>47.5</v>
      </c>
      <c r="CM371" s="38">
        <f t="shared" si="629"/>
        <v>16.649999999999999</v>
      </c>
      <c r="CN371" s="38">
        <f t="shared" si="630"/>
        <v>41.674999999999997</v>
      </c>
      <c r="CO371" s="38">
        <f t="shared" si="631"/>
        <v>5</v>
      </c>
      <c r="CP371" s="38">
        <f t="shared" si="632"/>
        <v>33.3333333333333</v>
      </c>
      <c r="CQ371" s="38">
        <f t="shared" si="633"/>
        <v>72.5</v>
      </c>
      <c r="CR371" s="38">
        <f t="shared" si="634"/>
        <v>22.9</v>
      </c>
      <c r="CS371" s="38">
        <f t="shared" si="635"/>
        <v>54.2</v>
      </c>
      <c r="CT371" s="38">
        <f t="shared" si="636"/>
        <v>5</v>
      </c>
      <c r="CU371" s="38">
        <f t="shared" si="637"/>
        <v>41.674999999999997</v>
      </c>
      <c r="CV371" s="38">
        <f t="shared" si="638"/>
        <v>90</v>
      </c>
      <c r="CW371" s="38">
        <f t="shared" si="639"/>
        <v>22.5</v>
      </c>
      <c r="CX371" s="38">
        <f t="shared" si="640"/>
        <v>72.5</v>
      </c>
      <c r="CY371" s="38">
        <f t="shared" si="641"/>
        <v>47.5</v>
      </c>
      <c r="CZ371" s="39">
        <f t="shared" si="642"/>
        <v>5</v>
      </c>
      <c r="DA371" s="39">
        <f t="shared" si="643"/>
        <v>22.5</v>
      </c>
      <c r="DB371" s="39">
        <f t="shared" si="644"/>
        <v>5</v>
      </c>
      <c r="DC371" s="39">
        <f t="shared" si="645"/>
        <v>47.5</v>
      </c>
      <c r="DD371" s="39">
        <f t="shared" si="646"/>
        <v>22.9</v>
      </c>
      <c r="DE371" s="39">
        <f t="shared" si="647"/>
        <v>5</v>
      </c>
      <c r="DF371" s="39">
        <f t="shared" si="648"/>
        <v>41.674999999999997</v>
      </c>
      <c r="DG371" s="39">
        <f t="shared" si="649"/>
        <v>16.649999999999999</v>
      </c>
      <c r="DH371" s="39">
        <f t="shared" si="650"/>
        <v>72.5</v>
      </c>
      <c r="DI371" s="39">
        <f t="shared" si="651"/>
        <v>33.3333333333333</v>
      </c>
      <c r="DJ371" s="39">
        <f t="shared" si="652"/>
        <v>5</v>
      </c>
      <c r="DK371" s="39">
        <f t="shared" si="653"/>
        <v>54.2</v>
      </c>
      <c r="DL371" s="39">
        <f t="shared" si="654"/>
        <v>22.9</v>
      </c>
      <c r="DM371" s="39">
        <f t="shared" si="655"/>
        <v>90</v>
      </c>
      <c r="DN371" s="39">
        <f t="shared" si="656"/>
        <v>41.674999999999997</v>
      </c>
      <c r="DO371" s="39">
        <f t="shared" si="657"/>
        <v>5</v>
      </c>
      <c r="DP371" s="39">
        <f t="shared" si="658"/>
        <v>72.5</v>
      </c>
      <c r="DQ371" s="39">
        <f t="shared" si="659"/>
        <v>22.5</v>
      </c>
      <c r="DR371" s="39">
        <f t="shared" si="660"/>
        <v>47.5</v>
      </c>
      <c r="DS371" s="40" t="e">
        <f t="shared" si="661"/>
        <v>#VALUE!</v>
      </c>
      <c r="DT371" s="40" t="e">
        <f t="shared" si="662"/>
        <v>#VALUE!</v>
      </c>
      <c r="DU371" s="40" t="e">
        <f t="shared" si="663"/>
        <v>#VALUE!</v>
      </c>
      <c r="DV371" s="40" t="e">
        <f t="shared" si="664"/>
        <v>#VALUE!</v>
      </c>
      <c r="DW371" s="40" t="e">
        <f t="shared" si="665"/>
        <v>#VALUE!</v>
      </c>
      <c r="DX371" s="40" t="e">
        <f t="shared" si="666"/>
        <v>#VALUE!</v>
      </c>
      <c r="DY371" s="40" t="e">
        <f t="shared" si="667"/>
        <v>#VALUE!</v>
      </c>
      <c r="DZ371" s="40" t="e">
        <f t="shared" si="668"/>
        <v>#VALUE!</v>
      </c>
      <c r="EA371" s="40" t="e">
        <f t="shared" si="669"/>
        <v>#VALUE!</v>
      </c>
      <c r="EB371" s="40" t="e">
        <f t="shared" si="670"/>
        <v>#VALUE!</v>
      </c>
      <c r="EC371" s="40" t="e">
        <f t="shared" si="671"/>
        <v>#VALUE!</v>
      </c>
      <c r="ED371" s="40" t="e">
        <f t="shared" si="672"/>
        <v>#VALUE!</v>
      </c>
      <c r="EE371" s="40" t="e">
        <f t="shared" si="673"/>
        <v>#VALUE!</v>
      </c>
      <c r="EF371" s="40" t="e">
        <f t="shared" si="674"/>
        <v>#VALUE!</v>
      </c>
      <c r="EG371" s="40" t="e">
        <f t="shared" si="675"/>
        <v>#VALUE!</v>
      </c>
      <c r="EH371" s="40" t="e">
        <f t="shared" si="676"/>
        <v>#VALUE!</v>
      </c>
      <c r="EI371" s="40" t="e">
        <f t="shared" si="677"/>
        <v>#VALUE!</v>
      </c>
      <c r="EJ371" s="40" t="e">
        <f t="shared" si="678"/>
        <v>#VALUE!</v>
      </c>
      <c r="EK371" s="40" t="e">
        <f t="shared" si="679"/>
        <v>#VALUE!</v>
      </c>
      <c r="EL371" s="1" t="e">
        <f t="shared" si="691"/>
        <v>#VALUE!</v>
      </c>
      <c r="EM371" s="2" t="e">
        <f t="shared" si="682"/>
        <v>#VALUE!</v>
      </c>
      <c r="EN371" s="42"/>
      <c r="EO371" s="42"/>
      <c r="EP371" s="43"/>
      <c r="EQ371" s="44"/>
      <c r="ER371" s="45"/>
      <c r="ES371" s="45"/>
      <c r="ET371" s="74"/>
      <c r="EU371" s="75"/>
      <c r="EV371" s="75"/>
      <c r="EW371" s="75"/>
      <c r="EX371" s="75"/>
    </row>
    <row r="372" spans="1:154" s="73" customFormat="1" ht="14">
      <c r="A372" s="96"/>
      <c r="B372" s="97"/>
      <c r="C372" s="98"/>
      <c r="D372" s="110" t="s">
        <v>87</v>
      </c>
      <c r="E372" s="110" t="s">
        <v>87</v>
      </c>
      <c r="F372" s="110" t="s">
        <v>87</v>
      </c>
      <c r="G372" s="107" t="e">
        <f t="shared" si="592"/>
        <v>#VALUE!</v>
      </c>
      <c r="H372" s="107" t="e">
        <f t="shared" si="593"/>
        <v>#VALUE!</v>
      </c>
      <c r="I372" s="107" t="e">
        <f t="shared" si="594"/>
        <v>#VALUE!</v>
      </c>
      <c r="J372" s="183" t="str">
        <f t="shared" si="595"/>
        <v>.</v>
      </c>
      <c r="K372" s="184" t="e">
        <f t="shared" si="596"/>
        <v>#VALUE!</v>
      </c>
      <c r="L372" s="184" t="e">
        <f t="shared" si="597"/>
        <v>#VALUE!</v>
      </c>
      <c r="M372" s="76" t="e">
        <f t="shared" si="692"/>
        <v>#VALUE!</v>
      </c>
      <c r="N372" s="77" t="e">
        <f t="shared" si="693"/>
        <v>#VALUE!</v>
      </c>
      <c r="O372" s="77" t="e">
        <f t="shared" si="694"/>
        <v>#VALUE!</v>
      </c>
      <c r="P372" s="78" t="e">
        <f t="shared" si="695"/>
        <v>#VALUE!</v>
      </c>
      <c r="Q372" s="79" t="e">
        <f t="shared" ca="1" si="680"/>
        <v>#VALUE!</v>
      </c>
      <c r="R372" s="86" t="e">
        <f t="shared" si="683"/>
        <v>#VALUE!</v>
      </c>
      <c r="S372" s="87" t="e">
        <f t="shared" si="684"/>
        <v>#VALUE!</v>
      </c>
      <c r="T372" s="87" t="e">
        <f t="shared" si="685"/>
        <v>#VALUE!</v>
      </c>
      <c r="U372" s="80" t="e">
        <f t="shared" si="686"/>
        <v>#VALUE!</v>
      </c>
      <c r="V372" s="81" t="e">
        <f t="shared" si="687"/>
        <v>#VALUE!</v>
      </c>
      <c r="W372" s="82" t="e">
        <f t="shared" si="688"/>
        <v>#VALUE!</v>
      </c>
      <c r="X372" s="92" t="e">
        <f t="shared" si="696"/>
        <v>#VALUE!</v>
      </c>
      <c r="Y372" s="93"/>
      <c r="Z372" s="72" t="e">
        <f t="shared" si="598"/>
        <v>#VALUE!</v>
      </c>
      <c r="AA372" s="72" t="e">
        <f t="shared" si="599"/>
        <v>#VALUE!</v>
      </c>
      <c r="AB372" s="72" t="e">
        <f t="shared" si="600"/>
        <v>#VALUE!</v>
      </c>
      <c r="AC372" s="72" t="e">
        <f t="shared" si="681"/>
        <v>#VALUE!</v>
      </c>
      <c r="AD372" s="72" t="e">
        <f t="shared" si="697"/>
        <v>#VALUE!</v>
      </c>
      <c r="AE372" s="33" t="e">
        <f t="shared" si="698"/>
        <v>#VALUE!</v>
      </c>
      <c r="AF372" s="33" t="e">
        <f t="shared" si="699"/>
        <v>#VALUE!</v>
      </c>
      <c r="AG372" s="33" t="e">
        <f t="shared" si="700"/>
        <v>#VALUE!</v>
      </c>
      <c r="AH372" s="34" t="e">
        <f t="shared" si="601"/>
        <v>#VALUE!</v>
      </c>
      <c r="AI372" s="35" t="e">
        <f t="shared" si="602"/>
        <v>#VALUE!</v>
      </c>
      <c r="AJ372" s="35" t="e">
        <f t="shared" si="603"/>
        <v>#VALUE!</v>
      </c>
      <c r="AK372" s="35">
        <v>0</v>
      </c>
      <c r="AL372" s="35">
        <v>-0.75645121485307587</v>
      </c>
      <c r="AM372" s="35">
        <v>-11.346768222796136</v>
      </c>
      <c r="AN372" s="35" t="e">
        <f t="shared" si="701"/>
        <v>#VALUE!</v>
      </c>
      <c r="AO372" s="35" t="e">
        <f t="shared" si="701"/>
        <v>#VALUE!</v>
      </c>
      <c r="AP372" s="35" t="e">
        <f t="shared" si="701"/>
        <v>#VALUE!</v>
      </c>
      <c r="AQ372" s="35">
        <v>57.375671196608707</v>
      </c>
      <c r="AR372" s="35">
        <v>5.7915837760921756</v>
      </c>
      <c r="AS372" s="35">
        <v>1.1079551571654598</v>
      </c>
      <c r="AT372" s="35" t="e">
        <f t="shared" si="702"/>
        <v>#VALUE!</v>
      </c>
      <c r="AU372" s="35" t="e">
        <f t="shared" si="702"/>
        <v>#VALUE!</v>
      </c>
      <c r="AV372" s="35" t="e">
        <f t="shared" si="702"/>
        <v>#VALUE!</v>
      </c>
      <c r="AW372" s="36">
        <f t="shared" si="703"/>
        <v>0</v>
      </c>
      <c r="AX372" s="36">
        <f t="shared" si="703"/>
        <v>0.75645121485307587</v>
      </c>
      <c r="AY372" s="36">
        <f t="shared" si="703"/>
        <v>11.346768222796136</v>
      </c>
      <c r="AZ372" s="36" t="e">
        <f t="shared" si="704"/>
        <v>#VALUE!</v>
      </c>
      <c r="BA372" s="36" t="e">
        <f t="shared" si="704"/>
        <v>#VALUE!</v>
      </c>
      <c r="BB372" s="36" t="e">
        <f t="shared" si="704"/>
        <v>#VALUE!</v>
      </c>
      <c r="BC372" s="35">
        <f t="shared" si="705"/>
        <v>57.375671196608707</v>
      </c>
      <c r="BD372" s="35">
        <f t="shared" si="705"/>
        <v>6.5480349909452515</v>
      </c>
      <c r="BE372" s="35">
        <f t="shared" si="705"/>
        <v>12.454723379961596</v>
      </c>
      <c r="BF372" s="36" t="e">
        <f t="shared" si="706"/>
        <v>#VALUE!</v>
      </c>
      <c r="BG372" s="36" t="e">
        <f t="shared" si="706"/>
        <v>#VALUE!</v>
      </c>
      <c r="BH372" s="36" t="e">
        <f t="shared" si="689"/>
        <v>#VALUE!</v>
      </c>
      <c r="BI372" s="35" t="e">
        <f t="shared" si="690"/>
        <v>#VALUE!</v>
      </c>
      <c r="BJ372" s="5"/>
      <c r="BK372" s="5"/>
      <c r="BL372" s="19"/>
      <c r="BM372" s="19"/>
      <c r="BN372" s="37">
        <f t="shared" si="604"/>
        <v>90</v>
      </c>
      <c r="BO372" s="37">
        <f t="shared" si="605"/>
        <v>72.5</v>
      </c>
      <c r="BP372" s="37">
        <f t="shared" si="606"/>
        <v>72.5</v>
      </c>
      <c r="BQ372" s="37">
        <f t="shared" si="607"/>
        <v>47.5</v>
      </c>
      <c r="BR372" s="37">
        <f t="shared" si="608"/>
        <v>54.2</v>
      </c>
      <c r="BS372" s="37">
        <f t="shared" si="609"/>
        <v>47.5</v>
      </c>
      <c r="BT372" s="37">
        <f t="shared" si="610"/>
        <v>41.674999999999997</v>
      </c>
      <c r="BU372" s="37">
        <f t="shared" si="611"/>
        <v>41.674999999999997</v>
      </c>
      <c r="BV372" s="37">
        <f t="shared" si="612"/>
        <v>22.5</v>
      </c>
      <c r="BW372" s="37">
        <f t="shared" si="613"/>
        <v>33.3333333333333</v>
      </c>
      <c r="BX372" s="37">
        <f t="shared" si="614"/>
        <v>22.5</v>
      </c>
      <c r="BY372" s="37">
        <f t="shared" si="615"/>
        <v>22.9</v>
      </c>
      <c r="BZ372" s="37">
        <f t="shared" si="616"/>
        <v>22.9</v>
      </c>
      <c r="CA372" s="37">
        <f t="shared" si="617"/>
        <v>5</v>
      </c>
      <c r="CB372" s="37">
        <f t="shared" si="618"/>
        <v>16.649999999999999</v>
      </c>
      <c r="CC372" s="37">
        <f t="shared" si="619"/>
        <v>5</v>
      </c>
      <c r="CD372" s="37">
        <f t="shared" si="620"/>
        <v>5</v>
      </c>
      <c r="CE372" s="37">
        <f t="shared" si="621"/>
        <v>5</v>
      </c>
      <c r="CF372" s="37">
        <f t="shared" si="622"/>
        <v>5</v>
      </c>
      <c r="CG372" s="38">
        <f t="shared" si="623"/>
        <v>5</v>
      </c>
      <c r="CH372" s="38">
        <f t="shared" si="624"/>
        <v>5</v>
      </c>
      <c r="CI372" s="38">
        <f t="shared" si="625"/>
        <v>22.5</v>
      </c>
      <c r="CJ372" s="38">
        <f t="shared" si="626"/>
        <v>5</v>
      </c>
      <c r="CK372" s="38">
        <f t="shared" si="627"/>
        <v>22.9</v>
      </c>
      <c r="CL372" s="38">
        <f t="shared" si="628"/>
        <v>47.5</v>
      </c>
      <c r="CM372" s="38">
        <f t="shared" si="629"/>
        <v>16.649999999999999</v>
      </c>
      <c r="CN372" s="38">
        <f t="shared" si="630"/>
        <v>41.674999999999997</v>
      </c>
      <c r="CO372" s="38">
        <f t="shared" si="631"/>
        <v>5</v>
      </c>
      <c r="CP372" s="38">
        <f t="shared" si="632"/>
        <v>33.3333333333333</v>
      </c>
      <c r="CQ372" s="38">
        <f t="shared" si="633"/>
        <v>72.5</v>
      </c>
      <c r="CR372" s="38">
        <f t="shared" si="634"/>
        <v>22.9</v>
      </c>
      <c r="CS372" s="38">
        <f t="shared" si="635"/>
        <v>54.2</v>
      </c>
      <c r="CT372" s="38">
        <f t="shared" si="636"/>
        <v>5</v>
      </c>
      <c r="CU372" s="38">
        <f t="shared" si="637"/>
        <v>41.674999999999997</v>
      </c>
      <c r="CV372" s="38">
        <f t="shared" si="638"/>
        <v>90</v>
      </c>
      <c r="CW372" s="38">
        <f t="shared" si="639"/>
        <v>22.5</v>
      </c>
      <c r="CX372" s="38">
        <f t="shared" si="640"/>
        <v>72.5</v>
      </c>
      <c r="CY372" s="38">
        <f t="shared" si="641"/>
        <v>47.5</v>
      </c>
      <c r="CZ372" s="39">
        <f t="shared" si="642"/>
        <v>5</v>
      </c>
      <c r="DA372" s="39">
        <f t="shared" si="643"/>
        <v>22.5</v>
      </c>
      <c r="DB372" s="39">
        <f t="shared" si="644"/>
        <v>5</v>
      </c>
      <c r="DC372" s="39">
        <f t="shared" si="645"/>
        <v>47.5</v>
      </c>
      <c r="DD372" s="39">
        <f t="shared" si="646"/>
        <v>22.9</v>
      </c>
      <c r="DE372" s="39">
        <f t="shared" si="647"/>
        <v>5</v>
      </c>
      <c r="DF372" s="39">
        <f t="shared" si="648"/>
        <v>41.674999999999997</v>
      </c>
      <c r="DG372" s="39">
        <f t="shared" si="649"/>
        <v>16.649999999999999</v>
      </c>
      <c r="DH372" s="39">
        <f t="shared" si="650"/>
        <v>72.5</v>
      </c>
      <c r="DI372" s="39">
        <f t="shared" si="651"/>
        <v>33.3333333333333</v>
      </c>
      <c r="DJ372" s="39">
        <f t="shared" si="652"/>
        <v>5</v>
      </c>
      <c r="DK372" s="39">
        <f t="shared" si="653"/>
        <v>54.2</v>
      </c>
      <c r="DL372" s="39">
        <f t="shared" si="654"/>
        <v>22.9</v>
      </c>
      <c r="DM372" s="39">
        <f t="shared" si="655"/>
        <v>90</v>
      </c>
      <c r="DN372" s="39">
        <f t="shared" si="656"/>
        <v>41.674999999999997</v>
      </c>
      <c r="DO372" s="39">
        <f t="shared" si="657"/>
        <v>5</v>
      </c>
      <c r="DP372" s="39">
        <f t="shared" si="658"/>
        <v>72.5</v>
      </c>
      <c r="DQ372" s="39">
        <f t="shared" si="659"/>
        <v>22.5</v>
      </c>
      <c r="DR372" s="39">
        <f t="shared" si="660"/>
        <v>47.5</v>
      </c>
      <c r="DS372" s="40" t="e">
        <f t="shared" si="661"/>
        <v>#VALUE!</v>
      </c>
      <c r="DT372" s="40" t="e">
        <f t="shared" si="662"/>
        <v>#VALUE!</v>
      </c>
      <c r="DU372" s="40" t="e">
        <f t="shared" si="663"/>
        <v>#VALUE!</v>
      </c>
      <c r="DV372" s="40" t="e">
        <f t="shared" si="664"/>
        <v>#VALUE!</v>
      </c>
      <c r="DW372" s="40" t="e">
        <f t="shared" si="665"/>
        <v>#VALUE!</v>
      </c>
      <c r="DX372" s="40" t="e">
        <f t="shared" si="666"/>
        <v>#VALUE!</v>
      </c>
      <c r="DY372" s="40" t="e">
        <f t="shared" si="667"/>
        <v>#VALUE!</v>
      </c>
      <c r="DZ372" s="40" t="e">
        <f t="shared" si="668"/>
        <v>#VALUE!</v>
      </c>
      <c r="EA372" s="40" t="e">
        <f t="shared" si="669"/>
        <v>#VALUE!</v>
      </c>
      <c r="EB372" s="40" t="e">
        <f t="shared" si="670"/>
        <v>#VALUE!</v>
      </c>
      <c r="EC372" s="40" t="e">
        <f t="shared" si="671"/>
        <v>#VALUE!</v>
      </c>
      <c r="ED372" s="40" t="e">
        <f t="shared" si="672"/>
        <v>#VALUE!</v>
      </c>
      <c r="EE372" s="40" t="e">
        <f t="shared" si="673"/>
        <v>#VALUE!</v>
      </c>
      <c r="EF372" s="40" t="e">
        <f t="shared" si="674"/>
        <v>#VALUE!</v>
      </c>
      <c r="EG372" s="40" t="e">
        <f t="shared" si="675"/>
        <v>#VALUE!</v>
      </c>
      <c r="EH372" s="40" t="e">
        <f t="shared" si="676"/>
        <v>#VALUE!</v>
      </c>
      <c r="EI372" s="40" t="e">
        <f t="shared" si="677"/>
        <v>#VALUE!</v>
      </c>
      <c r="EJ372" s="40" t="e">
        <f t="shared" si="678"/>
        <v>#VALUE!</v>
      </c>
      <c r="EK372" s="40" t="e">
        <f t="shared" si="679"/>
        <v>#VALUE!</v>
      </c>
      <c r="EL372" s="1" t="e">
        <f t="shared" si="691"/>
        <v>#VALUE!</v>
      </c>
      <c r="EM372" s="2" t="e">
        <f t="shared" si="682"/>
        <v>#VALUE!</v>
      </c>
      <c r="EN372" s="42"/>
      <c r="EO372" s="42"/>
      <c r="EP372" s="43"/>
      <c r="EQ372" s="44"/>
      <c r="ER372" s="45"/>
      <c r="ES372" s="45"/>
      <c r="ET372" s="74"/>
      <c r="EU372" s="75"/>
      <c r="EV372" s="75"/>
      <c r="EW372" s="75"/>
      <c r="EX372" s="75"/>
    </row>
    <row r="373" spans="1:154" s="73" customFormat="1" ht="14">
      <c r="A373" s="96"/>
      <c r="B373" s="97"/>
      <c r="C373" s="98"/>
      <c r="D373" s="110" t="s">
        <v>87</v>
      </c>
      <c r="E373" s="110" t="s">
        <v>87</v>
      </c>
      <c r="F373" s="110" t="s">
        <v>87</v>
      </c>
      <c r="G373" s="107" t="e">
        <f t="shared" si="592"/>
        <v>#VALUE!</v>
      </c>
      <c r="H373" s="107" t="e">
        <f t="shared" si="593"/>
        <v>#VALUE!</v>
      </c>
      <c r="I373" s="107" t="e">
        <f t="shared" si="594"/>
        <v>#VALUE!</v>
      </c>
      <c r="J373" s="183" t="str">
        <f t="shared" si="595"/>
        <v>.</v>
      </c>
      <c r="K373" s="184" t="e">
        <f t="shared" si="596"/>
        <v>#VALUE!</v>
      </c>
      <c r="L373" s="184" t="e">
        <f t="shared" si="597"/>
        <v>#VALUE!</v>
      </c>
      <c r="M373" s="76" t="e">
        <f t="shared" si="692"/>
        <v>#VALUE!</v>
      </c>
      <c r="N373" s="77" t="e">
        <f t="shared" si="693"/>
        <v>#VALUE!</v>
      </c>
      <c r="O373" s="77" t="e">
        <f t="shared" si="694"/>
        <v>#VALUE!</v>
      </c>
      <c r="P373" s="78" t="e">
        <f t="shared" si="695"/>
        <v>#VALUE!</v>
      </c>
      <c r="Q373" s="79" t="e">
        <f t="shared" ca="1" si="680"/>
        <v>#VALUE!</v>
      </c>
      <c r="R373" s="86" t="e">
        <f t="shared" si="683"/>
        <v>#VALUE!</v>
      </c>
      <c r="S373" s="87" t="e">
        <f t="shared" si="684"/>
        <v>#VALUE!</v>
      </c>
      <c r="T373" s="87" t="e">
        <f t="shared" si="685"/>
        <v>#VALUE!</v>
      </c>
      <c r="U373" s="80" t="e">
        <f t="shared" si="686"/>
        <v>#VALUE!</v>
      </c>
      <c r="V373" s="81" t="e">
        <f t="shared" si="687"/>
        <v>#VALUE!</v>
      </c>
      <c r="W373" s="82" t="e">
        <f t="shared" si="688"/>
        <v>#VALUE!</v>
      </c>
      <c r="X373" s="92" t="e">
        <f t="shared" si="696"/>
        <v>#VALUE!</v>
      </c>
      <c r="Y373" s="93"/>
      <c r="Z373" s="72" t="e">
        <f t="shared" si="598"/>
        <v>#VALUE!</v>
      </c>
      <c r="AA373" s="72" t="e">
        <f t="shared" si="599"/>
        <v>#VALUE!</v>
      </c>
      <c r="AB373" s="72" t="e">
        <f t="shared" si="600"/>
        <v>#VALUE!</v>
      </c>
      <c r="AC373" s="72" t="e">
        <f t="shared" si="681"/>
        <v>#VALUE!</v>
      </c>
      <c r="AD373" s="72" t="e">
        <f t="shared" si="697"/>
        <v>#VALUE!</v>
      </c>
      <c r="AE373" s="33" t="e">
        <f t="shared" si="698"/>
        <v>#VALUE!</v>
      </c>
      <c r="AF373" s="33" t="e">
        <f t="shared" si="699"/>
        <v>#VALUE!</v>
      </c>
      <c r="AG373" s="33" t="e">
        <f t="shared" si="700"/>
        <v>#VALUE!</v>
      </c>
      <c r="AH373" s="34" t="e">
        <f t="shared" si="601"/>
        <v>#VALUE!</v>
      </c>
      <c r="AI373" s="35" t="e">
        <f t="shared" si="602"/>
        <v>#VALUE!</v>
      </c>
      <c r="AJ373" s="35" t="e">
        <f t="shared" si="603"/>
        <v>#VALUE!</v>
      </c>
      <c r="AK373" s="35">
        <v>0</v>
      </c>
      <c r="AL373" s="35">
        <v>-0.75645121485307587</v>
      </c>
      <c r="AM373" s="35">
        <v>-11.346768222796136</v>
      </c>
      <c r="AN373" s="35" t="e">
        <f t="shared" si="701"/>
        <v>#VALUE!</v>
      </c>
      <c r="AO373" s="35" t="e">
        <f t="shared" si="701"/>
        <v>#VALUE!</v>
      </c>
      <c r="AP373" s="35" t="e">
        <f t="shared" si="701"/>
        <v>#VALUE!</v>
      </c>
      <c r="AQ373" s="35">
        <v>57.375671196608707</v>
      </c>
      <c r="AR373" s="35">
        <v>5.7915837760921756</v>
      </c>
      <c r="AS373" s="35">
        <v>1.1079551571654598</v>
      </c>
      <c r="AT373" s="35" t="e">
        <f t="shared" si="702"/>
        <v>#VALUE!</v>
      </c>
      <c r="AU373" s="35" t="e">
        <f t="shared" si="702"/>
        <v>#VALUE!</v>
      </c>
      <c r="AV373" s="35" t="e">
        <f t="shared" si="702"/>
        <v>#VALUE!</v>
      </c>
      <c r="AW373" s="36">
        <f t="shared" si="703"/>
        <v>0</v>
      </c>
      <c r="AX373" s="36">
        <f t="shared" si="703"/>
        <v>0.75645121485307587</v>
      </c>
      <c r="AY373" s="36">
        <f t="shared" si="703"/>
        <v>11.346768222796136</v>
      </c>
      <c r="AZ373" s="36" t="e">
        <f t="shared" si="704"/>
        <v>#VALUE!</v>
      </c>
      <c r="BA373" s="36" t="e">
        <f t="shared" si="704"/>
        <v>#VALUE!</v>
      </c>
      <c r="BB373" s="36" t="e">
        <f t="shared" si="704"/>
        <v>#VALUE!</v>
      </c>
      <c r="BC373" s="35">
        <f t="shared" si="705"/>
        <v>57.375671196608707</v>
      </c>
      <c r="BD373" s="35">
        <f t="shared" si="705"/>
        <v>6.5480349909452515</v>
      </c>
      <c r="BE373" s="35">
        <f t="shared" si="705"/>
        <v>12.454723379961596</v>
      </c>
      <c r="BF373" s="36" t="e">
        <f t="shared" si="706"/>
        <v>#VALUE!</v>
      </c>
      <c r="BG373" s="36" t="e">
        <f t="shared" si="706"/>
        <v>#VALUE!</v>
      </c>
      <c r="BH373" s="36" t="e">
        <f t="shared" si="689"/>
        <v>#VALUE!</v>
      </c>
      <c r="BI373" s="35" t="e">
        <f t="shared" si="690"/>
        <v>#VALUE!</v>
      </c>
      <c r="BJ373" s="5"/>
      <c r="BK373" s="5"/>
      <c r="BL373" s="19"/>
      <c r="BM373" s="19"/>
      <c r="BN373" s="37">
        <f t="shared" si="604"/>
        <v>90</v>
      </c>
      <c r="BO373" s="37">
        <f t="shared" si="605"/>
        <v>72.5</v>
      </c>
      <c r="BP373" s="37">
        <f t="shared" si="606"/>
        <v>72.5</v>
      </c>
      <c r="BQ373" s="37">
        <f t="shared" si="607"/>
        <v>47.5</v>
      </c>
      <c r="BR373" s="37">
        <f t="shared" si="608"/>
        <v>54.2</v>
      </c>
      <c r="BS373" s="37">
        <f t="shared" si="609"/>
        <v>47.5</v>
      </c>
      <c r="BT373" s="37">
        <f t="shared" si="610"/>
        <v>41.674999999999997</v>
      </c>
      <c r="BU373" s="37">
        <f t="shared" si="611"/>
        <v>41.674999999999997</v>
      </c>
      <c r="BV373" s="37">
        <f t="shared" si="612"/>
        <v>22.5</v>
      </c>
      <c r="BW373" s="37">
        <f t="shared" si="613"/>
        <v>33.3333333333333</v>
      </c>
      <c r="BX373" s="37">
        <f t="shared" si="614"/>
        <v>22.5</v>
      </c>
      <c r="BY373" s="37">
        <f t="shared" si="615"/>
        <v>22.9</v>
      </c>
      <c r="BZ373" s="37">
        <f t="shared" si="616"/>
        <v>22.9</v>
      </c>
      <c r="CA373" s="37">
        <f t="shared" si="617"/>
        <v>5</v>
      </c>
      <c r="CB373" s="37">
        <f t="shared" si="618"/>
        <v>16.649999999999999</v>
      </c>
      <c r="CC373" s="37">
        <f t="shared" si="619"/>
        <v>5</v>
      </c>
      <c r="CD373" s="37">
        <f t="shared" si="620"/>
        <v>5</v>
      </c>
      <c r="CE373" s="37">
        <f t="shared" si="621"/>
        <v>5</v>
      </c>
      <c r="CF373" s="37">
        <f t="shared" si="622"/>
        <v>5</v>
      </c>
      <c r="CG373" s="38">
        <f t="shared" si="623"/>
        <v>5</v>
      </c>
      <c r="CH373" s="38">
        <f t="shared" si="624"/>
        <v>5</v>
      </c>
      <c r="CI373" s="38">
        <f t="shared" si="625"/>
        <v>22.5</v>
      </c>
      <c r="CJ373" s="38">
        <f t="shared" si="626"/>
        <v>5</v>
      </c>
      <c r="CK373" s="38">
        <f t="shared" si="627"/>
        <v>22.9</v>
      </c>
      <c r="CL373" s="38">
        <f t="shared" si="628"/>
        <v>47.5</v>
      </c>
      <c r="CM373" s="38">
        <f t="shared" si="629"/>
        <v>16.649999999999999</v>
      </c>
      <c r="CN373" s="38">
        <f t="shared" si="630"/>
        <v>41.674999999999997</v>
      </c>
      <c r="CO373" s="38">
        <f t="shared" si="631"/>
        <v>5</v>
      </c>
      <c r="CP373" s="38">
        <f t="shared" si="632"/>
        <v>33.3333333333333</v>
      </c>
      <c r="CQ373" s="38">
        <f t="shared" si="633"/>
        <v>72.5</v>
      </c>
      <c r="CR373" s="38">
        <f t="shared" si="634"/>
        <v>22.9</v>
      </c>
      <c r="CS373" s="38">
        <f t="shared" si="635"/>
        <v>54.2</v>
      </c>
      <c r="CT373" s="38">
        <f t="shared" si="636"/>
        <v>5</v>
      </c>
      <c r="CU373" s="38">
        <f t="shared" si="637"/>
        <v>41.674999999999997</v>
      </c>
      <c r="CV373" s="38">
        <f t="shared" si="638"/>
        <v>90</v>
      </c>
      <c r="CW373" s="38">
        <f t="shared" si="639"/>
        <v>22.5</v>
      </c>
      <c r="CX373" s="38">
        <f t="shared" si="640"/>
        <v>72.5</v>
      </c>
      <c r="CY373" s="38">
        <f t="shared" si="641"/>
        <v>47.5</v>
      </c>
      <c r="CZ373" s="39">
        <f t="shared" si="642"/>
        <v>5</v>
      </c>
      <c r="DA373" s="39">
        <f t="shared" si="643"/>
        <v>22.5</v>
      </c>
      <c r="DB373" s="39">
        <f t="shared" si="644"/>
        <v>5</v>
      </c>
      <c r="DC373" s="39">
        <f t="shared" si="645"/>
        <v>47.5</v>
      </c>
      <c r="DD373" s="39">
        <f t="shared" si="646"/>
        <v>22.9</v>
      </c>
      <c r="DE373" s="39">
        <f t="shared" si="647"/>
        <v>5</v>
      </c>
      <c r="DF373" s="39">
        <f t="shared" si="648"/>
        <v>41.674999999999997</v>
      </c>
      <c r="DG373" s="39">
        <f t="shared" si="649"/>
        <v>16.649999999999999</v>
      </c>
      <c r="DH373" s="39">
        <f t="shared" si="650"/>
        <v>72.5</v>
      </c>
      <c r="DI373" s="39">
        <f t="shared" si="651"/>
        <v>33.3333333333333</v>
      </c>
      <c r="DJ373" s="39">
        <f t="shared" si="652"/>
        <v>5</v>
      </c>
      <c r="DK373" s="39">
        <f t="shared" si="653"/>
        <v>54.2</v>
      </c>
      <c r="DL373" s="39">
        <f t="shared" si="654"/>
        <v>22.9</v>
      </c>
      <c r="DM373" s="39">
        <f t="shared" si="655"/>
        <v>90</v>
      </c>
      <c r="DN373" s="39">
        <f t="shared" si="656"/>
        <v>41.674999999999997</v>
      </c>
      <c r="DO373" s="39">
        <f t="shared" si="657"/>
        <v>5</v>
      </c>
      <c r="DP373" s="39">
        <f t="shared" si="658"/>
        <v>72.5</v>
      </c>
      <c r="DQ373" s="39">
        <f t="shared" si="659"/>
        <v>22.5</v>
      </c>
      <c r="DR373" s="39">
        <f t="shared" si="660"/>
        <v>47.5</v>
      </c>
      <c r="DS373" s="40" t="e">
        <f t="shared" si="661"/>
        <v>#VALUE!</v>
      </c>
      <c r="DT373" s="40" t="e">
        <f t="shared" si="662"/>
        <v>#VALUE!</v>
      </c>
      <c r="DU373" s="40" t="e">
        <f t="shared" si="663"/>
        <v>#VALUE!</v>
      </c>
      <c r="DV373" s="40" t="e">
        <f t="shared" si="664"/>
        <v>#VALUE!</v>
      </c>
      <c r="DW373" s="40" t="e">
        <f t="shared" si="665"/>
        <v>#VALUE!</v>
      </c>
      <c r="DX373" s="40" t="e">
        <f t="shared" si="666"/>
        <v>#VALUE!</v>
      </c>
      <c r="DY373" s="40" t="e">
        <f t="shared" si="667"/>
        <v>#VALUE!</v>
      </c>
      <c r="DZ373" s="40" t="e">
        <f t="shared" si="668"/>
        <v>#VALUE!</v>
      </c>
      <c r="EA373" s="40" t="e">
        <f t="shared" si="669"/>
        <v>#VALUE!</v>
      </c>
      <c r="EB373" s="40" t="e">
        <f t="shared" si="670"/>
        <v>#VALUE!</v>
      </c>
      <c r="EC373" s="40" t="e">
        <f t="shared" si="671"/>
        <v>#VALUE!</v>
      </c>
      <c r="ED373" s="40" t="e">
        <f t="shared" si="672"/>
        <v>#VALUE!</v>
      </c>
      <c r="EE373" s="40" t="e">
        <f t="shared" si="673"/>
        <v>#VALUE!</v>
      </c>
      <c r="EF373" s="40" t="e">
        <f t="shared" si="674"/>
        <v>#VALUE!</v>
      </c>
      <c r="EG373" s="40" t="e">
        <f t="shared" si="675"/>
        <v>#VALUE!</v>
      </c>
      <c r="EH373" s="40" t="e">
        <f t="shared" si="676"/>
        <v>#VALUE!</v>
      </c>
      <c r="EI373" s="40" t="e">
        <f t="shared" si="677"/>
        <v>#VALUE!</v>
      </c>
      <c r="EJ373" s="40" t="e">
        <f t="shared" si="678"/>
        <v>#VALUE!</v>
      </c>
      <c r="EK373" s="40" t="e">
        <f t="shared" si="679"/>
        <v>#VALUE!</v>
      </c>
      <c r="EL373" s="1" t="e">
        <f t="shared" si="691"/>
        <v>#VALUE!</v>
      </c>
      <c r="EM373" s="2" t="e">
        <f t="shared" si="682"/>
        <v>#VALUE!</v>
      </c>
      <c r="EN373" s="42"/>
      <c r="EO373" s="42"/>
      <c r="EP373" s="43"/>
      <c r="EQ373" s="44"/>
      <c r="ER373" s="45"/>
      <c r="ES373" s="45"/>
      <c r="ET373" s="74"/>
      <c r="EU373" s="75"/>
      <c r="EV373" s="75"/>
      <c r="EW373" s="75"/>
      <c r="EX373" s="75"/>
    </row>
    <row r="374" spans="1:154" s="73" customFormat="1" ht="14">
      <c r="A374" s="96"/>
      <c r="B374" s="97"/>
      <c r="C374" s="98"/>
      <c r="D374" s="110" t="s">
        <v>87</v>
      </c>
      <c r="E374" s="110" t="s">
        <v>87</v>
      </c>
      <c r="F374" s="110" t="s">
        <v>87</v>
      </c>
      <c r="G374" s="107" t="e">
        <f t="shared" si="592"/>
        <v>#VALUE!</v>
      </c>
      <c r="H374" s="107" t="e">
        <f t="shared" si="593"/>
        <v>#VALUE!</v>
      </c>
      <c r="I374" s="107" t="e">
        <f t="shared" si="594"/>
        <v>#VALUE!</v>
      </c>
      <c r="J374" s="183" t="str">
        <f t="shared" si="595"/>
        <v>.</v>
      </c>
      <c r="K374" s="184" t="e">
        <f t="shared" si="596"/>
        <v>#VALUE!</v>
      </c>
      <c r="L374" s="184" t="e">
        <f t="shared" si="597"/>
        <v>#VALUE!</v>
      </c>
      <c r="M374" s="76" t="e">
        <f t="shared" si="692"/>
        <v>#VALUE!</v>
      </c>
      <c r="N374" s="77" t="e">
        <f t="shared" si="693"/>
        <v>#VALUE!</v>
      </c>
      <c r="O374" s="77" t="e">
        <f t="shared" si="694"/>
        <v>#VALUE!</v>
      </c>
      <c r="P374" s="78" t="e">
        <f t="shared" si="695"/>
        <v>#VALUE!</v>
      </c>
      <c r="Q374" s="79" t="e">
        <f t="shared" ca="1" si="680"/>
        <v>#VALUE!</v>
      </c>
      <c r="R374" s="86" t="e">
        <f t="shared" si="683"/>
        <v>#VALUE!</v>
      </c>
      <c r="S374" s="87" t="e">
        <f t="shared" si="684"/>
        <v>#VALUE!</v>
      </c>
      <c r="T374" s="87" t="e">
        <f t="shared" si="685"/>
        <v>#VALUE!</v>
      </c>
      <c r="U374" s="80" t="e">
        <f t="shared" si="686"/>
        <v>#VALUE!</v>
      </c>
      <c r="V374" s="81" t="e">
        <f t="shared" si="687"/>
        <v>#VALUE!</v>
      </c>
      <c r="W374" s="82" t="e">
        <f t="shared" si="688"/>
        <v>#VALUE!</v>
      </c>
      <c r="X374" s="92" t="e">
        <f t="shared" si="696"/>
        <v>#VALUE!</v>
      </c>
      <c r="Y374" s="93"/>
      <c r="Z374" s="72" t="e">
        <f t="shared" si="598"/>
        <v>#VALUE!</v>
      </c>
      <c r="AA374" s="72" t="e">
        <f t="shared" si="599"/>
        <v>#VALUE!</v>
      </c>
      <c r="AB374" s="72" t="e">
        <f t="shared" si="600"/>
        <v>#VALUE!</v>
      </c>
      <c r="AC374" s="72" t="e">
        <f t="shared" si="681"/>
        <v>#VALUE!</v>
      </c>
      <c r="AD374" s="72" t="e">
        <f t="shared" si="697"/>
        <v>#VALUE!</v>
      </c>
      <c r="AE374" s="33" t="e">
        <f t="shared" si="698"/>
        <v>#VALUE!</v>
      </c>
      <c r="AF374" s="33" t="e">
        <f t="shared" si="699"/>
        <v>#VALUE!</v>
      </c>
      <c r="AG374" s="33" t="e">
        <f t="shared" si="700"/>
        <v>#VALUE!</v>
      </c>
      <c r="AH374" s="34" t="e">
        <f t="shared" si="601"/>
        <v>#VALUE!</v>
      </c>
      <c r="AI374" s="35" t="e">
        <f t="shared" si="602"/>
        <v>#VALUE!</v>
      </c>
      <c r="AJ374" s="35" t="e">
        <f t="shared" si="603"/>
        <v>#VALUE!</v>
      </c>
      <c r="AK374" s="35">
        <v>0</v>
      </c>
      <c r="AL374" s="35">
        <v>-0.75645121485307587</v>
      </c>
      <c r="AM374" s="35">
        <v>-11.346768222796136</v>
      </c>
      <c r="AN374" s="35" t="e">
        <f t="shared" si="701"/>
        <v>#VALUE!</v>
      </c>
      <c r="AO374" s="35" t="e">
        <f t="shared" si="701"/>
        <v>#VALUE!</v>
      </c>
      <c r="AP374" s="35" t="e">
        <f t="shared" si="701"/>
        <v>#VALUE!</v>
      </c>
      <c r="AQ374" s="35">
        <v>57.375671196608707</v>
      </c>
      <c r="AR374" s="35">
        <v>5.7915837760921756</v>
      </c>
      <c r="AS374" s="35">
        <v>1.1079551571654598</v>
      </c>
      <c r="AT374" s="35" t="e">
        <f t="shared" si="702"/>
        <v>#VALUE!</v>
      </c>
      <c r="AU374" s="35" t="e">
        <f t="shared" si="702"/>
        <v>#VALUE!</v>
      </c>
      <c r="AV374" s="35" t="e">
        <f t="shared" si="702"/>
        <v>#VALUE!</v>
      </c>
      <c r="AW374" s="36">
        <f t="shared" si="703"/>
        <v>0</v>
      </c>
      <c r="AX374" s="36">
        <f t="shared" si="703"/>
        <v>0.75645121485307587</v>
      </c>
      <c r="AY374" s="36">
        <f t="shared" si="703"/>
        <v>11.346768222796136</v>
      </c>
      <c r="AZ374" s="36" t="e">
        <f t="shared" si="704"/>
        <v>#VALUE!</v>
      </c>
      <c r="BA374" s="36" t="e">
        <f t="shared" si="704"/>
        <v>#VALUE!</v>
      </c>
      <c r="BB374" s="36" t="e">
        <f t="shared" si="704"/>
        <v>#VALUE!</v>
      </c>
      <c r="BC374" s="35">
        <f t="shared" si="705"/>
        <v>57.375671196608707</v>
      </c>
      <c r="BD374" s="35">
        <f t="shared" si="705"/>
        <v>6.5480349909452515</v>
      </c>
      <c r="BE374" s="35">
        <f t="shared" si="705"/>
        <v>12.454723379961596</v>
      </c>
      <c r="BF374" s="36" t="e">
        <f t="shared" si="706"/>
        <v>#VALUE!</v>
      </c>
      <c r="BG374" s="36" t="e">
        <f t="shared" si="706"/>
        <v>#VALUE!</v>
      </c>
      <c r="BH374" s="36" t="e">
        <f t="shared" si="689"/>
        <v>#VALUE!</v>
      </c>
      <c r="BI374" s="35" t="e">
        <f t="shared" si="690"/>
        <v>#VALUE!</v>
      </c>
      <c r="BJ374" s="5"/>
      <c r="BK374" s="5"/>
      <c r="BL374" s="19"/>
      <c r="BM374" s="19"/>
      <c r="BN374" s="37">
        <f t="shared" si="604"/>
        <v>90</v>
      </c>
      <c r="BO374" s="37">
        <f t="shared" si="605"/>
        <v>72.5</v>
      </c>
      <c r="BP374" s="37">
        <f t="shared" si="606"/>
        <v>72.5</v>
      </c>
      <c r="BQ374" s="37">
        <f t="shared" si="607"/>
        <v>47.5</v>
      </c>
      <c r="BR374" s="37">
        <f t="shared" si="608"/>
        <v>54.2</v>
      </c>
      <c r="BS374" s="37">
        <f t="shared" si="609"/>
        <v>47.5</v>
      </c>
      <c r="BT374" s="37">
        <f t="shared" si="610"/>
        <v>41.674999999999997</v>
      </c>
      <c r="BU374" s="37">
        <f t="shared" si="611"/>
        <v>41.674999999999997</v>
      </c>
      <c r="BV374" s="37">
        <f t="shared" si="612"/>
        <v>22.5</v>
      </c>
      <c r="BW374" s="37">
        <f t="shared" si="613"/>
        <v>33.3333333333333</v>
      </c>
      <c r="BX374" s="37">
        <f t="shared" si="614"/>
        <v>22.5</v>
      </c>
      <c r="BY374" s="37">
        <f t="shared" si="615"/>
        <v>22.9</v>
      </c>
      <c r="BZ374" s="37">
        <f t="shared" si="616"/>
        <v>22.9</v>
      </c>
      <c r="CA374" s="37">
        <f t="shared" si="617"/>
        <v>5</v>
      </c>
      <c r="CB374" s="37">
        <f t="shared" si="618"/>
        <v>16.649999999999999</v>
      </c>
      <c r="CC374" s="37">
        <f t="shared" si="619"/>
        <v>5</v>
      </c>
      <c r="CD374" s="37">
        <f t="shared" si="620"/>
        <v>5</v>
      </c>
      <c r="CE374" s="37">
        <f t="shared" si="621"/>
        <v>5</v>
      </c>
      <c r="CF374" s="37">
        <f t="shared" si="622"/>
        <v>5</v>
      </c>
      <c r="CG374" s="38">
        <f t="shared" si="623"/>
        <v>5</v>
      </c>
      <c r="CH374" s="38">
        <f t="shared" si="624"/>
        <v>5</v>
      </c>
      <c r="CI374" s="38">
        <f t="shared" si="625"/>
        <v>22.5</v>
      </c>
      <c r="CJ374" s="38">
        <f t="shared" si="626"/>
        <v>5</v>
      </c>
      <c r="CK374" s="38">
        <f t="shared" si="627"/>
        <v>22.9</v>
      </c>
      <c r="CL374" s="38">
        <f t="shared" si="628"/>
        <v>47.5</v>
      </c>
      <c r="CM374" s="38">
        <f t="shared" si="629"/>
        <v>16.649999999999999</v>
      </c>
      <c r="CN374" s="38">
        <f t="shared" si="630"/>
        <v>41.674999999999997</v>
      </c>
      <c r="CO374" s="38">
        <f t="shared" si="631"/>
        <v>5</v>
      </c>
      <c r="CP374" s="38">
        <f t="shared" si="632"/>
        <v>33.3333333333333</v>
      </c>
      <c r="CQ374" s="38">
        <f t="shared" si="633"/>
        <v>72.5</v>
      </c>
      <c r="CR374" s="38">
        <f t="shared" si="634"/>
        <v>22.9</v>
      </c>
      <c r="CS374" s="38">
        <f t="shared" si="635"/>
        <v>54.2</v>
      </c>
      <c r="CT374" s="38">
        <f t="shared" si="636"/>
        <v>5</v>
      </c>
      <c r="CU374" s="38">
        <f t="shared" si="637"/>
        <v>41.674999999999997</v>
      </c>
      <c r="CV374" s="38">
        <f t="shared" si="638"/>
        <v>90</v>
      </c>
      <c r="CW374" s="38">
        <f t="shared" si="639"/>
        <v>22.5</v>
      </c>
      <c r="CX374" s="38">
        <f t="shared" si="640"/>
        <v>72.5</v>
      </c>
      <c r="CY374" s="38">
        <f t="shared" si="641"/>
        <v>47.5</v>
      </c>
      <c r="CZ374" s="39">
        <f t="shared" si="642"/>
        <v>5</v>
      </c>
      <c r="DA374" s="39">
        <f t="shared" si="643"/>
        <v>22.5</v>
      </c>
      <c r="DB374" s="39">
        <f t="shared" si="644"/>
        <v>5</v>
      </c>
      <c r="DC374" s="39">
        <f t="shared" si="645"/>
        <v>47.5</v>
      </c>
      <c r="DD374" s="39">
        <f t="shared" si="646"/>
        <v>22.9</v>
      </c>
      <c r="DE374" s="39">
        <f t="shared" si="647"/>
        <v>5</v>
      </c>
      <c r="DF374" s="39">
        <f t="shared" si="648"/>
        <v>41.674999999999997</v>
      </c>
      <c r="DG374" s="39">
        <f t="shared" si="649"/>
        <v>16.649999999999999</v>
      </c>
      <c r="DH374" s="39">
        <f t="shared" si="650"/>
        <v>72.5</v>
      </c>
      <c r="DI374" s="39">
        <f t="shared" si="651"/>
        <v>33.3333333333333</v>
      </c>
      <c r="DJ374" s="39">
        <f t="shared" si="652"/>
        <v>5</v>
      </c>
      <c r="DK374" s="39">
        <f t="shared" si="653"/>
        <v>54.2</v>
      </c>
      <c r="DL374" s="39">
        <f t="shared" si="654"/>
        <v>22.9</v>
      </c>
      <c r="DM374" s="39">
        <f t="shared" si="655"/>
        <v>90</v>
      </c>
      <c r="DN374" s="39">
        <f t="shared" si="656"/>
        <v>41.674999999999997</v>
      </c>
      <c r="DO374" s="39">
        <f t="shared" si="657"/>
        <v>5</v>
      </c>
      <c r="DP374" s="39">
        <f t="shared" si="658"/>
        <v>72.5</v>
      </c>
      <c r="DQ374" s="39">
        <f t="shared" si="659"/>
        <v>22.5</v>
      </c>
      <c r="DR374" s="39">
        <f t="shared" si="660"/>
        <v>47.5</v>
      </c>
      <c r="DS374" s="40" t="e">
        <f t="shared" si="661"/>
        <v>#VALUE!</v>
      </c>
      <c r="DT374" s="40" t="e">
        <f t="shared" si="662"/>
        <v>#VALUE!</v>
      </c>
      <c r="DU374" s="40" t="e">
        <f t="shared" si="663"/>
        <v>#VALUE!</v>
      </c>
      <c r="DV374" s="40" t="e">
        <f t="shared" si="664"/>
        <v>#VALUE!</v>
      </c>
      <c r="DW374" s="40" t="e">
        <f t="shared" si="665"/>
        <v>#VALUE!</v>
      </c>
      <c r="DX374" s="40" t="e">
        <f t="shared" si="666"/>
        <v>#VALUE!</v>
      </c>
      <c r="DY374" s="40" t="e">
        <f t="shared" si="667"/>
        <v>#VALUE!</v>
      </c>
      <c r="DZ374" s="40" t="e">
        <f t="shared" si="668"/>
        <v>#VALUE!</v>
      </c>
      <c r="EA374" s="40" t="e">
        <f t="shared" si="669"/>
        <v>#VALUE!</v>
      </c>
      <c r="EB374" s="40" t="e">
        <f t="shared" si="670"/>
        <v>#VALUE!</v>
      </c>
      <c r="EC374" s="40" t="e">
        <f t="shared" si="671"/>
        <v>#VALUE!</v>
      </c>
      <c r="ED374" s="40" t="e">
        <f t="shared" si="672"/>
        <v>#VALUE!</v>
      </c>
      <c r="EE374" s="40" t="e">
        <f t="shared" si="673"/>
        <v>#VALUE!</v>
      </c>
      <c r="EF374" s="40" t="e">
        <f t="shared" si="674"/>
        <v>#VALUE!</v>
      </c>
      <c r="EG374" s="40" t="e">
        <f t="shared" si="675"/>
        <v>#VALUE!</v>
      </c>
      <c r="EH374" s="40" t="e">
        <f t="shared" si="676"/>
        <v>#VALUE!</v>
      </c>
      <c r="EI374" s="40" t="e">
        <f t="shared" si="677"/>
        <v>#VALUE!</v>
      </c>
      <c r="EJ374" s="40" t="e">
        <f t="shared" si="678"/>
        <v>#VALUE!</v>
      </c>
      <c r="EK374" s="40" t="e">
        <f t="shared" si="679"/>
        <v>#VALUE!</v>
      </c>
      <c r="EL374" s="1" t="e">
        <f t="shared" si="691"/>
        <v>#VALUE!</v>
      </c>
      <c r="EM374" s="2" t="e">
        <f t="shared" si="682"/>
        <v>#VALUE!</v>
      </c>
      <c r="EN374" s="42"/>
      <c r="EO374" s="42"/>
      <c r="EP374" s="43"/>
      <c r="EQ374" s="44"/>
      <c r="ER374" s="45"/>
      <c r="ES374" s="45"/>
      <c r="ET374" s="74"/>
      <c r="EU374" s="75"/>
      <c r="EV374" s="75"/>
      <c r="EW374" s="75"/>
      <c r="EX374" s="75"/>
    </row>
    <row r="375" spans="1:154" s="73" customFormat="1" ht="14">
      <c r="A375" s="96"/>
      <c r="B375" s="97"/>
      <c r="C375" s="98"/>
      <c r="D375" s="110" t="s">
        <v>87</v>
      </c>
      <c r="E375" s="110" t="s">
        <v>87</v>
      </c>
      <c r="F375" s="110" t="s">
        <v>87</v>
      </c>
      <c r="G375" s="107" t="e">
        <f t="shared" si="592"/>
        <v>#VALUE!</v>
      </c>
      <c r="H375" s="107" t="e">
        <f t="shared" si="593"/>
        <v>#VALUE!</v>
      </c>
      <c r="I375" s="107" t="e">
        <f t="shared" si="594"/>
        <v>#VALUE!</v>
      </c>
      <c r="J375" s="183" t="str">
        <f t="shared" si="595"/>
        <v>.</v>
      </c>
      <c r="K375" s="184" t="e">
        <f t="shared" si="596"/>
        <v>#VALUE!</v>
      </c>
      <c r="L375" s="184" t="e">
        <f t="shared" si="597"/>
        <v>#VALUE!</v>
      </c>
      <c r="M375" s="76" t="e">
        <f t="shared" si="692"/>
        <v>#VALUE!</v>
      </c>
      <c r="N375" s="77" t="e">
        <f t="shared" si="693"/>
        <v>#VALUE!</v>
      </c>
      <c r="O375" s="77" t="e">
        <f t="shared" si="694"/>
        <v>#VALUE!</v>
      </c>
      <c r="P375" s="78" t="e">
        <f t="shared" si="695"/>
        <v>#VALUE!</v>
      </c>
      <c r="Q375" s="79" t="e">
        <f t="shared" ca="1" si="680"/>
        <v>#VALUE!</v>
      </c>
      <c r="R375" s="86" t="e">
        <f t="shared" si="683"/>
        <v>#VALUE!</v>
      </c>
      <c r="S375" s="87" t="e">
        <f t="shared" si="684"/>
        <v>#VALUE!</v>
      </c>
      <c r="T375" s="87" t="e">
        <f t="shared" si="685"/>
        <v>#VALUE!</v>
      </c>
      <c r="U375" s="80" t="e">
        <f t="shared" si="686"/>
        <v>#VALUE!</v>
      </c>
      <c r="V375" s="81" t="e">
        <f t="shared" si="687"/>
        <v>#VALUE!</v>
      </c>
      <c r="W375" s="82" t="e">
        <f t="shared" si="688"/>
        <v>#VALUE!</v>
      </c>
      <c r="X375" s="92" t="e">
        <f t="shared" si="696"/>
        <v>#VALUE!</v>
      </c>
      <c r="Y375" s="93"/>
      <c r="Z375" s="72" t="e">
        <f t="shared" si="598"/>
        <v>#VALUE!</v>
      </c>
      <c r="AA375" s="72" t="e">
        <f t="shared" si="599"/>
        <v>#VALUE!</v>
      </c>
      <c r="AB375" s="72" t="e">
        <f t="shared" si="600"/>
        <v>#VALUE!</v>
      </c>
      <c r="AC375" s="72" t="e">
        <f t="shared" si="681"/>
        <v>#VALUE!</v>
      </c>
      <c r="AD375" s="72" t="e">
        <f t="shared" si="697"/>
        <v>#VALUE!</v>
      </c>
      <c r="AE375" s="33" t="e">
        <f t="shared" si="698"/>
        <v>#VALUE!</v>
      </c>
      <c r="AF375" s="33" t="e">
        <f t="shared" si="699"/>
        <v>#VALUE!</v>
      </c>
      <c r="AG375" s="33" t="e">
        <f t="shared" si="700"/>
        <v>#VALUE!</v>
      </c>
      <c r="AH375" s="34" t="e">
        <f t="shared" si="601"/>
        <v>#VALUE!</v>
      </c>
      <c r="AI375" s="35" t="e">
        <f t="shared" si="602"/>
        <v>#VALUE!</v>
      </c>
      <c r="AJ375" s="35" t="e">
        <f t="shared" si="603"/>
        <v>#VALUE!</v>
      </c>
      <c r="AK375" s="35">
        <v>0</v>
      </c>
      <c r="AL375" s="35">
        <v>-0.75645121485307587</v>
      </c>
      <c r="AM375" s="35">
        <v>-11.346768222796136</v>
      </c>
      <c r="AN375" s="35" t="e">
        <f t="shared" si="701"/>
        <v>#VALUE!</v>
      </c>
      <c r="AO375" s="35" t="e">
        <f t="shared" si="701"/>
        <v>#VALUE!</v>
      </c>
      <c r="AP375" s="35" t="e">
        <f t="shared" si="701"/>
        <v>#VALUE!</v>
      </c>
      <c r="AQ375" s="35">
        <v>57.375671196608707</v>
      </c>
      <c r="AR375" s="35">
        <v>5.7915837760921756</v>
      </c>
      <c r="AS375" s="35">
        <v>1.1079551571654598</v>
      </c>
      <c r="AT375" s="35" t="e">
        <f t="shared" si="702"/>
        <v>#VALUE!</v>
      </c>
      <c r="AU375" s="35" t="e">
        <f t="shared" si="702"/>
        <v>#VALUE!</v>
      </c>
      <c r="AV375" s="35" t="e">
        <f t="shared" si="702"/>
        <v>#VALUE!</v>
      </c>
      <c r="AW375" s="36">
        <f t="shared" si="703"/>
        <v>0</v>
      </c>
      <c r="AX375" s="36">
        <f t="shared" si="703"/>
        <v>0.75645121485307587</v>
      </c>
      <c r="AY375" s="36">
        <f t="shared" si="703"/>
        <v>11.346768222796136</v>
      </c>
      <c r="AZ375" s="36" t="e">
        <f t="shared" si="704"/>
        <v>#VALUE!</v>
      </c>
      <c r="BA375" s="36" t="e">
        <f t="shared" si="704"/>
        <v>#VALUE!</v>
      </c>
      <c r="BB375" s="36" t="e">
        <f t="shared" si="704"/>
        <v>#VALUE!</v>
      </c>
      <c r="BC375" s="35">
        <f t="shared" si="705"/>
        <v>57.375671196608707</v>
      </c>
      <c r="BD375" s="35">
        <f t="shared" si="705"/>
        <v>6.5480349909452515</v>
      </c>
      <c r="BE375" s="35">
        <f t="shared" si="705"/>
        <v>12.454723379961596</v>
      </c>
      <c r="BF375" s="36" t="e">
        <f t="shared" si="706"/>
        <v>#VALUE!</v>
      </c>
      <c r="BG375" s="36" t="e">
        <f t="shared" si="706"/>
        <v>#VALUE!</v>
      </c>
      <c r="BH375" s="36" t="e">
        <f t="shared" si="689"/>
        <v>#VALUE!</v>
      </c>
      <c r="BI375" s="35" t="e">
        <f t="shared" si="690"/>
        <v>#VALUE!</v>
      </c>
      <c r="BJ375" s="5"/>
      <c r="BK375" s="5"/>
      <c r="BL375" s="19"/>
      <c r="BM375" s="19"/>
      <c r="BN375" s="37">
        <f t="shared" si="604"/>
        <v>90</v>
      </c>
      <c r="BO375" s="37">
        <f t="shared" si="605"/>
        <v>72.5</v>
      </c>
      <c r="BP375" s="37">
        <f t="shared" si="606"/>
        <v>72.5</v>
      </c>
      <c r="BQ375" s="37">
        <f t="shared" si="607"/>
        <v>47.5</v>
      </c>
      <c r="BR375" s="37">
        <f t="shared" si="608"/>
        <v>54.2</v>
      </c>
      <c r="BS375" s="37">
        <f t="shared" si="609"/>
        <v>47.5</v>
      </c>
      <c r="BT375" s="37">
        <f t="shared" si="610"/>
        <v>41.674999999999997</v>
      </c>
      <c r="BU375" s="37">
        <f t="shared" si="611"/>
        <v>41.674999999999997</v>
      </c>
      <c r="BV375" s="37">
        <f t="shared" si="612"/>
        <v>22.5</v>
      </c>
      <c r="BW375" s="37">
        <f t="shared" si="613"/>
        <v>33.3333333333333</v>
      </c>
      <c r="BX375" s="37">
        <f t="shared" si="614"/>
        <v>22.5</v>
      </c>
      <c r="BY375" s="37">
        <f t="shared" si="615"/>
        <v>22.9</v>
      </c>
      <c r="BZ375" s="37">
        <f t="shared" si="616"/>
        <v>22.9</v>
      </c>
      <c r="CA375" s="37">
        <f t="shared" si="617"/>
        <v>5</v>
      </c>
      <c r="CB375" s="37">
        <f t="shared" si="618"/>
        <v>16.649999999999999</v>
      </c>
      <c r="CC375" s="37">
        <f t="shared" si="619"/>
        <v>5</v>
      </c>
      <c r="CD375" s="37">
        <f t="shared" si="620"/>
        <v>5</v>
      </c>
      <c r="CE375" s="37">
        <f t="shared" si="621"/>
        <v>5</v>
      </c>
      <c r="CF375" s="37">
        <f t="shared" si="622"/>
        <v>5</v>
      </c>
      <c r="CG375" s="38">
        <f t="shared" si="623"/>
        <v>5</v>
      </c>
      <c r="CH375" s="38">
        <f t="shared" si="624"/>
        <v>5</v>
      </c>
      <c r="CI375" s="38">
        <f t="shared" si="625"/>
        <v>22.5</v>
      </c>
      <c r="CJ375" s="38">
        <f t="shared" si="626"/>
        <v>5</v>
      </c>
      <c r="CK375" s="38">
        <f t="shared" si="627"/>
        <v>22.9</v>
      </c>
      <c r="CL375" s="38">
        <f t="shared" si="628"/>
        <v>47.5</v>
      </c>
      <c r="CM375" s="38">
        <f t="shared" si="629"/>
        <v>16.649999999999999</v>
      </c>
      <c r="CN375" s="38">
        <f t="shared" si="630"/>
        <v>41.674999999999997</v>
      </c>
      <c r="CO375" s="38">
        <f t="shared" si="631"/>
        <v>5</v>
      </c>
      <c r="CP375" s="38">
        <f t="shared" si="632"/>
        <v>33.3333333333333</v>
      </c>
      <c r="CQ375" s="38">
        <f t="shared" si="633"/>
        <v>72.5</v>
      </c>
      <c r="CR375" s="38">
        <f t="shared" si="634"/>
        <v>22.9</v>
      </c>
      <c r="CS375" s="38">
        <f t="shared" si="635"/>
        <v>54.2</v>
      </c>
      <c r="CT375" s="38">
        <f t="shared" si="636"/>
        <v>5</v>
      </c>
      <c r="CU375" s="38">
        <f t="shared" si="637"/>
        <v>41.674999999999997</v>
      </c>
      <c r="CV375" s="38">
        <f t="shared" si="638"/>
        <v>90</v>
      </c>
      <c r="CW375" s="38">
        <f t="shared" si="639"/>
        <v>22.5</v>
      </c>
      <c r="CX375" s="38">
        <f t="shared" si="640"/>
        <v>72.5</v>
      </c>
      <c r="CY375" s="38">
        <f t="shared" si="641"/>
        <v>47.5</v>
      </c>
      <c r="CZ375" s="39">
        <f t="shared" si="642"/>
        <v>5</v>
      </c>
      <c r="DA375" s="39">
        <f t="shared" si="643"/>
        <v>22.5</v>
      </c>
      <c r="DB375" s="39">
        <f t="shared" si="644"/>
        <v>5</v>
      </c>
      <c r="DC375" s="39">
        <f t="shared" si="645"/>
        <v>47.5</v>
      </c>
      <c r="DD375" s="39">
        <f t="shared" si="646"/>
        <v>22.9</v>
      </c>
      <c r="DE375" s="39">
        <f t="shared" si="647"/>
        <v>5</v>
      </c>
      <c r="DF375" s="39">
        <f t="shared" si="648"/>
        <v>41.674999999999997</v>
      </c>
      <c r="DG375" s="39">
        <f t="shared" si="649"/>
        <v>16.649999999999999</v>
      </c>
      <c r="DH375" s="39">
        <f t="shared" si="650"/>
        <v>72.5</v>
      </c>
      <c r="DI375" s="39">
        <f t="shared" si="651"/>
        <v>33.3333333333333</v>
      </c>
      <c r="DJ375" s="39">
        <f t="shared" si="652"/>
        <v>5</v>
      </c>
      <c r="DK375" s="39">
        <f t="shared" si="653"/>
        <v>54.2</v>
      </c>
      <c r="DL375" s="39">
        <f t="shared" si="654"/>
        <v>22.9</v>
      </c>
      <c r="DM375" s="39">
        <f t="shared" si="655"/>
        <v>90</v>
      </c>
      <c r="DN375" s="39">
        <f t="shared" si="656"/>
        <v>41.674999999999997</v>
      </c>
      <c r="DO375" s="39">
        <f t="shared" si="657"/>
        <v>5</v>
      </c>
      <c r="DP375" s="39">
        <f t="shared" si="658"/>
        <v>72.5</v>
      </c>
      <c r="DQ375" s="39">
        <f t="shared" si="659"/>
        <v>22.5</v>
      </c>
      <c r="DR375" s="39">
        <f t="shared" si="660"/>
        <v>47.5</v>
      </c>
      <c r="DS375" s="40" t="e">
        <f t="shared" si="661"/>
        <v>#VALUE!</v>
      </c>
      <c r="DT375" s="40" t="e">
        <f t="shared" si="662"/>
        <v>#VALUE!</v>
      </c>
      <c r="DU375" s="40" t="e">
        <f t="shared" si="663"/>
        <v>#VALUE!</v>
      </c>
      <c r="DV375" s="40" t="e">
        <f t="shared" si="664"/>
        <v>#VALUE!</v>
      </c>
      <c r="DW375" s="40" t="e">
        <f t="shared" si="665"/>
        <v>#VALUE!</v>
      </c>
      <c r="DX375" s="40" t="e">
        <f t="shared" si="666"/>
        <v>#VALUE!</v>
      </c>
      <c r="DY375" s="40" t="e">
        <f t="shared" si="667"/>
        <v>#VALUE!</v>
      </c>
      <c r="DZ375" s="40" t="e">
        <f t="shared" si="668"/>
        <v>#VALUE!</v>
      </c>
      <c r="EA375" s="40" t="e">
        <f t="shared" si="669"/>
        <v>#VALUE!</v>
      </c>
      <c r="EB375" s="40" t="e">
        <f t="shared" si="670"/>
        <v>#VALUE!</v>
      </c>
      <c r="EC375" s="40" t="e">
        <f t="shared" si="671"/>
        <v>#VALUE!</v>
      </c>
      <c r="ED375" s="40" t="e">
        <f t="shared" si="672"/>
        <v>#VALUE!</v>
      </c>
      <c r="EE375" s="40" t="e">
        <f t="shared" si="673"/>
        <v>#VALUE!</v>
      </c>
      <c r="EF375" s="40" t="e">
        <f t="shared" si="674"/>
        <v>#VALUE!</v>
      </c>
      <c r="EG375" s="40" t="e">
        <f t="shared" si="675"/>
        <v>#VALUE!</v>
      </c>
      <c r="EH375" s="40" t="e">
        <f t="shared" si="676"/>
        <v>#VALUE!</v>
      </c>
      <c r="EI375" s="40" t="e">
        <f t="shared" si="677"/>
        <v>#VALUE!</v>
      </c>
      <c r="EJ375" s="40" t="e">
        <f t="shared" si="678"/>
        <v>#VALUE!</v>
      </c>
      <c r="EK375" s="40" t="e">
        <f t="shared" si="679"/>
        <v>#VALUE!</v>
      </c>
      <c r="EL375" s="1" t="e">
        <f t="shared" si="691"/>
        <v>#VALUE!</v>
      </c>
      <c r="EM375" s="2" t="e">
        <f t="shared" si="682"/>
        <v>#VALUE!</v>
      </c>
      <c r="EN375" s="42"/>
      <c r="EO375" s="42"/>
      <c r="EP375" s="43"/>
      <c r="EQ375" s="44"/>
      <c r="ER375" s="45"/>
      <c r="ES375" s="45"/>
      <c r="ET375" s="74"/>
      <c r="EU375" s="75"/>
      <c r="EV375" s="75"/>
      <c r="EW375" s="75"/>
      <c r="EX375" s="75"/>
    </row>
    <row r="376" spans="1:154" s="73" customFormat="1" ht="14">
      <c r="A376" s="96"/>
      <c r="B376" s="97"/>
      <c r="C376" s="98"/>
      <c r="D376" s="110" t="s">
        <v>87</v>
      </c>
      <c r="E376" s="110" t="s">
        <v>87</v>
      </c>
      <c r="F376" s="110" t="s">
        <v>87</v>
      </c>
      <c r="G376" s="107" t="e">
        <f t="shared" si="592"/>
        <v>#VALUE!</v>
      </c>
      <c r="H376" s="107" t="e">
        <f t="shared" si="593"/>
        <v>#VALUE!</v>
      </c>
      <c r="I376" s="107" t="e">
        <f t="shared" si="594"/>
        <v>#VALUE!</v>
      </c>
      <c r="J376" s="183" t="str">
        <f t="shared" si="595"/>
        <v>.</v>
      </c>
      <c r="K376" s="184" t="e">
        <f t="shared" si="596"/>
        <v>#VALUE!</v>
      </c>
      <c r="L376" s="184" t="e">
        <f t="shared" si="597"/>
        <v>#VALUE!</v>
      </c>
      <c r="M376" s="76" t="e">
        <f t="shared" si="692"/>
        <v>#VALUE!</v>
      </c>
      <c r="N376" s="77" t="e">
        <f t="shared" si="693"/>
        <v>#VALUE!</v>
      </c>
      <c r="O376" s="77" t="e">
        <f t="shared" si="694"/>
        <v>#VALUE!</v>
      </c>
      <c r="P376" s="78" t="e">
        <f t="shared" si="695"/>
        <v>#VALUE!</v>
      </c>
      <c r="Q376" s="79" t="e">
        <f t="shared" ca="1" si="680"/>
        <v>#VALUE!</v>
      </c>
      <c r="R376" s="86" t="e">
        <f t="shared" si="683"/>
        <v>#VALUE!</v>
      </c>
      <c r="S376" s="87" t="e">
        <f t="shared" si="684"/>
        <v>#VALUE!</v>
      </c>
      <c r="T376" s="87" t="e">
        <f t="shared" si="685"/>
        <v>#VALUE!</v>
      </c>
      <c r="U376" s="80" t="e">
        <f t="shared" si="686"/>
        <v>#VALUE!</v>
      </c>
      <c r="V376" s="81" t="e">
        <f t="shared" si="687"/>
        <v>#VALUE!</v>
      </c>
      <c r="W376" s="82" t="e">
        <f t="shared" si="688"/>
        <v>#VALUE!</v>
      </c>
      <c r="X376" s="92" t="e">
        <f t="shared" si="696"/>
        <v>#VALUE!</v>
      </c>
      <c r="Y376" s="93"/>
      <c r="Z376" s="72" t="e">
        <f t="shared" si="598"/>
        <v>#VALUE!</v>
      </c>
      <c r="AA376" s="72" t="e">
        <f t="shared" si="599"/>
        <v>#VALUE!</v>
      </c>
      <c r="AB376" s="72" t="e">
        <f t="shared" si="600"/>
        <v>#VALUE!</v>
      </c>
      <c r="AC376" s="72" t="e">
        <f t="shared" si="681"/>
        <v>#VALUE!</v>
      </c>
      <c r="AD376" s="72" t="e">
        <f t="shared" si="697"/>
        <v>#VALUE!</v>
      </c>
      <c r="AE376" s="33" t="e">
        <f t="shared" si="698"/>
        <v>#VALUE!</v>
      </c>
      <c r="AF376" s="33" t="e">
        <f t="shared" si="699"/>
        <v>#VALUE!</v>
      </c>
      <c r="AG376" s="33" t="e">
        <f t="shared" si="700"/>
        <v>#VALUE!</v>
      </c>
      <c r="AH376" s="34" t="e">
        <f t="shared" si="601"/>
        <v>#VALUE!</v>
      </c>
      <c r="AI376" s="35" t="e">
        <f t="shared" si="602"/>
        <v>#VALUE!</v>
      </c>
      <c r="AJ376" s="35" t="e">
        <f t="shared" si="603"/>
        <v>#VALUE!</v>
      </c>
      <c r="AK376" s="35">
        <v>0</v>
      </c>
      <c r="AL376" s="35">
        <v>-0.75645121485307587</v>
      </c>
      <c r="AM376" s="35">
        <v>-11.346768222796136</v>
      </c>
      <c r="AN376" s="35" t="e">
        <f t="shared" si="701"/>
        <v>#VALUE!</v>
      </c>
      <c r="AO376" s="35" t="e">
        <f t="shared" si="701"/>
        <v>#VALUE!</v>
      </c>
      <c r="AP376" s="35" t="e">
        <f t="shared" si="701"/>
        <v>#VALUE!</v>
      </c>
      <c r="AQ376" s="35">
        <v>57.375671196608707</v>
      </c>
      <c r="AR376" s="35">
        <v>5.7915837760921756</v>
      </c>
      <c r="AS376" s="35">
        <v>1.1079551571654598</v>
      </c>
      <c r="AT376" s="35" t="e">
        <f t="shared" si="702"/>
        <v>#VALUE!</v>
      </c>
      <c r="AU376" s="35" t="e">
        <f t="shared" si="702"/>
        <v>#VALUE!</v>
      </c>
      <c r="AV376" s="35" t="e">
        <f t="shared" si="702"/>
        <v>#VALUE!</v>
      </c>
      <c r="AW376" s="36">
        <f t="shared" si="703"/>
        <v>0</v>
      </c>
      <c r="AX376" s="36">
        <f t="shared" si="703"/>
        <v>0.75645121485307587</v>
      </c>
      <c r="AY376" s="36">
        <f t="shared" si="703"/>
        <v>11.346768222796136</v>
      </c>
      <c r="AZ376" s="36" t="e">
        <f t="shared" si="704"/>
        <v>#VALUE!</v>
      </c>
      <c r="BA376" s="36" t="e">
        <f t="shared" si="704"/>
        <v>#VALUE!</v>
      </c>
      <c r="BB376" s="36" t="e">
        <f t="shared" si="704"/>
        <v>#VALUE!</v>
      </c>
      <c r="BC376" s="35">
        <f t="shared" si="705"/>
        <v>57.375671196608707</v>
      </c>
      <c r="BD376" s="35">
        <f t="shared" si="705"/>
        <v>6.5480349909452515</v>
      </c>
      <c r="BE376" s="35">
        <f t="shared" si="705"/>
        <v>12.454723379961596</v>
      </c>
      <c r="BF376" s="36" t="e">
        <f t="shared" si="706"/>
        <v>#VALUE!</v>
      </c>
      <c r="BG376" s="36" t="e">
        <f t="shared" si="706"/>
        <v>#VALUE!</v>
      </c>
      <c r="BH376" s="36" t="e">
        <f t="shared" si="689"/>
        <v>#VALUE!</v>
      </c>
      <c r="BI376" s="35" t="e">
        <f t="shared" si="690"/>
        <v>#VALUE!</v>
      </c>
      <c r="BJ376" s="5"/>
      <c r="BK376" s="5"/>
      <c r="BL376" s="19"/>
      <c r="BM376" s="19"/>
      <c r="BN376" s="37">
        <f t="shared" si="604"/>
        <v>90</v>
      </c>
      <c r="BO376" s="37">
        <f t="shared" si="605"/>
        <v>72.5</v>
      </c>
      <c r="BP376" s="37">
        <f t="shared" si="606"/>
        <v>72.5</v>
      </c>
      <c r="BQ376" s="37">
        <f t="shared" si="607"/>
        <v>47.5</v>
      </c>
      <c r="BR376" s="37">
        <f t="shared" si="608"/>
        <v>54.2</v>
      </c>
      <c r="BS376" s="37">
        <f t="shared" si="609"/>
        <v>47.5</v>
      </c>
      <c r="BT376" s="37">
        <f t="shared" si="610"/>
        <v>41.674999999999997</v>
      </c>
      <c r="BU376" s="37">
        <f t="shared" si="611"/>
        <v>41.674999999999997</v>
      </c>
      <c r="BV376" s="37">
        <f t="shared" si="612"/>
        <v>22.5</v>
      </c>
      <c r="BW376" s="37">
        <f t="shared" si="613"/>
        <v>33.3333333333333</v>
      </c>
      <c r="BX376" s="37">
        <f t="shared" si="614"/>
        <v>22.5</v>
      </c>
      <c r="BY376" s="37">
        <f t="shared" si="615"/>
        <v>22.9</v>
      </c>
      <c r="BZ376" s="37">
        <f t="shared" si="616"/>
        <v>22.9</v>
      </c>
      <c r="CA376" s="37">
        <f t="shared" si="617"/>
        <v>5</v>
      </c>
      <c r="CB376" s="37">
        <f t="shared" si="618"/>
        <v>16.649999999999999</v>
      </c>
      <c r="CC376" s="37">
        <f t="shared" si="619"/>
        <v>5</v>
      </c>
      <c r="CD376" s="37">
        <f t="shared" si="620"/>
        <v>5</v>
      </c>
      <c r="CE376" s="37">
        <f t="shared" si="621"/>
        <v>5</v>
      </c>
      <c r="CF376" s="37">
        <f t="shared" si="622"/>
        <v>5</v>
      </c>
      <c r="CG376" s="38">
        <f t="shared" si="623"/>
        <v>5</v>
      </c>
      <c r="CH376" s="38">
        <f t="shared" si="624"/>
        <v>5</v>
      </c>
      <c r="CI376" s="38">
        <f t="shared" si="625"/>
        <v>22.5</v>
      </c>
      <c r="CJ376" s="38">
        <f t="shared" si="626"/>
        <v>5</v>
      </c>
      <c r="CK376" s="38">
        <f t="shared" si="627"/>
        <v>22.9</v>
      </c>
      <c r="CL376" s="38">
        <f t="shared" si="628"/>
        <v>47.5</v>
      </c>
      <c r="CM376" s="38">
        <f t="shared" si="629"/>
        <v>16.649999999999999</v>
      </c>
      <c r="CN376" s="38">
        <f t="shared" si="630"/>
        <v>41.674999999999997</v>
      </c>
      <c r="CO376" s="38">
        <f t="shared" si="631"/>
        <v>5</v>
      </c>
      <c r="CP376" s="38">
        <f t="shared" si="632"/>
        <v>33.3333333333333</v>
      </c>
      <c r="CQ376" s="38">
        <f t="shared" si="633"/>
        <v>72.5</v>
      </c>
      <c r="CR376" s="38">
        <f t="shared" si="634"/>
        <v>22.9</v>
      </c>
      <c r="CS376" s="38">
        <f t="shared" si="635"/>
        <v>54.2</v>
      </c>
      <c r="CT376" s="38">
        <f t="shared" si="636"/>
        <v>5</v>
      </c>
      <c r="CU376" s="38">
        <f t="shared" si="637"/>
        <v>41.674999999999997</v>
      </c>
      <c r="CV376" s="38">
        <f t="shared" si="638"/>
        <v>90</v>
      </c>
      <c r="CW376" s="38">
        <f t="shared" si="639"/>
        <v>22.5</v>
      </c>
      <c r="CX376" s="38">
        <f t="shared" si="640"/>
        <v>72.5</v>
      </c>
      <c r="CY376" s="38">
        <f t="shared" si="641"/>
        <v>47.5</v>
      </c>
      <c r="CZ376" s="39">
        <f t="shared" si="642"/>
        <v>5</v>
      </c>
      <c r="DA376" s="39">
        <f t="shared" si="643"/>
        <v>22.5</v>
      </c>
      <c r="DB376" s="39">
        <f t="shared" si="644"/>
        <v>5</v>
      </c>
      <c r="DC376" s="39">
        <f t="shared" si="645"/>
        <v>47.5</v>
      </c>
      <c r="DD376" s="39">
        <f t="shared" si="646"/>
        <v>22.9</v>
      </c>
      <c r="DE376" s="39">
        <f t="shared" si="647"/>
        <v>5</v>
      </c>
      <c r="DF376" s="39">
        <f t="shared" si="648"/>
        <v>41.674999999999997</v>
      </c>
      <c r="DG376" s="39">
        <f t="shared" si="649"/>
        <v>16.649999999999999</v>
      </c>
      <c r="DH376" s="39">
        <f t="shared" si="650"/>
        <v>72.5</v>
      </c>
      <c r="DI376" s="39">
        <f t="shared" si="651"/>
        <v>33.3333333333333</v>
      </c>
      <c r="DJ376" s="39">
        <f t="shared" si="652"/>
        <v>5</v>
      </c>
      <c r="DK376" s="39">
        <f t="shared" si="653"/>
        <v>54.2</v>
      </c>
      <c r="DL376" s="39">
        <f t="shared" si="654"/>
        <v>22.9</v>
      </c>
      <c r="DM376" s="39">
        <f t="shared" si="655"/>
        <v>90</v>
      </c>
      <c r="DN376" s="39">
        <f t="shared" si="656"/>
        <v>41.674999999999997</v>
      </c>
      <c r="DO376" s="39">
        <f t="shared" si="657"/>
        <v>5</v>
      </c>
      <c r="DP376" s="39">
        <f t="shared" si="658"/>
        <v>72.5</v>
      </c>
      <c r="DQ376" s="39">
        <f t="shared" si="659"/>
        <v>22.5</v>
      </c>
      <c r="DR376" s="39">
        <f t="shared" si="660"/>
        <v>47.5</v>
      </c>
      <c r="DS376" s="40" t="e">
        <f t="shared" si="661"/>
        <v>#VALUE!</v>
      </c>
      <c r="DT376" s="40" t="e">
        <f t="shared" si="662"/>
        <v>#VALUE!</v>
      </c>
      <c r="DU376" s="40" t="e">
        <f t="shared" si="663"/>
        <v>#VALUE!</v>
      </c>
      <c r="DV376" s="40" t="e">
        <f t="shared" si="664"/>
        <v>#VALUE!</v>
      </c>
      <c r="DW376" s="40" t="e">
        <f t="shared" si="665"/>
        <v>#VALUE!</v>
      </c>
      <c r="DX376" s="40" t="e">
        <f t="shared" si="666"/>
        <v>#VALUE!</v>
      </c>
      <c r="DY376" s="40" t="e">
        <f t="shared" si="667"/>
        <v>#VALUE!</v>
      </c>
      <c r="DZ376" s="40" t="e">
        <f t="shared" si="668"/>
        <v>#VALUE!</v>
      </c>
      <c r="EA376" s="40" t="e">
        <f t="shared" si="669"/>
        <v>#VALUE!</v>
      </c>
      <c r="EB376" s="40" t="e">
        <f t="shared" si="670"/>
        <v>#VALUE!</v>
      </c>
      <c r="EC376" s="40" t="e">
        <f t="shared" si="671"/>
        <v>#VALUE!</v>
      </c>
      <c r="ED376" s="40" t="e">
        <f t="shared" si="672"/>
        <v>#VALUE!</v>
      </c>
      <c r="EE376" s="40" t="e">
        <f t="shared" si="673"/>
        <v>#VALUE!</v>
      </c>
      <c r="EF376" s="40" t="e">
        <f t="shared" si="674"/>
        <v>#VALUE!</v>
      </c>
      <c r="EG376" s="40" t="e">
        <f t="shared" si="675"/>
        <v>#VALUE!</v>
      </c>
      <c r="EH376" s="40" t="e">
        <f t="shared" si="676"/>
        <v>#VALUE!</v>
      </c>
      <c r="EI376" s="40" t="e">
        <f t="shared" si="677"/>
        <v>#VALUE!</v>
      </c>
      <c r="EJ376" s="40" t="e">
        <f t="shared" si="678"/>
        <v>#VALUE!</v>
      </c>
      <c r="EK376" s="40" t="e">
        <f t="shared" si="679"/>
        <v>#VALUE!</v>
      </c>
      <c r="EL376" s="1" t="e">
        <f t="shared" si="691"/>
        <v>#VALUE!</v>
      </c>
      <c r="EM376" s="2" t="e">
        <f t="shared" si="682"/>
        <v>#VALUE!</v>
      </c>
      <c r="EN376" s="42"/>
      <c r="EO376" s="42"/>
      <c r="EP376" s="43"/>
      <c r="EQ376" s="44"/>
      <c r="ER376" s="45"/>
      <c r="ES376" s="45"/>
      <c r="ET376" s="74"/>
      <c r="EU376" s="75"/>
      <c r="EV376" s="75"/>
      <c r="EW376" s="75"/>
      <c r="EX376" s="75"/>
    </row>
    <row r="377" spans="1:154" s="73" customFormat="1" ht="14">
      <c r="A377" s="96"/>
      <c r="B377" s="97"/>
      <c r="C377" s="98"/>
      <c r="D377" s="110" t="s">
        <v>87</v>
      </c>
      <c r="E377" s="110" t="s">
        <v>87</v>
      </c>
      <c r="F377" s="110" t="s">
        <v>87</v>
      </c>
      <c r="G377" s="107" t="e">
        <f t="shared" si="592"/>
        <v>#VALUE!</v>
      </c>
      <c r="H377" s="107" t="e">
        <f t="shared" si="593"/>
        <v>#VALUE!</v>
      </c>
      <c r="I377" s="107" t="e">
        <f t="shared" si="594"/>
        <v>#VALUE!</v>
      </c>
      <c r="J377" s="183" t="str">
        <f t="shared" si="595"/>
        <v>.</v>
      </c>
      <c r="K377" s="184" t="e">
        <f t="shared" si="596"/>
        <v>#VALUE!</v>
      </c>
      <c r="L377" s="184" t="e">
        <f t="shared" si="597"/>
        <v>#VALUE!</v>
      </c>
      <c r="M377" s="76" t="e">
        <f t="shared" si="692"/>
        <v>#VALUE!</v>
      </c>
      <c r="N377" s="77" t="e">
        <f t="shared" si="693"/>
        <v>#VALUE!</v>
      </c>
      <c r="O377" s="77" t="e">
        <f t="shared" si="694"/>
        <v>#VALUE!</v>
      </c>
      <c r="P377" s="78" t="e">
        <f t="shared" si="695"/>
        <v>#VALUE!</v>
      </c>
      <c r="Q377" s="79" t="e">
        <f t="shared" ca="1" si="680"/>
        <v>#VALUE!</v>
      </c>
      <c r="R377" s="86" t="e">
        <f t="shared" si="683"/>
        <v>#VALUE!</v>
      </c>
      <c r="S377" s="87" t="e">
        <f t="shared" si="684"/>
        <v>#VALUE!</v>
      </c>
      <c r="T377" s="87" t="e">
        <f t="shared" si="685"/>
        <v>#VALUE!</v>
      </c>
      <c r="U377" s="80" t="e">
        <f t="shared" si="686"/>
        <v>#VALUE!</v>
      </c>
      <c r="V377" s="81" t="e">
        <f t="shared" si="687"/>
        <v>#VALUE!</v>
      </c>
      <c r="W377" s="82" t="e">
        <f t="shared" si="688"/>
        <v>#VALUE!</v>
      </c>
      <c r="X377" s="92" t="e">
        <f t="shared" si="696"/>
        <v>#VALUE!</v>
      </c>
      <c r="Y377" s="93"/>
      <c r="Z377" s="72" t="e">
        <f t="shared" si="598"/>
        <v>#VALUE!</v>
      </c>
      <c r="AA377" s="72" t="e">
        <f t="shared" si="599"/>
        <v>#VALUE!</v>
      </c>
      <c r="AB377" s="72" t="e">
        <f t="shared" si="600"/>
        <v>#VALUE!</v>
      </c>
      <c r="AC377" s="72" t="e">
        <f t="shared" si="681"/>
        <v>#VALUE!</v>
      </c>
      <c r="AD377" s="72" t="e">
        <f t="shared" si="697"/>
        <v>#VALUE!</v>
      </c>
      <c r="AE377" s="33" t="e">
        <f t="shared" si="698"/>
        <v>#VALUE!</v>
      </c>
      <c r="AF377" s="33" t="e">
        <f t="shared" si="699"/>
        <v>#VALUE!</v>
      </c>
      <c r="AG377" s="33" t="e">
        <f t="shared" si="700"/>
        <v>#VALUE!</v>
      </c>
      <c r="AH377" s="34" t="e">
        <f t="shared" si="601"/>
        <v>#VALUE!</v>
      </c>
      <c r="AI377" s="35" t="e">
        <f t="shared" si="602"/>
        <v>#VALUE!</v>
      </c>
      <c r="AJ377" s="35" t="e">
        <f t="shared" si="603"/>
        <v>#VALUE!</v>
      </c>
      <c r="AK377" s="35">
        <v>0</v>
      </c>
      <c r="AL377" s="35">
        <v>-0.75645121485307587</v>
      </c>
      <c r="AM377" s="35">
        <v>-11.346768222796136</v>
      </c>
      <c r="AN377" s="35" t="e">
        <f t="shared" si="701"/>
        <v>#VALUE!</v>
      </c>
      <c r="AO377" s="35" t="e">
        <f t="shared" si="701"/>
        <v>#VALUE!</v>
      </c>
      <c r="AP377" s="35" t="e">
        <f t="shared" si="701"/>
        <v>#VALUE!</v>
      </c>
      <c r="AQ377" s="35">
        <v>57.375671196608707</v>
      </c>
      <c r="AR377" s="35">
        <v>5.7915837760921756</v>
      </c>
      <c r="AS377" s="35">
        <v>1.1079551571654598</v>
      </c>
      <c r="AT377" s="35" t="e">
        <f t="shared" si="702"/>
        <v>#VALUE!</v>
      </c>
      <c r="AU377" s="35" t="e">
        <f t="shared" si="702"/>
        <v>#VALUE!</v>
      </c>
      <c r="AV377" s="35" t="e">
        <f t="shared" si="702"/>
        <v>#VALUE!</v>
      </c>
      <c r="AW377" s="36">
        <f t="shared" si="703"/>
        <v>0</v>
      </c>
      <c r="AX377" s="36">
        <f t="shared" si="703"/>
        <v>0.75645121485307587</v>
      </c>
      <c r="AY377" s="36">
        <f t="shared" si="703"/>
        <v>11.346768222796136</v>
      </c>
      <c r="AZ377" s="36" t="e">
        <f t="shared" si="704"/>
        <v>#VALUE!</v>
      </c>
      <c r="BA377" s="36" t="e">
        <f t="shared" si="704"/>
        <v>#VALUE!</v>
      </c>
      <c r="BB377" s="36" t="e">
        <f t="shared" si="704"/>
        <v>#VALUE!</v>
      </c>
      <c r="BC377" s="35">
        <f t="shared" si="705"/>
        <v>57.375671196608707</v>
      </c>
      <c r="BD377" s="35">
        <f t="shared" si="705"/>
        <v>6.5480349909452515</v>
      </c>
      <c r="BE377" s="35">
        <f t="shared" si="705"/>
        <v>12.454723379961596</v>
      </c>
      <c r="BF377" s="36" t="e">
        <f t="shared" si="706"/>
        <v>#VALUE!</v>
      </c>
      <c r="BG377" s="36" t="e">
        <f t="shared" si="706"/>
        <v>#VALUE!</v>
      </c>
      <c r="BH377" s="36" t="e">
        <f t="shared" si="689"/>
        <v>#VALUE!</v>
      </c>
      <c r="BI377" s="35" t="e">
        <f t="shared" si="690"/>
        <v>#VALUE!</v>
      </c>
      <c r="BJ377" s="5"/>
      <c r="BK377" s="5"/>
      <c r="BL377" s="19"/>
      <c r="BM377" s="19"/>
      <c r="BN377" s="37">
        <f t="shared" si="604"/>
        <v>90</v>
      </c>
      <c r="BO377" s="37">
        <f t="shared" si="605"/>
        <v>72.5</v>
      </c>
      <c r="BP377" s="37">
        <f t="shared" si="606"/>
        <v>72.5</v>
      </c>
      <c r="BQ377" s="37">
        <f t="shared" si="607"/>
        <v>47.5</v>
      </c>
      <c r="BR377" s="37">
        <f t="shared" si="608"/>
        <v>54.2</v>
      </c>
      <c r="BS377" s="37">
        <f t="shared" si="609"/>
        <v>47.5</v>
      </c>
      <c r="BT377" s="37">
        <f t="shared" si="610"/>
        <v>41.674999999999997</v>
      </c>
      <c r="BU377" s="37">
        <f t="shared" si="611"/>
        <v>41.674999999999997</v>
      </c>
      <c r="BV377" s="37">
        <f t="shared" si="612"/>
        <v>22.5</v>
      </c>
      <c r="BW377" s="37">
        <f t="shared" si="613"/>
        <v>33.3333333333333</v>
      </c>
      <c r="BX377" s="37">
        <f t="shared" si="614"/>
        <v>22.5</v>
      </c>
      <c r="BY377" s="37">
        <f t="shared" si="615"/>
        <v>22.9</v>
      </c>
      <c r="BZ377" s="37">
        <f t="shared" si="616"/>
        <v>22.9</v>
      </c>
      <c r="CA377" s="37">
        <f t="shared" si="617"/>
        <v>5</v>
      </c>
      <c r="CB377" s="37">
        <f t="shared" si="618"/>
        <v>16.649999999999999</v>
      </c>
      <c r="CC377" s="37">
        <f t="shared" si="619"/>
        <v>5</v>
      </c>
      <c r="CD377" s="37">
        <f t="shared" si="620"/>
        <v>5</v>
      </c>
      <c r="CE377" s="37">
        <f t="shared" si="621"/>
        <v>5</v>
      </c>
      <c r="CF377" s="37">
        <f t="shared" si="622"/>
        <v>5</v>
      </c>
      <c r="CG377" s="38">
        <f t="shared" si="623"/>
        <v>5</v>
      </c>
      <c r="CH377" s="38">
        <f t="shared" si="624"/>
        <v>5</v>
      </c>
      <c r="CI377" s="38">
        <f t="shared" si="625"/>
        <v>22.5</v>
      </c>
      <c r="CJ377" s="38">
        <f t="shared" si="626"/>
        <v>5</v>
      </c>
      <c r="CK377" s="38">
        <f t="shared" si="627"/>
        <v>22.9</v>
      </c>
      <c r="CL377" s="38">
        <f t="shared" si="628"/>
        <v>47.5</v>
      </c>
      <c r="CM377" s="38">
        <f t="shared" si="629"/>
        <v>16.649999999999999</v>
      </c>
      <c r="CN377" s="38">
        <f t="shared" si="630"/>
        <v>41.674999999999997</v>
      </c>
      <c r="CO377" s="38">
        <f t="shared" si="631"/>
        <v>5</v>
      </c>
      <c r="CP377" s="38">
        <f t="shared" si="632"/>
        <v>33.3333333333333</v>
      </c>
      <c r="CQ377" s="38">
        <f t="shared" si="633"/>
        <v>72.5</v>
      </c>
      <c r="CR377" s="38">
        <f t="shared" si="634"/>
        <v>22.9</v>
      </c>
      <c r="CS377" s="38">
        <f t="shared" si="635"/>
        <v>54.2</v>
      </c>
      <c r="CT377" s="38">
        <f t="shared" si="636"/>
        <v>5</v>
      </c>
      <c r="CU377" s="38">
        <f t="shared" si="637"/>
        <v>41.674999999999997</v>
      </c>
      <c r="CV377" s="38">
        <f t="shared" si="638"/>
        <v>90</v>
      </c>
      <c r="CW377" s="38">
        <f t="shared" si="639"/>
        <v>22.5</v>
      </c>
      <c r="CX377" s="38">
        <f t="shared" si="640"/>
        <v>72.5</v>
      </c>
      <c r="CY377" s="38">
        <f t="shared" si="641"/>
        <v>47.5</v>
      </c>
      <c r="CZ377" s="39">
        <f t="shared" si="642"/>
        <v>5</v>
      </c>
      <c r="DA377" s="39">
        <f t="shared" si="643"/>
        <v>22.5</v>
      </c>
      <c r="DB377" s="39">
        <f t="shared" si="644"/>
        <v>5</v>
      </c>
      <c r="DC377" s="39">
        <f t="shared" si="645"/>
        <v>47.5</v>
      </c>
      <c r="DD377" s="39">
        <f t="shared" si="646"/>
        <v>22.9</v>
      </c>
      <c r="DE377" s="39">
        <f t="shared" si="647"/>
        <v>5</v>
      </c>
      <c r="DF377" s="39">
        <f t="shared" si="648"/>
        <v>41.674999999999997</v>
      </c>
      <c r="DG377" s="39">
        <f t="shared" si="649"/>
        <v>16.649999999999999</v>
      </c>
      <c r="DH377" s="39">
        <f t="shared" si="650"/>
        <v>72.5</v>
      </c>
      <c r="DI377" s="39">
        <f t="shared" si="651"/>
        <v>33.3333333333333</v>
      </c>
      <c r="DJ377" s="39">
        <f t="shared" si="652"/>
        <v>5</v>
      </c>
      <c r="DK377" s="39">
        <f t="shared" si="653"/>
        <v>54.2</v>
      </c>
      <c r="DL377" s="39">
        <f t="shared" si="654"/>
        <v>22.9</v>
      </c>
      <c r="DM377" s="39">
        <f t="shared" si="655"/>
        <v>90</v>
      </c>
      <c r="DN377" s="39">
        <f t="shared" si="656"/>
        <v>41.674999999999997</v>
      </c>
      <c r="DO377" s="39">
        <f t="shared" si="657"/>
        <v>5</v>
      </c>
      <c r="DP377" s="39">
        <f t="shared" si="658"/>
        <v>72.5</v>
      </c>
      <c r="DQ377" s="39">
        <f t="shared" si="659"/>
        <v>22.5</v>
      </c>
      <c r="DR377" s="39">
        <f t="shared" si="660"/>
        <v>47.5</v>
      </c>
      <c r="DS377" s="40" t="e">
        <f t="shared" si="661"/>
        <v>#VALUE!</v>
      </c>
      <c r="DT377" s="40" t="e">
        <f t="shared" si="662"/>
        <v>#VALUE!</v>
      </c>
      <c r="DU377" s="40" t="e">
        <f t="shared" si="663"/>
        <v>#VALUE!</v>
      </c>
      <c r="DV377" s="40" t="e">
        <f t="shared" si="664"/>
        <v>#VALUE!</v>
      </c>
      <c r="DW377" s="40" t="e">
        <f t="shared" si="665"/>
        <v>#VALUE!</v>
      </c>
      <c r="DX377" s="40" t="e">
        <f t="shared" si="666"/>
        <v>#VALUE!</v>
      </c>
      <c r="DY377" s="40" t="e">
        <f t="shared" si="667"/>
        <v>#VALUE!</v>
      </c>
      <c r="DZ377" s="40" t="e">
        <f t="shared" si="668"/>
        <v>#VALUE!</v>
      </c>
      <c r="EA377" s="40" t="e">
        <f t="shared" si="669"/>
        <v>#VALUE!</v>
      </c>
      <c r="EB377" s="40" t="e">
        <f t="shared" si="670"/>
        <v>#VALUE!</v>
      </c>
      <c r="EC377" s="40" t="e">
        <f t="shared" si="671"/>
        <v>#VALUE!</v>
      </c>
      <c r="ED377" s="40" t="e">
        <f t="shared" si="672"/>
        <v>#VALUE!</v>
      </c>
      <c r="EE377" s="40" t="e">
        <f t="shared" si="673"/>
        <v>#VALUE!</v>
      </c>
      <c r="EF377" s="40" t="e">
        <f t="shared" si="674"/>
        <v>#VALUE!</v>
      </c>
      <c r="EG377" s="40" t="e">
        <f t="shared" si="675"/>
        <v>#VALUE!</v>
      </c>
      <c r="EH377" s="40" t="e">
        <f t="shared" si="676"/>
        <v>#VALUE!</v>
      </c>
      <c r="EI377" s="40" t="e">
        <f t="shared" si="677"/>
        <v>#VALUE!</v>
      </c>
      <c r="EJ377" s="40" t="e">
        <f t="shared" si="678"/>
        <v>#VALUE!</v>
      </c>
      <c r="EK377" s="40" t="e">
        <f t="shared" si="679"/>
        <v>#VALUE!</v>
      </c>
      <c r="EL377" s="1" t="e">
        <f t="shared" si="691"/>
        <v>#VALUE!</v>
      </c>
      <c r="EM377" s="2" t="e">
        <f t="shared" si="682"/>
        <v>#VALUE!</v>
      </c>
      <c r="EN377" s="42"/>
      <c r="EO377" s="42"/>
      <c r="EP377" s="43"/>
      <c r="EQ377" s="44"/>
      <c r="ER377" s="45"/>
      <c r="ES377" s="45"/>
      <c r="ET377" s="74"/>
      <c r="EU377" s="75"/>
      <c r="EV377" s="75"/>
      <c r="EW377" s="75"/>
      <c r="EX377" s="75"/>
    </row>
    <row r="378" spans="1:154" s="73" customFormat="1" ht="14">
      <c r="A378" s="96"/>
      <c r="B378" s="97"/>
      <c r="C378" s="98"/>
      <c r="D378" s="110" t="s">
        <v>87</v>
      </c>
      <c r="E378" s="110" t="s">
        <v>87</v>
      </c>
      <c r="F378" s="110" t="s">
        <v>87</v>
      </c>
      <c r="G378" s="107" t="e">
        <f t="shared" si="592"/>
        <v>#VALUE!</v>
      </c>
      <c r="H378" s="107" t="e">
        <f t="shared" si="593"/>
        <v>#VALUE!</v>
      </c>
      <c r="I378" s="107" t="e">
        <f t="shared" si="594"/>
        <v>#VALUE!</v>
      </c>
      <c r="J378" s="183" t="str">
        <f t="shared" si="595"/>
        <v>.</v>
      </c>
      <c r="K378" s="184" t="e">
        <f t="shared" si="596"/>
        <v>#VALUE!</v>
      </c>
      <c r="L378" s="184" t="e">
        <f t="shared" si="597"/>
        <v>#VALUE!</v>
      </c>
      <c r="M378" s="76" t="e">
        <f t="shared" si="692"/>
        <v>#VALUE!</v>
      </c>
      <c r="N378" s="77" t="e">
        <f t="shared" si="693"/>
        <v>#VALUE!</v>
      </c>
      <c r="O378" s="77" t="e">
        <f t="shared" si="694"/>
        <v>#VALUE!</v>
      </c>
      <c r="P378" s="78" t="e">
        <f t="shared" si="695"/>
        <v>#VALUE!</v>
      </c>
      <c r="Q378" s="79" t="e">
        <f t="shared" ca="1" si="680"/>
        <v>#VALUE!</v>
      </c>
      <c r="R378" s="86" t="e">
        <f t="shared" si="683"/>
        <v>#VALUE!</v>
      </c>
      <c r="S378" s="87" t="e">
        <f t="shared" si="684"/>
        <v>#VALUE!</v>
      </c>
      <c r="T378" s="87" t="e">
        <f t="shared" si="685"/>
        <v>#VALUE!</v>
      </c>
      <c r="U378" s="80" t="e">
        <f t="shared" si="686"/>
        <v>#VALUE!</v>
      </c>
      <c r="V378" s="81" t="e">
        <f t="shared" si="687"/>
        <v>#VALUE!</v>
      </c>
      <c r="W378" s="82" t="e">
        <f t="shared" si="688"/>
        <v>#VALUE!</v>
      </c>
      <c r="X378" s="92" t="e">
        <f t="shared" si="696"/>
        <v>#VALUE!</v>
      </c>
      <c r="Y378" s="93"/>
      <c r="Z378" s="72" t="e">
        <f t="shared" si="598"/>
        <v>#VALUE!</v>
      </c>
      <c r="AA378" s="72" t="e">
        <f t="shared" si="599"/>
        <v>#VALUE!</v>
      </c>
      <c r="AB378" s="72" t="e">
        <f t="shared" si="600"/>
        <v>#VALUE!</v>
      </c>
      <c r="AC378" s="72" t="e">
        <f t="shared" si="681"/>
        <v>#VALUE!</v>
      </c>
      <c r="AD378" s="72" t="e">
        <f t="shared" si="697"/>
        <v>#VALUE!</v>
      </c>
      <c r="AE378" s="33" t="e">
        <f t="shared" si="698"/>
        <v>#VALUE!</v>
      </c>
      <c r="AF378" s="33" t="e">
        <f t="shared" si="699"/>
        <v>#VALUE!</v>
      </c>
      <c r="AG378" s="33" t="e">
        <f t="shared" si="700"/>
        <v>#VALUE!</v>
      </c>
      <c r="AH378" s="34" t="e">
        <f t="shared" si="601"/>
        <v>#VALUE!</v>
      </c>
      <c r="AI378" s="35" t="e">
        <f t="shared" si="602"/>
        <v>#VALUE!</v>
      </c>
      <c r="AJ378" s="35" t="e">
        <f t="shared" si="603"/>
        <v>#VALUE!</v>
      </c>
      <c r="AK378" s="35">
        <v>0</v>
      </c>
      <c r="AL378" s="35">
        <v>-0.75645121485307587</v>
      </c>
      <c r="AM378" s="35">
        <v>-11.346768222796136</v>
      </c>
      <c r="AN378" s="35" t="e">
        <f t="shared" si="701"/>
        <v>#VALUE!</v>
      </c>
      <c r="AO378" s="35" t="e">
        <f t="shared" si="701"/>
        <v>#VALUE!</v>
      </c>
      <c r="AP378" s="35" t="e">
        <f t="shared" si="701"/>
        <v>#VALUE!</v>
      </c>
      <c r="AQ378" s="35">
        <v>57.375671196608707</v>
      </c>
      <c r="AR378" s="35">
        <v>5.7915837760921756</v>
      </c>
      <c r="AS378" s="35">
        <v>1.1079551571654598</v>
      </c>
      <c r="AT378" s="35" t="e">
        <f t="shared" si="702"/>
        <v>#VALUE!</v>
      </c>
      <c r="AU378" s="35" t="e">
        <f t="shared" si="702"/>
        <v>#VALUE!</v>
      </c>
      <c r="AV378" s="35" t="e">
        <f t="shared" si="702"/>
        <v>#VALUE!</v>
      </c>
      <c r="AW378" s="36">
        <f t="shared" si="703"/>
        <v>0</v>
      </c>
      <c r="AX378" s="36">
        <f t="shared" si="703"/>
        <v>0.75645121485307587</v>
      </c>
      <c r="AY378" s="36">
        <f t="shared" si="703"/>
        <v>11.346768222796136</v>
      </c>
      <c r="AZ378" s="36" t="e">
        <f t="shared" si="704"/>
        <v>#VALUE!</v>
      </c>
      <c r="BA378" s="36" t="e">
        <f t="shared" si="704"/>
        <v>#VALUE!</v>
      </c>
      <c r="BB378" s="36" t="e">
        <f t="shared" si="704"/>
        <v>#VALUE!</v>
      </c>
      <c r="BC378" s="35">
        <f t="shared" si="705"/>
        <v>57.375671196608707</v>
      </c>
      <c r="BD378" s="35">
        <f t="shared" si="705"/>
        <v>6.5480349909452515</v>
      </c>
      <c r="BE378" s="35">
        <f t="shared" si="705"/>
        <v>12.454723379961596</v>
      </c>
      <c r="BF378" s="36" t="e">
        <f t="shared" si="706"/>
        <v>#VALUE!</v>
      </c>
      <c r="BG378" s="36" t="e">
        <f t="shared" si="706"/>
        <v>#VALUE!</v>
      </c>
      <c r="BH378" s="36" t="e">
        <f t="shared" si="689"/>
        <v>#VALUE!</v>
      </c>
      <c r="BI378" s="35" t="e">
        <f t="shared" si="690"/>
        <v>#VALUE!</v>
      </c>
      <c r="BJ378" s="5"/>
      <c r="BK378" s="5"/>
      <c r="BL378" s="19"/>
      <c r="BM378" s="19"/>
      <c r="BN378" s="37">
        <f t="shared" si="604"/>
        <v>90</v>
      </c>
      <c r="BO378" s="37">
        <f t="shared" si="605"/>
        <v>72.5</v>
      </c>
      <c r="BP378" s="37">
        <f t="shared" si="606"/>
        <v>72.5</v>
      </c>
      <c r="BQ378" s="37">
        <f t="shared" si="607"/>
        <v>47.5</v>
      </c>
      <c r="BR378" s="37">
        <f t="shared" si="608"/>
        <v>54.2</v>
      </c>
      <c r="BS378" s="37">
        <f t="shared" si="609"/>
        <v>47.5</v>
      </c>
      <c r="BT378" s="37">
        <f t="shared" si="610"/>
        <v>41.674999999999997</v>
      </c>
      <c r="BU378" s="37">
        <f t="shared" si="611"/>
        <v>41.674999999999997</v>
      </c>
      <c r="BV378" s="37">
        <f t="shared" si="612"/>
        <v>22.5</v>
      </c>
      <c r="BW378" s="37">
        <f t="shared" si="613"/>
        <v>33.3333333333333</v>
      </c>
      <c r="BX378" s="37">
        <f t="shared" si="614"/>
        <v>22.5</v>
      </c>
      <c r="BY378" s="37">
        <f t="shared" si="615"/>
        <v>22.9</v>
      </c>
      <c r="BZ378" s="37">
        <f t="shared" si="616"/>
        <v>22.9</v>
      </c>
      <c r="CA378" s="37">
        <f t="shared" si="617"/>
        <v>5</v>
      </c>
      <c r="CB378" s="37">
        <f t="shared" si="618"/>
        <v>16.649999999999999</v>
      </c>
      <c r="CC378" s="37">
        <f t="shared" si="619"/>
        <v>5</v>
      </c>
      <c r="CD378" s="37">
        <f t="shared" si="620"/>
        <v>5</v>
      </c>
      <c r="CE378" s="37">
        <f t="shared" si="621"/>
        <v>5</v>
      </c>
      <c r="CF378" s="37">
        <f t="shared" si="622"/>
        <v>5</v>
      </c>
      <c r="CG378" s="38">
        <f t="shared" si="623"/>
        <v>5</v>
      </c>
      <c r="CH378" s="38">
        <f t="shared" si="624"/>
        <v>5</v>
      </c>
      <c r="CI378" s="38">
        <f t="shared" si="625"/>
        <v>22.5</v>
      </c>
      <c r="CJ378" s="38">
        <f t="shared" si="626"/>
        <v>5</v>
      </c>
      <c r="CK378" s="38">
        <f t="shared" si="627"/>
        <v>22.9</v>
      </c>
      <c r="CL378" s="38">
        <f t="shared" si="628"/>
        <v>47.5</v>
      </c>
      <c r="CM378" s="38">
        <f t="shared" si="629"/>
        <v>16.649999999999999</v>
      </c>
      <c r="CN378" s="38">
        <f t="shared" si="630"/>
        <v>41.674999999999997</v>
      </c>
      <c r="CO378" s="38">
        <f t="shared" si="631"/>
        <v>5</v>
      </c>
      <c r="CP378" s="38">
        <f t="shared" si="632"/>
        <v>33.3333333333333</v>
      </c>
      <c r="CQ378" s="38">
        <f t="shared" si="633"/>
        <v>72.5</v>
      </c>
      <c r="CR378" s="38">
        <f t="shared" si="634"/>
        <v>22.9</v>
      </c>
      <c r="CS378" s="38">
        <f t="shared" si="635"/>
        <v>54.2</v>
      </c>
      <c r="CT378" s="38">
        <f t="shared" si="636"/>
        <v>5</v>
      </c>
      <c r="CU378" s="38">
        <f t="shared" si="637"/>
        <v>41.674999999999997</v>
      </c>
      <c r="CV378" s="38">
        <f t="shared" si="638"/>
        <v>90</v>
      </c>
      <c r="CW378" s="38">
        <f t="shared" si="639"/>
        <v>22.5</v>
      </c>
      <c r="CX378" s="38">
        <f t="shared" si="640"/>
        <v>72.5</v>
      </c>
      <c r="CY378" s="38">
        <f t="shared" si="641"/>
        <v>47.5</v>
      </c>
      <c r="CZ378" s="39">
        <f t="shared" si="642"/>
        <v>5</v>
      </c>
      <c r="DA378" s="39">
        <f t="shared" si="643"/>
        <v>22.5</v>
      </c>
      <c r="DB378" s="39">
        <f t="shared" si="644"/>
        <v>5</v>
      </c>
      <c r="DC378" s="39">
        <f t="shared" si="645"/>
        <v>47.5</v>
      </c>
      <c r="DD378" s="39">
        <f t="shared" si="646"/>
        <v>22.9</v>
      </c>
      <c r="DE378" s="39">
        <f t="shared" si="647"/>
        <v>5</v>
      </c>
      <c r="DF378" s="39">
        <f t="shared" si="648"/>
        <v>41.674999999999997</v>
      </c>
      <c r="DG378" s="39">
        <f t="shared" si="649"/>
        <v>16.649999999999999</v>
      </c>
      <c r="DH378" s="39">
        <f t="shared" si="650"/>
        <v>72.5</v>
      </c>
      <c r="DI378" s="39">
        <f t="shared" si="651"/>
        <v>33.3333333333333</v>
      </c>
      <c r="DJ378" s="39">
        <f t="shared" si="652"/>
        <v>5</v>
      </c>
      <c r="DK378" s="39">
        <f t="shared" si="653"/>
        <v>54.2</v>
      </c>
      <c r="DL378" s="39">
        <f t="shared" si="654"/>
        <v>22.9</v>
      </c>
      <c r="DM378" s="39">
        <f t="shared" si="655"/>
        <v>90</v>
      </c>
      <c r="DN378" s="39">
        <f t="shared" si="656"/>
        <v>41.674999999999997</v>
      </c>
      <c r="DO378" s="39">
        <f t="shared" si="657"/>
        <v>5</v>
      </c>
      <c r="DP378" s="39">
        <f t="shared" si="658"/>
        <v>72.5</v>
      </c>
      <c r="DQ378" s="39">
        <f t="shared" si="659"/>
        <v>22.5</v>
      </c>
      <c r="DR378" s="39">
        <f t="shared" si="660"/>
        <v>47.5</v>
      </c>
      <c r="DS378" s="40" t="e">
        <f t="shared" si="661"/>
        <v>#VALUE!</v>
      </c>
      <c r="DT378" s="40" t="e">
        <f t="shared" si="662"/>
        <v>#VALUE!</v>
      </c>
      <c r="DU378" s="40" t="e">
        <f t="shared" si="663"/>
        <v>#VALUE!</v>
      </c>
      <c r="DV378" s="40" t="e">
        <f t="shared" si="664"/>
        <v>#VALUE!</v>
      </c>
      <c r="DW378" s="40" t="e">
        <f t="shared" si="665"/>
        <v>#VALUE!</v>
      </c>
      <c r="DX378" s="40" t="e">
        <f t="shared" si="666"/>
        <v>#VALUE!</v>
      </c>
      <c r="DY378" s="40" t="e">
        <f t="shared" si="667"/>
        <v>#VALUE!</v>
      </c>
      <c r="DZ378" s="40" t="e">
        <f t="shared" si="668"/>
        <v>#VALUE!</v>
      </c>
      <c r="EA378" s="40" t="e">
        <f t="shared" si="669"/>
        <v>#VALUE!</v>
      </c>
      <c r="EB378" s="40" t="e">
        <f t="shared" si="670"/>
        <v>#VALUE!</v>
      </c>
      <c r="EC378" s="40" t="e">
        <f t="shared" si="671"/>
        <v>#VALUE!</v>
      </c>
      <c r="ED378" s="40" t="e">
        <f t="shared" si="672"/>
        <v>#VALUE!</v>
      </c>
      <c r="EE378" s="40" t="e">
        <f t="shared" si="673"/>
        <v>#VALUE!</v>
      </c>
      <c r="EF378" s="40" t="e">
        <f t="shared" si="674"/>
        <v>#VALUE!</v>
      </c>
      <c r="EG378" s="40" t="e">
        <f t="shared" si="675"/>
        <v>#VALUE!</v>
      </c>
      <c r="EH378" s="40" t="e">
        <f t="shared" si="676"/>
        <v>#VALUE!</v>
      </c>
      <c r="EI378" s="40" t="e">
        <f t="shared" si="677"/>
        <v>#VALUE!</v>
      </c>
      <c r="EJ378" s="40" t="e">
        <f t="shared" si="678"/>
        <v>#VALUE!</v>
      </c>
      <c r="EK378" s="40" t="e">
        <f t="shared" si="679"/>
        <v>#VALUE!</v>
      </c>
      <c r="EL378" s="1" t="e">
        <f t="shared" si="691"/>
        <v>#VALUE!</v>
      </c>
      <c r="EM378" s="2" t="e">
        <f t="shared" si="682"/>
        <v>#VALUE!</v>
      </c>
      <c r="EN378" s="42"/>
      <c r="EO378" s="42"/>
      <c r="EP378" s="43"/>
      <c r="EQ378" s="44"/>
      <c r="ER378" s="45"/>
      <c r="ES378" s="45"/>
      <c r="ET378" s="74"/>
      <c r="EU378" s="75"/>
      <c r="EV378" s="75"/>
      <c r="EW378" s="75"/>
      <c r="EX378" s="75"/>
    </row>
    <row r="379" spans="1:154" s="73" customFormat="1" ht="14">
      <c r="A379" s="96"/>
      <c r="B379" s="97"/>
      <c r="C379" s="98"/>
      <c r="D379" s="110" t="s">
        <v>87</v>
      </c>
      <c r="E379" s="110" t="s">
        <v>87</v>
      </c>
      <c r="F379" s="110" t="s">
        <v>87</v>
      </c>
      <c r="G379" s="107" t="e">
        <f t="shared" si="592"/>
        <v>#VALUE!</v>
      </c>
      <c r="H379" s="107" t="e">
        <f t="shared" si="593"/>
        <v>#VALUE!</v>
      </c>
      <c r="I379" s="107" t="e">
        <f t="shared" si="594"/>
        <v>#VALUE!</v>
      </c>
      <c r="J379" s="183" t="str">
        <f t="shared" si="595"/>
        <v>.</v>
      </c>
      <c r="K379" s="184" t="e">
        <f t="shared" si="596"/>
        <v>#VALUE!</v>
      </c>
      <c r="L379" s="184" t="e">
        <f t="shared" si="597"/>
        <v>#VALUE!</v>
      </c>
      <c r="M379" s="76" t="e">
        <f t="shared" si="692"/>
        <v>#VALUE!</v>
      </c>
      <c r="N379" s="77" t="e">
        <f t="shared" si="693"/>
        <v>#VALUE!</v>
      </c>
      <c r="O379" s="77" t="e">
        <f t="shared" si="694"/>
        <v>#VALUE!</v>
      </c>
      <c r="P379" s="78" t="e">
        <f t="shared" si="695"/>
        <v>#VALUE!</v>
      </c>
      <c r="Q379" s="79" t="e">
        <f t="shared" ca="1" si="680"/>
        <v>#VALUE!</v>
      </c>
      <c r="R379" s="86" t="e">
        <f t="shared" si="683"/>
        <v>#VALUE!</v>
      </c>
      <c r="S379" s="87" t="e">
        <f t="shared" si="684"/>
        <v>#VALUE!</v>
      </c>
      <c r="T379" s="87" t="e">
        <f t="shared" si="685"/>
        <v>#VALUE!</v>
      </c>
      <c r="U379" s="80" t="e">
        <f t="shared" si="686"/>
        <v>#VALUE!</v>
      </c>
      <c r="V379" s="81" t="e">
        <f t="shared" si="687"/>
        <v>#VALUE!</v>
      </c>
      <c r="W379" s="82" t="e">
        <f t="shared" si="688"/>
        <v>#VALUE!</v>
      </c>
      <c r="X379" s="92" t="e">
        <f t="shared" si="696"/>
        <v>#VALUE!</v>
      </c>
      <c r="Y379" s="93"/>
      <c r="Z379" s="72" t="e">
        <f t="shared" si="598"/>
        <v>#VALUE!</v>
      </c>
      <c r="AA379" s="72" t="e">
        <f t="shared" si="599"/>
        <v>#VALUE!</v>
      </c>
      <c r="AB379" s="72" t="e">
        <f t="shared" si="600"/>
        <v>#VALUE!</v>
      </c>
      <c r="AC379" s="72" t="e">
        <f t="shared" si="681"/>
        <v>#VALUE!</v>
      </c>
      <c r="AD379" s="72" t="e">
        <f t="shared" si="697"/>
        <v>#VALUE!</v>
      </c>
      <c r="AE379" s="33" t="e">
        <f t="shared" si="698"/>
        <v>#VALUE!</v>
      </c>
      <c r="AF379" s="33" t="e">
        <f t="shared" si="699"/>
        <v>#VALUE!</v>
      </c>
      <c r="AG379" s="33" t="e">
        <f t="shared" si="700"/>
        <v>#VALUE!</v>
      </c>
      <c r="AH379" s="34" t="e">
        <f t="shared" si="601"/>
        <v>#VALUE!</v>
      </c>
      <c r="AI379" s="35" t="e">
        <f t="shared" si="602"/>
        <v>#VALUE!</v>
      </c>
      <c r="AJ379" s="35" t="e">
        <f t="shared" si="603"/>
        <v>#VALUE!</v>
      </c>
      <c r="AK379" s="35">
        <v>0</v>
      </c>
      <c r="AL379" s="35">
        <v>-0.75645121485307587</v>
      </c>
      <c r="AM379" s="35">
        <v>-11.346768222796136</v>
      </c>
      <c r="AN379" s="35" t="e">
        <f t="shared" si="701"/>
        <v>#VALUE!</v>
      </c>
      <c r="AO379" s="35" t="e">
        <f t="shared" si="701"/>
        <v>#VALUE!</v>
      </c>
      <c r="AP379" s="35" t="e">
        <f t="shared" si="701"/>
        <v>#VALUE!</v>
      </c>
      <c r="AQ379" s="35">
        <v>57.375671196608707</v>
      </c>
      <c r="AR379" s="35">
        <v>5.7915837760921756</v>
      </c>
      <c r="AS379" s="35">
        <v>1.1079551571654598</v>
      </c>
      <c r="AT379" s="35" t="e">
        <f t="shared" si="702"/>
        <v>#VALUE!</v>
      </c>
      <c r="AU379" s="35" t="e">
        <f t="shared" si="702"/>
        <v>#VALUE!</v>
      </c>
      <c r="AV379" s="35" t="e">
        <f t="shared" si="702"/>
        <v>#VALUE!</v>
      </c>
      <c r="AW379" s="36">
        <f t="shared" si="703"/>
        <v>0</v>
      </c>
      <c r="AX379" s="36">
        <f t="shared" si="703"/>
        <v>0.75645121485307587</v>
      </c>
      <c r="AY379" s="36">
        <f t="shared" si="703"/>
        <v>11.346768222796136</v>
      </c>
      <c r="AZ379" s="36" t="e">
        <f t="shared" si="704"/>
        <v>#VALUE!</v>
      </c>
      <c r="BA379" s="36" t="e">
        <f t="shared" si="704"/>
        <v>#VALUE!</v>
      </c>
      <c r="BB379" s="36" t="e">
        <f t="shared" si="704"/>
        <v>#VALUE!</v>
      </c>
      <c r="BC379" s="35">
        <f t="shared" si="705"/>
        <v>57.375671196608707</v>
      </c>
      <c r="BD379" s="35">
        <f t="shared" si="705"/>
        <v>6.5480349909452515</v>
      </c>
      <c r="BE379" s="35">
        <f t="shared" si="705"/>
        <v>12.454723379961596</v>
      </c>
      <c r="BF379" s="36" t="e">
        <f t="shared" si="706"/>
        <v>#VALUE!</v>
      </c>
      <c r="BG379" s="36" t="e">
        <f t="shared" si="706"/>
        <v>#VALUE!</v>
      </c>
      <c r="BH379" s="36" t="e">
        <f t="shared" si="689"/>
        <v>#VALUE!</v>
      </c>
      <c r="BI379" s="35" t="e">
        <f t="shared" si="690"/>
        <v>#VALUE!</v>
      </c>
      <c r="BJ379" s="5"/>
      <c r="BK379" s="5"/>
      <c r="BL379" s="19"/>
      <c r="BM379" s="19"/>
      <c r="BN379" s="37">
        <f t="shared" si="604"/>
        <v>90</v>
      </c>
      <c r="BO379" s="37">
        <f t="shared" si="605"/>
        <v>72.5</v>
      </c>
      <c r="BP379" s="37">
        <f t="shared" si="606"/>
        <v>72.5</v>
      </c>
      <c r="BQ379" s="37">
        <f t="shared" si="607"/>
        <v>47.5</v>
      </c>
      <c r="BR379" s="37">
        <f t="shared" si="608"/>
        <v>54.2</v>
      </c>
      <c r="BS379" s="37">
        <f t="shared" si="609"/>
        <v>47.5</v>
      </c>
      <c r="BT379" s="37">
        <f t="shared" si="610"/>
        <v>41.674999999999997</v>
      </c>
      <c r="BU379" s="37">
        <f t="shared" si="611"/>
        <v>41.674999999999997</v>
      </c>
      <c r="BV379" s="37">
        <f t="shared" si="612"/>
        <v>22.5</v>
      </c>
      <c r="BW379" s="37">
        <f t="shared" si="613"/>
        <v>33.3333333333333</v>
      </c>
      <c r="BX379" s="37">
        <f t="shared" si="614"/>
        <v>22.5</v>
      </c>
      <c r="BY379" s="37">
        <f t="shared" si="615"/>
        <v>22.9</v>
      </c>
      <c r="BZ379" s="37">
        <f t="shared" si="616"/>
        <v>22.9</v>
      </c>
      <c r="CA379" s="37">
        <f t="shared" si="617"/>
        <v>5</v>
      </c>
      <c r="CB379" s="37">
        <f t="shared" si="618"/>
        <v>16.649999999999999</v>
      </c>
      <c r="CC379" s="37">
        <f t="shared" si="619"/>
        <v>5</v>
      </c>
      <c r="CD379" s="37">
        <f t="shared" si="620"/>
        <v>5</v>
      </c>
      <c r="CE379" s="37">
        <f t="shared" si="621"/>
        <v>5</v>
      </c>
      <c r="CF379" s="37">
        <f t="shared" si="622"/>
        <v>5</v>
      </c>
      <c r="CG379" s="38">
        <f t="shared" si="623"/>
        <v>5</v>
      </c>
      <c r="CH379" s="38">
        <f t="shared" si="624"/>
        <v>5</v>
      </c>
      <c r="CI379" s="38">
        <f t="shared" si="625"/>
        <v>22.5</v>
      </c>
      <c r="CJ379" s="38">
        <f t="shared" si="626"/>
        <v>5</v>
      </c>
      <c r="CK379" s="38">
        <f t="shared" si="627"/>
        <v>22.9</v>
      </c>
      <c r="CL379" s="38">
        <f t="shared" si="628"/>
        <v>47.5</v>
      </c>
      <c r="CM379" s="38">
        <f t="shared" si="629"/>
        <v>16.649999999999999</v>
      </c>
      <c r="CN379" s="38">
        <f t="shared" si="630"/>
        <v>41.674999999999997</v>
      </c>
      <c r="CO379" s="38">
        <f t="shared" si="631"/>
        <v>5</v>
      </c>
      <c r="CP379" s="38">
        <f t="shared" si="632"/>
        <v>33.3333333333333</v>
      </c>
      <c r="CQ379" s="38">
        <f t="shared" si="633"/>
        <v>72.5</v>
      </c>
      <c r="CR379" s="38">
        <f t="shared" si="634"/>
        <v>22.9</v>
      </c>
      <c r="CS379" s="38">
        <f t="shared" si="635"/>
        <v>54.2</v>
      </c>
      <c r="CT379" s="38">
        <f t="shared" si="636"/>
        <v>5</v>
      </c>
      <c r="CU379" s="38">
        <f t="shared" si="637"/>
        <v>41.674999999999997</v>
      </c>
      <c r="CV379" s="38">
        <f t="shared" si="638"/>
        <v>90</v>
      </c>
      <c r="CW379" s="38">
        <f t="shared" si="639"/>
        <v>22.5</v>
      </c>
      <c r="CX379" s="38">
        <f t="shared" si="640"/>
        <v>72.5</v>
      </c>
      <c r="CY379" s="38">
        <f t="shared" si="641"/>
        <v>47.5</v>
      </c>
      <c r="CZ379" s="39">
        <f t="shared" si="642"/>
        <v>5</v>
      </c>
      <c r="DA379" s="39">
        <f t="shared" si="643"/>
        <v>22.5</v>
      </c>
      <c r="DB379" s="39">
        <f t="shared" si="644"/>
        <v>5</v>
      </c>
      <c r="DC379" s="39">
        <f t="shared" si="645"/>
        <v>47.5</v>
      </c>
      <c r="DD379" s="39">
        <f t="shared" si="646"/>
        <v>22.9</v>
      </c>
      <c r="DE379" s="39">
        <f t="shared" si="647"/>
        <v>5</v>
      </c>
      <c r="DF379" s="39">
        <f t="shared" si="648"/>
        <v>41.674999999999997</v>
      </c>
      <c r="DG379" s="39">
        <f t="shared" si="649"/>
        <v>16.649999999999999</v>
      </c>
      <c r="DH379" s="39">
        <f t="shared" si="650"/>
        <v>72.5</v>
      </c>
      <c r="DI379" s="39">
        <f t="shared" si="651"/>
        <v>33.3333333333333</v>
      </c>
      <c r="DJ379" s="39">
        <f t="shared" si="652"/>
        <v>5</v>
      </c>
      <c r="DK379" s="39">
        <f t="shared" si="653"/>
        <v>54.2</v>
      </c>
      <c r="DL379" s="39">
        <f t="shared" si="654"/>
        <v>22.9</v>
      </c>
      <c r="DM379" s="39">
        <f t="shared" si="655"/>
        <v>90</v>
      </c>
      <c r="DN379" s="39">
        <f t="shared" si="656"/>
        <v>41.674999999999997</v>
      </c>
      <c r="DO379" s="39">
        <f t="shared" si="657"/>
        <v>5</v>
      </c>
      <c r="DP379" s="39">
        <f t="shared" si="658"/>
        <v>72.5</v>
      </c>
      <c r="DQ379" s="39">
        <f t="shared" si="659"/>
        <v>22.5</v>
      </c>
      <c r="DR379" s="39">
        <f t="shared" si="660"/>
        <v>47.5</v>
      </c>
      <c r="DS379" s="40" t="e">
        <f t="shared" si="661"/>
        <v>#VALUE!</v>
      </c>
      <c r="DT379" s="40" t="e">
        <f t="shared" si="662"/>
        <v>#VALUE!</v>
      </c>
      <c r="DU379" s="40" t="e">
        <f t="shared" si="663"/>
        <v>#VALUE!</v>
      </c>
      <c r="DV379" s="40" t="e">
        <f t="shared" si="664"/>
        <v>#VALUE!</v>
      </c>
      <c r="DW379" s="40" t="e">
        <f t="shared" si="665"/>
        <v>#VALUE!</v>
      </c>
      <c r="DX379" s="40" t="e">
        <f t="shared" si="666"/>
        <v>#VALUE!</v>
      </c>
      <c r="DY379" s="40" t="e">
        <f t="shared" si="667"/>
        <v>#VALUE!</v>
      </c>
      <c r="DZ379" s="40" t="e">
        <f t="shared" si="668"/>
        <v>#VALUE!</v>
      </c>
      <c r="EA379" s="40" t="e">
        <f t="shared" si="669"/>
        <v>#VALUE!</v>
      </c>
      <c r="EB379" s="40" t="e">
        <f t="shared" si="670"/>
        <v>#VALUE!</v>
      </c>
      <c r="EC379" s="40" t="e">
        <f t="shared" si="671"/>
        <v>#VALUE!</v>
      </c>
      <c r="ED379" s="40" t="e">
        <f t="shared" si="672"/>
        <v>#VALUE!</v>
      </c>
      <c r="EE379" s="40" t="e">
        <f t="shared" si="673"/>
        <v>#VALUE!</v>
      </c>
      <c r="EF379" s="40" t="e">
        <f t="shared" si="674"/>
        <v>#VALUE!</v>
      </c>
      <c r="EG379" s="40" t="e">
        <f t="shared" si="675"/>
        <v>#VALUE!</v>
      </c>
      <c r="EH379" s="40" t="e">
        <f t="shared" si="676"/>
        <v>#VALUE!</v>
      </c>
      <c r="EI379" s="40" t="e">
        <f t="shared" si="677"/>
        <v>#VALUE!</v>
      </c>
      <c r="EJ379" s="40" t="e">
        <f t="shared" si="678"/>
        <v>#VALUE!</v>
      </c>
      <c r="EK379" s="40" t="e">
        <f t="shared" si="679"/>
        <v>#VALUE!</v>
      </c>
      <c r="EL379" s="1" t="e">
        <f t="shared" si="691"/>
        <v>#VALUE!</v>
      </c>
      <c r="EM379" s="2" t="e">
        <f t="shared" si="682"/>
        <v>#VALUE!</v>
      </c>
      <c r="EN379" s="42"/>
      <c r="EO379" s="42"/>
      <c r="EP379" s="43"/>
      <c r="EQ379" s="44"/>
      <c r="ER379" s="45"/>
      <c r="ES379" s="45"/>
      <c r="ET379" s="74"/>
      <c r="EU379" s="75"/>
      <c r="EV379" s="75"/>
      <c r="EW379" s="75"/>
      <c r="EX379" s="75"/>
    </row>
    <row r="380" spans="1:154" s="73" customFormat="1" ht="14">
      <c r="A380" s="96"/>
      <c r="B380" s="97"/>
      <c r="C380" s="98"/>
      <c r="D380" s="110" t="s">
        <v>87</v>
      </c>
      <c r="E380" s="110" t="s">
        <v>87</v>
      </c>
      <c r="F380" s="110" t="s">
        <v>87</v>
      </c>
      <c r="G380" s="107" t="e">
        <f t="shared" si="592"/>
        <v>#VALUE!</v>
      </c>
      <c r="H380" s="107" t="e">
        <f t="shared" si="593"/>
        <v>#VALUE!</v>
      </c>
      <c r="I380" s="107" t="e">
        <f t="shared" si="594"/>
        <v>#VALUE!</v>
      </c>
      <c r="J380" s="183" t="str">
        <f t="shared" si="595"/>
        <v>.</v>
      </c>
      <c r="K380" s="184" t="e">
        <f t="shared" si="596"/>
        <v>#VALUE!</v>
      </c>
      <c r="L380" s="184" t="e">
        <f t="shared" si="597"/>
        <v>#VALUE!</v>
      </c>
      <c r="M380" s="76" t="e">
        <f t="shared" si="692"/>
        <v>#VALUE!</v>
      </c>
      <c r="N380" s="77" t="e">
        <f t="shared" si="693"/>
        <v>#VALUE!</v>
      </c>
      <c r="O380" s="77" t="e">
        <f t="shared" si="694"/>
        <v>#VALUE!</v>
      </c>
      <c r="P380" s="78" t="e">
        <f t="shared" si="695"/>
        <v>#VALUE!</v>
      </c>
      <c r="Q380" s="79" t="e">
        <f t="shared" ca="1" si="680"/>
        <v>#VALUE!</v>
      </c>
      <c r="R380" s="86" t="e">
        <f t="shared" si="683"/>
        <v>#VALUE!</v>
      </c>
      <c r="S380" s="87" t="e">
        <f t="shared" si="684"/>
        <v>#VALUE!</v>
      </c>
      <c r="T380" s="87" t="e">
        <f t="shared" si="685"/>
        <v>#VALUE!</v>
      </c>
      <c r="U380" s="80" t="e">
        <f t="shared" si="686"/>
        <v>#VALUE!</v>
      </c>
      <c r="V380" s="81" t="e">
        <f t="shared" si="687"/>
        <v>#VALUE!</v>
      </c>
      <c r="W380" s="82" t="e">
        <f t="shared" si="688"/>
        <v>#VALUE!</v>
      </c>
      <c r="X380" s="92" t="e">
        <f t="shared" si="696"/>
        <v>#VALUE!</v>
      </c>
      <c r="Y380" s="93"/>
      <c r="Z380" s="72" t="e">
        <f t="shared" si="598"/>
        <v>#VALUE!</v>
      </c>
      <c r="AA380" s="72" t="e">
        <f t="shared" si="599"/>
        <v>#VALUE!</v>
      </c>
      <c r="AB380" s="72" t="e">
        <f t="shared" si="600"/>
        <v>#VALUE!</v>
      </c>
      <c r="AC380" s="72" t="e">
        <f t="shared" si="681"/>
        <v>#VALUE!</v>
      </c>
      <c r="AD380" s="72" t="e">
        <f t="shared" si="697"/>
        <v>#VALUE!</v>
      </c>
      <c r="AE380" s="33" t="e">
        <f t="shared" si="698"/>
        <v>#VALUE!</v>
      </c>
      <c r="AF380" s="33" t="e">
        <f t="shared" si="699"/>
        <v>#VALUE!</v>
      </c>
      <c r="AG380" s="33" t="e">
        <f t="shared" si="700"/>
        <v>#VALUE!</v>
      </c>
      <c r="AH380" s="34" t="e">
        <f t="shared" si="601"/>
        <v>#VALUE!</v>
      </c>
      <c r="AI380" s="35" t="e">
        <f t="shared" si="602"/>
        <v>#VALUE!</v>
      </c>
      <c r="AJ380" s="35" t="e">
        <f t="shared" si="603"/>
        <v>#VALUE!</v>
      </c>
      <c r="AK380" s="35">
        <v>0</v>
      </c>
      <c r="AL380" s="35">
        <v>-0.75645121485307587</v>
      </c>
      <c r="AM380" s="35">
        <v>-11.346768222796136</v>
      </c>
      <c r="AN380" s="35" t="e">
        <f t="shared" si="701"/>
        <v>#VALUE!</v>
      </c>
      <c r="AO380" s="35" t="e">
        <f t="shared" si="701"/>
        <v>#VALUE!</v>
      </c>
      <c r="AP380" s="35" t="e">
        <f t="shared" si="701"/>
        <v>#VALUE!</v>
      </c>
      <c r="AQ380" s="35">
        <v>57.375671196608707</v>
      </c>
      <c r="AR380" s="35">
        <v>5.7915837760921756</v>
      </c>
      <c r="AS380" s="35">
        <v>1.1079551571654598</v>
      </c>
      <c r="AT380" s="35" t="e">
        <f t="shared" si="702"/>
        <v>#VALUE!</v>
      </c>
      <c r="AU380" s="35" t="e">
        <f t="shared" si="702"/>
        <v>#VALUE!</v>
      </c>
      <c r="AV380" s="35" t="e">
        <f t="shared" si="702"/>
        <v>#VALUE!</v>
      </c>
      <c r="AW380" s="36">
        <f t="shared" si="703"/>
        <v>0</v>
      </c>
      <c r="AX380" s="36">
        <f t="shared" si="703"/>
        <v>0.75645121485307587</v>
      </c>
      <c r="AY380" s="36">
        <f t="shared" si="703"/>
        <v>11.346768222796136</v>
      </c>
      <c r="AZ380" s="36" t="e">
        <f t="shared" si="704"/>
        <v>#VALUE!</v>
      </c>
      <c r="BA380" s="36" t="e">
        <f t="shared" si="704"/>
        <v>#VALUE!</v>
      </c>
      <c r="BB380" s="36" t="e">
        <f t="shared" si="704"/>
        <v>#VALUE!</v>
      </c>
      <c r="BC380" s="35">
        <f t="shared" si="705"/>
        <v>57.375671196608707</v>
      </c>
      <c r="BD380" s="35">
        <f t="shared" si="705"/>
        <v>6.5480349909452515</v>
      </c>
      <c r="BE380" s="35">
        <f t="shared" si="705"/>
        <v>12.454723379961596</v>
      </c>
      <c r="BF380" s="36" t="e">
        <f t="shared" si="706"/>
        <v>#VALUE!</v>
      </c>
      <c r="BG380" s="36" t="e">
        <f t="shared" si="706"/>
        <v>#VALUE!</v>
      </c>
      <c r="BH380" s="36" t="e">
        <f t="shared" si="689"/>
        <v>#VALUE!</v>
      </c>
      <c r="BI380" s="35" t="e">
        <f t="shared" si="690"/>
        <v>#VALUE!</v>
      </c>
      <c r="BJ380" s="5"/>
      <c r="BK380" s="5"/>
      <c r="BL380" s="19"/>
      <c r="BM380" s="19"/>
      <c r="BN380" s="37">
        <f t="shared" si="604"/>
        <v>90</v>
      </c>
      <c r="BO380" s="37">
        <f t="shared" si="605"/>
        <v>72.5</v>
      </c>
      <c r="BP380" s="37">
        <f t="shared" si="606"/>
        <v>72.5</v>
      </c>
      <c r="BQ380" s="37">
        <f t="shared" si="607"/>
        <v>47.5</v>
      </c>
      <c r="BR380" s="37">
        <f t="shared" si="608"/>
        <v>54.2</v>
      </c>
      <c r="BS380" s="37">
        <f t="shared" si="609"/>
        <v>47.5</v>
      </c>
      <c r="BT380" s="37">
        <f t="shared" si="610"/>
        <v>41.674999999999997</v>
      </c>
      <c r="BU380" s="37">
        <f t="shared" si="611"/>
        <v>41.674999999999997</v>
      </c>
      <c r="BV380" s="37">
        <f t="shared" si="612"/>
        <v>22.5</v>
      </c>
      <c r="BW380" s="37">
        <f t="shared" si="613"/>
        <v>33.3333333333333</v>
      </c>
      <c r="BX380" s="37">
        <f t="shared" si="614"/>
        <v>22.5</v>
      </c>
      <c r="BY380" s="37">
        <f t="shared" si="615"/>
        <v>22.9</v>
      </c>
      <c r="BZ380" s="37">
        <f t="shared" si="616"/>
        <v>22.9</v>
      </c>
      <c r="CA380" s="37">
        <f t="shared" si="617"/>
        <v>5</v>
      </c>
      <c r="CB380" s="37">
        <f t="shared" si="618"/>
        <v>16.649999999999999</v>
      </c>
      <c r="CC380" s="37">
        <f t="shared" si="619"/>
        <v>5</v>
      </c>
      <c r="CD380" s="37">
        <f t="shared" si="620"/>
        <v>5</v>
      </c>
      <c r="CE380" s="37">
        <f t="shared" si="621"/>
        <v>5</v>
      </c>
      <c r="CF380" s="37">
        <f t="shared" si="622"/>
        <v>5</v>
      </c>
      <c r="CG380" s="38">
        <f t="shared" si="623"/>
        <v>5</v>
      </c>
      <c r="CH380" s="38">
        <f t="shared" si="624"/>
        <v>5</v>
      </c>
      <c r="CI380" s="38">
        <f t="shared" si="625"/>
        <v>22.5</v>
      </c>
      <c r="CJ380" s="38">
        <f t="shared" si="626"/>
        <v>5</v>
      </c>
      <c r="CK380" s="38">
        <f t="shared" si="627"/>
        <v>22.9</v>
      </c>
      <c r="CL380" s="38">
        <f t="shared" si="628"/>
        <v>47.5</v>
      </c>
      <c r="CM380" s="38">
        <f t="shared" si="629"/>
        <v>16.649999999999999</v>
      </c>
      <c r="CN380" s="38">
        <f t="shared" si="630"/>
        <v>41.674999999999997</v>
      </c>
      <c r="CO380" s="38">
        <f t="shared" si="631"/>
        <v>5</v>
      </c>
      <c r="CP380" s="38">
        <f t="shared" si="632"/>
        <v>33.3333333333333</v>
      </c>
      <c r="CQ380" s="38">
        <f t="shared" si="633"/>
        <v>72.5</v>
      </c>
      <c r="CR380" s="38">
        <f t="shared" si="634"/>
        <v>22.9</v>
      </c>
      <c r="CS380" s="38">
        <f t="shared" si="635"/>
        <v>54.2</v>
      </c>
      <c r="CT380" s="38">
        <f t="shared" si="636"/>
        <v>5</v>
      </c>
      <c r="CU380" s="38">
        <f t="shared" si="637"/>
        <v>41.674999999999997</v>
      </c>
      <c r="CV380" s="38">
        <f t="shared" si="638"/>
        <v>90</v>
      </c>
      <c r="CW380" s="38">
        <f t="shared" si="639"/>
        <v>22.5</v>
      </c>
      <c r="CX380" s="38">
        <f t="shared" si="640"/>
        <v>72.5</v>
      </c>
      <c r="CY380" s="38">
        <f t="shared" si="641"/>
        <v>47.5</v>
      </c>
      <c r="CZ380" s="39">
        <f t="shared" si="642"/>
        <v>5</v>
      </c>
      <c r="DA380" s="39">
        <f t="shared" si="643"/>
        <v>22.5</v>
      </c>
      <c r="DB380" s="39">
        <f t="shared" si="644"/>
        <v>5</v>
      </c>
      <c r="DC380" s="39">
        <f t="shared" si="645"/>
        <v>47.5</v>
      </c>
      <c r="DD380" s="39">
        <f t="shared" si="646"/>
        <v>22.9</v>
      </c>
      <c r="DE380" s="39">
        <f t="shared" si="647"/>
        <v>5</v>
      </c>
      <c r="DF380" s="39">
        <f t="shared" si="648"/>
        <v>41.674999999999997</v>
      </c>
      <c r="DG380" s="39">
        <f t="shared" si="649"/>
        <v>16.649999999999999</v>
      </c>
      <c r="DH380" s="39">
        <f t="shared" si="650"/>
        <v>72.5</v>
      </c>
      <c r="DI380" s="39">
        <f t="shared" si="651"/>
        <v>33.3333333333333</v>
      </c>
      <c r="DJ380" s="39">
        <f t="shared" si="652"/>
        <v>5</v>
      </c>
      <c r="DK380" s="39">
        <f t="shared" si="653"/>
        <v>54.2</v>
      </c>
      <c r="DL380" s="39">
        <f t="shared" si="654"/>
        <v>22.9</v>
      </c>
      <c r="DM380" s="39">
        <f t="shared" si="655"/>
        <v>90</v>
      </c>
      <c r="DN380" s="39">
        <f t="shared" si="656"/>
        <v>41.674999999999997</v>
      </c>
      <c r="DO380" s="39">
        <f t="shared" si="657"/>
        <v>5</v>
      </c>
      <c r="DP380" s="39">
        <f t="shared" si="658"/>
        <v>72.5</v>
      </c>
      <c r="DQ380" s="39">
        <f t="shared" si="659"/>
        <v>22.5</v>
      </c>
      <c r="DR380" s="39">
        <f t="shared" si="660"/>
        <v>47.5</v>
      </c>
      <c r="DS380" s="40" t="e">
        <f t="shared" si="661"/>
        <v>#VALUE!</v>
      </c>
      <c r="DT380" s="40" t="e">
        <f t="shared" si="662"/>
        <v>#VALUE!</v>
      </c>
      <c r="DU380" s="40" t="e">
        <f t="shared" si="663"/>
        <v>#VALUE!</v>
      </c>
      <c r="DV380" s="40" t="e">
        <f t="shared" si="664"/>
        <v>#VALUE!</v>
      </c>
      <c r="DW380" s="40" t="e">
        <f t="shared" si="665"/>
        <v>#VALUE!</v>
      </c>
      <c r="DX380" s="40" t="e">
        <f t="shared" si="666"/>
        <v>#VALUE!</v>
      </c>
      <c r="DY380" s="40" t="e">
        <f t="shared" si="667"/>
        <v>#VALUE!</v>
      </c>
      <c r="DZ380" s="40" t="e">
        <f t="shared" si="668"/>
        <v>#VALUE!</v>
      </c>
      <c r="EA380" s="40" t="e">
        <f t="shared" si="669"/>
        <v>#VALUE!</v>
      </c>
      <c r="EB380" s="40" t="e">
        <f t="shared" si="670"/>
        <v>#VALUE!</v>
      </c>
      <c r="EC380" s="40" t="e">
        <f t="shared" si="671"/>
        <v>#VALUE!</v>
      </c>
      <c r="ED380" s="40" t="e">
        <f t="shared" si="672"/>
        <v>#VALUE!</v>
      </c>
      <c r="EE380" s="40" t="e">
        <f t="shared" si="673"/>
        <v>#VALUE!</v>
      </c>
      <c r="EF380" s="40" t="e">
        <f t="shared" si="674"/>
        <v>#VALUE!</v>
      </c>
      <c r="EG380" s="40" t="e">
        <f t="shared" si="675"/>
        <v>#VALUE!</v>
      </c>
      <c r="EH380" s="40" t="e">
        <f t="shared" si="676"/>
        <v>#VALUE!</v>
      </c>
      <c r="EI380" s="40" t="e">
        <f t="shared" si="677"/>
        <v>#VALUE!</v>
      </c>
      <c r="EJ380" s="40" t="e">
        <f t="shared" si="678"/>
        <v>#VALUE!</v>
      </c>
      <c r="EK380" s="40" t="e">
        <f t="shared" si="679"/>
        <v>#VALUE!</v>
      </c>
      <c r="EL380" s="1" t="e">
        <f t="shared" si="691"/>
        <v>#VALUE!</v>
      </c>
      <c r="EM380" s="2" t="e">
        <f t="shared" si="682"/>
        <v>#VALUE!</v>
      </c>
      <c r="EN380" s="42"/>
      <c r="EO380" s="42"/>
      <c r="EP380" s="43"/>
      <c r="EQ380" s="44"/>
      <c r="ER380" s="45"/>
      <c r="ES380" s="45"/>
      <c r="ET380" s="74"/>
      <c r="EU380" s="75"/>
      <c r="EV380" s="75"/>
      <c r="EW380" s="75"/>
      <c r="EX380" s="75"/>
    </row>
    <row r="381" spans="1:154" s="73" customFormat="1" ht="14">
      <c r="A381" s="96"/>
      <c r="B381" s="97"/>
      <c r="C381" s="98"/>
      <c r="D381" s="110" t="s">
        <v>87</v>
      </c>
      <c r="E381" s="110" t="s">
        <v>87</v>
      </c>
      <c r="F381" s="110" t="s">
        <v>87</v>
      </c>
      <c r="G381" s="107" t="e">
        <f t="shared" si="592"/>
        <v>#VALUE!</v>
      </c>
      <c r="H381" s="107" t="e">
        <f t="shared" si="593"/>
        <v>#VALUE!</v>
      </c>
      <c r="I381" s="107" t="e">
        <f t="shared" si="594"/>
        <v>#VALUE!</v>
      </c>
      <c r="J381" s="183" t="str">
        <f t="shared" si="595"/>
        <v>.</v>
      </c>
      <c r="K381" s="184" t="e">
        <f t="shared" si="596"/>
        <v>#VALUE!</v>
      </c>
      <c r="L381" s="184" t="e">
        <f t="shared" si="597"/>
        <v>#VALUE!</v>
      </c>
      <c r="M381" s="76" t="e">
        <f t="shared" si="692"/>
        <v>#VALUE!</v>
      </c>
      <c r="N381" s="77" t="e">
        <f t="shared" si="693"/>
        <v>#VALUE!</v>
      </c>
      <c r="O381" s="77" t="e">
        <f t="shared" si="694"/>
        <v>#VALUE!</v>
      </c>
      <c r="P381" s="78" t="e">
        <f t="shared" si="695"/>
        <v>#VALUE!</v>
      </c>
      <c r="Q381" s="79" t="e">
        <f t="shared" ca="1" si="680"/>
        <v>#VALUE!</v>
      </c>
      <c r="R381" s="86" t="e">
        <f t="shared" si="683"/>
        <v>#VALUE!</v>
      </c>
      <c r="S381" s="87" t="e">
        <f t="shared" si="684"/>
        <v>#VALUE!</v>
      </c>
      <c r="T381" s="87" t="e">
        <f t="shared" si="685"/>
        <v>#VALUE!</v>
      </c>
      <c r="U381" s="80" t="e">
        <f t="shared" si="686"/>
        <v>#VALUE!</v>
      </c>
      <c r="V381" s="81" t="e">
        <f t="shared" si="687"/>
        <v>#VALUE!</v>
      </c>
      <c r="W381" s="82" t="e">
        <f t="shared" si="688"/>
        <v>#VALUE!</v>
      </c>
      <c r="X381" s="92" t="e">
        <f t="shared" si="696"/>
        <v>#VALUE!</v>
      </c>
      <c r="Y381" s="93"/>
      <c r="Z381" s="72" t="e">
        <f t="shared" si="598"/>
        <v>#VALUE!</v>
      </c>
      <c r="AA381" s="72" t="e">
        <f t="shared" si="599"/>
        <v>#VALUE!</v>
      </c>
      <c r="AB381" s="72" t="e">
        <f t="shared" si="600"/>
        <v>#VALUE!</v>
      </c>
      <c r="AC381" s="72" t="e">
        <f t="shared" si="681"/>
        <v>#VALUE!</v>
      </c>
      <c r="AD381" s="72" t="e">
        <f t="shared" si="697"/>
        <v>#VALUE!</v>
      </c>
      <c r="AE381" s="33" t="e">
        <f t="shared" si="698"/>
        <v>#VALUE!</v>
      </c>
      <c r="AF381" s="33" t="e">
        <f t="shared" si="699"/>
        <v>#VALUE!</v>
      </c>
      <c r="AG381" s="33" t="e">
        <f t="shared" si="700"/>
        <v>#VALUE!</v>
      </c>
      <c r="AH381" s="34" t="e">
        <f t="shared" si="601"/>
        <v>#VALUE!</v>
      </c>
      <c r="AI381" s="35" t="e">
        <f t="shared" si="602"/>
        <v>#VALUE!</v>
      </c>
      <c r="AJ381" s="35" t="e">
        <f t="shared" si="603"/>
        <v>#VALUE!</v>
      </c>
      <c r="AK381" s="35">
        <v>0</v>
      </c>
      <c r="AL381" s="35">
        <v>-0.75645121485307587</v>
      </c>
      <c r="AM381" s="35">
        <v>-11.346768222796136</v>
      </c>
      <c r="AN381" s="35" t="e">
        <f t="shared" si="701"/>
        <v>#VALUE!</v>
      </c>
      <c r="AO381" s="35" t="e">
        <f t="shared" si="701"/>
        <v>#VALUE!</v>
      </c>
      <c r="AP381" s="35" t="e">
        <f t="shared" si="701"/>
        <v>#VALUE!</v>
      </c>
      <c r="AQ381" s="35">
        <v>57.375671196608707</v>
      </c>
      <c r="AR381" s="35">
        <v>5.7915837760921756</v>
      </c>
      <c r="AS381" s="35">
        <v>1.1079551571654598</v>
      </c>
      <c r="AT381" s="35" t="e">
        <f t="shared" si="702"/>
        <v>#VALUE!</v>
      </c>
      <c r="AU381" s="35" t="e">
        <f t="shared" si="702"/>
        <v>#VALUE!</v>
      </c>
      <c r="AV381" s="35" t="e">
        <f t="shared" si="702"/>
        <v>#VALUE!</v>
      </c>
      <c r="AW381" s="36">
        <f t="shared" si="703"/>
        <v>0</v>
      </c>
      <c r="AX381" s="36">
        <f t="shared" si="703"/>
        <v>0.75645121485307587</v>
      </c>
      <c r="AY381" s="36">
        <f t="shared" si="703"/>
        <v>11.346768222796136</v>
      </c>
      <c r="AZ381" s="36" t="e">
        <f t="shared" si="704"/>
        <v>#VALUE!</v>
      </c>
      <c r="BA381" s="36" t="e">
        <f t="shared" si="704"/>
        <v>#VALUE!</v>
      </c>
      <c r="BB381" s="36" t="e">
        <f t="shared" si="704"/>
        <v>#VALUE!</v>
      </c>
      <c r="BC381" s="35">
        <f t="shared" si="705"/>
        <v>57.375671196608707</v>
      </c>
      <c r="BD381" s="35">
        <f t="shared" si="705"/>
        <v>6.5480349909452515</v>
      </c>
      <c r="BE381" s="35">
        <f t="shared" si="705"/>
        <v>12.454723379961596</v>
      </c>
      <c r="BF381" s="36" t="e">
        <f t="shared" si="706"/>
        <v>#VALUE!</v>
      </c>
      <c r="BG381" s="36" t="e">
        <f t="shared" si="706"/>
        <v>#VALUE!</v>
      </c>
      <c r="BH381" s="36" t="e">
        <f t="shared" si="689"/>
        <v>#VALUE!</v>
      </c>
      <c r="BI381" s="35" t="e">
        <f t="shared" si="690"/>
        <v>#VALUE!</v>
      </c>
      <c r="BJ381" s="5"/>
      <c r="BK381" s="5"/>
      <c r="BL381" s="19"/>
      <c r="BM381" s="19"/>
      <c r="BN381" s="37">
        <f t="shared" si="604"/>
        <v>90</v>
      </c>
      <c r="BO381" s="37">
        <f t="shared" si="605"/>
        <v>72.5</v>
      </c>
      <c r="BP381" s="37">
        <f t="shared" si="606"/>
        <v>72.5</v>
      </c>
      <c r="BQ381" s="37">
        <f t="shared" si="607"/>
        <v>47.5</v>
      </c>
      <c r="BR381" s="37">
        <f t="shared" si="608"/>
        <v>54.2</v>
      </c>
      <c r="BS381" s="37">
        <f t="shared" si="609"/>
        <v>47.5</v>
      </c>
      <c r="BT381" s="37">
        <f t="shared" si="610"/>
        <v>41.674999999999997</v>
      </c>
      <c r="BU381" s="37">
        <f t="shared" si="611"/>
        <v>41.674999999999997</v>
      </c>
      <c r="BV381" s="37">
        <f t="shared" si="612"/>
        <v>22.5</v>
      </c>
      <c r="BW381" s="37">
        <f t="shared" si="613"/>
        <v>33.3333333333333</v>
      </c>
      <c r="BX381" s="37">
        <f t="shared" si="614"/>
        <v>22.5</v>
      </c>
      <c r="BY381" s="37">
        <f t="shared" si="615"/>
        <v>22.9</v>
      </c>
      <c r="BZ381" s="37">
        <f t="shared" si="616"/>
        <v>22.9</v>
      </c>
      <c r="CA381" s="37">
        <f t="shared" si="617"/>
        <v>5</v>
      </c>
      <c r="CB381" s="37">
        <f t="shared" si="618"/>
        <v>16.649999999999999</v>
      </c>
      <c r="CC381" s="37">
        <f t="shared" si="619"/>
        <v>5</v>
      </c>
      <c r="CD381" s="37">
        <f t="shared" si="620"/>
        <v>5</v>
      </c>
      <c r="CE381" s="37">
        <f t="shared" si="621"/>
        <v>5</v>
      </c>
      <c r="CF381" s="37">
        <f t="shared" si="622"/>
        <v>5</v>
      </c>
      <c r="CG381" s="38">
        <f t="shared" si="623"/>
        <v>5</v>
      </c>
      <c r="CH381" s="38">
        <f t="shared" si="624"/>
        <v>5</v>
      </c>
      <c r="CI381" s="38">
        <f t="shared" si="625"/>
        <v>22.5</v>
      </c>
      <c r="CJ381" s="38">
        <f t="shared" si="626"/>
        <v>5</v>
      </c>
      <c r="CK381" s="38">
        <f t="shared" si="627"/>
        <v>22.9</v>
      </c>
      <c r="CL381" s="38">
        <f t="shared" si="628"/>
        <v>47.5</v>
      </c>
      <c r="CM381" s="38">
        <f t="shared" si="629"/>
        <v>16.649999999999999</v>
      </c>
      <c r="CN381" s="38">
        <f t="shared" si="630"/>
        <v>41.674999999999997</v>
      </c>
      <c r="CO381" s="38">
        <f t="shared" si="631"/>
        <v>5</v>
      </c>
      <c r="CP381" s="38">
        <f t="shared" si="632"/>
        <v>33.3333333333333</v>
      </c>
      <c r="CQ381" s="38">
        <f t="shared" si="633"/>
        <v>72.5</v>
      </c>
      <c r="CR381" s="38">
        <f t="shared" si="634"/>
        <v>22.9</v>
      </c>
      <c r="CS381" s="38">
        <f t="shared" si="635"/>
        <v>54.2</v>
      </c>
      <c r="CT381" s="38">
        <f t="shared" si="636"/>
        <v>5</v>
      </c>
      <c r="CU381" s="38">
        <f t="shared" si="637"/>
        <v>41.674999999999997</v>
      </c>
      <c r="CV381" s="38">
        <f t="shared" si="638"/>
        <v>90</v>
      </c>
      <c r="CW381" s="38">
        <f t="shared" si="639"/>
        <v>22.5</v>
      </c>
      <c r="CX381" s="38">
        <f t="shared" si="640"/>
        <v>72.5</v>
      </c>
      <c r="CY381" s="38">
        <f t="shared" si="641"/>
        <v>47.5</v>
      </c>
      <c r="CZ381" s="39">
        <f t="shared" si="642"/>
        <v>5</v>
      </c>
      <c r="DA381" s="39">
        <f t="shared" si="643"/>
        <v>22.5</v>
      </c>
      <c r="DB381" s="39">
        <f t="shared" si="644"/>
        <v>5</v>
      </c>
      <c r="DC381" s="39">
        <f t="shared" si="645"/>
        <v>47.5</v>
      </c>
      <c r="DD381" s="39">
        <f t="shared" si="646"/>
        <v>22.9</v>
      </c>
      <c r="DE381" s="39">
        <f t="shared" si="647"/>
        <v>5</v>
      </c>
      <c r="DF381" s="39">
        <f t="shared" si="648"/>
        <v>41.674999999999997</v>
      </c>
      <c r="DG381" s="39">
        <f t="shared" si="649"/>
        <v>16.649999999999999</v>
      </c>
      <c r="DH381" s="39">
        <f t="shared" si="650"/>
        <v>72.5</v>
      </c>
      <c r="DI381" s="39">
        <f t="shared" si="651"/>
        <v>33.3333333333333</v>
      </c>
      <c r="DJ381" s="39">
        <f t="shared" si="652"/>
        <v>5</v>
      </c>
      <c r="DK381" s="39">
        <f t="shared" si="653"/>
        <v>54.2</v>
      </c>
      <c r="DL381" s="39">
        <f t="shared" si="654"/>
        <v>22.9</v>
      </c>
      <c r="DM381" s="39">
        <f t="shared" si="655"/>
        <v>90</v>
      </c>
      <c r="DN381" s="39">
        <f t="shared" si="656"/>
        <v>41.674999999999997</v>
      </c>
      <c r="DO381" s="39">
        <f t="shared" si="657"/>
        <v>5</v>
      </c>
      <c r="DP381" s="39">
        <f t="shared" si="658"/>
        <v>72.5</v>
      </c>
      <c r="DQ381" s="39">
        <f t="shared" si="659"/>
        <v>22.5</v>
      </c>
      <c r="DR381" s="39">
        <f t="shared" si="660"/>
        <v>47.5</v>
      </c>
      <c r="DS381" s="40" t="e">
        <f t="shared" si="661"/>
        <v>#VALUE!</v>
      </c>
      <c r="DT381" s="40" t="e">
        <f t="shared" si="662"/>
        <v>#VALUE!</v>
      </c>
      <c r="DU381" s="40" t="e">
        <f t="shared" si="663"/>
        <v>#VALUE!</v>
      </c>
      <c r="DV381" s="40" t="e">
        <f t="shared" si="664"/>
        <v>#VALUE!</v>
      </c>
      <c r="DW381" s="40" t="e">
        <f t="shared" si="665"/>
        <v>#VALUE!</v>
      </c>
      <c r="DX381" s="40" t="e">
        <f t="shared" si="666"/>
        <v>#VALUE!</v>
      </c>
      <c r="DY381" s="40" t="e">
        <f t="shared" si="667"/>
        <v>#VALUE!</v>
      </c>
      <c r="DZ381" s="40" t="e">
        <f t="shared" si="668"/>
        <v>#VALUE!</v>
      </c>
      <c r="EA381" s="40" t="e">
        <f t="shared" si="669"/>
        <v>#VALUE!</v>
      </c>
      <c r="EB381" s="40" t="e">
        <f t="shared" si="670"/>
        <v>#VALUE!</v>
      </c>
      <c r="EC381" s="40" t="e">
        <f t="shared" si="671"/>
        <v>#VALUE!</v>
      </c>
      <c r="ED381" s="40" t="e">
        <f t="shared" si="672"/>
        <v>#VALUE!</v>
      </c>
      <c r="EE381" s="40" t="e">
        <f t="shared" si="673"/>
        <v>#VALUE!</v>
      </c>
      <c r="EF381" s="40" t="e">
        <f t="shared" si="674"/>
        <v>#VALUE!</v>
      </c>
      <c r="EG381" s="40" t="e">
        <f t="shared" si="675"/>
        <v>#VALUE!</v>
      </c>
      <c r="EH381" s="40" t="e">
        <f t="shared" si="676"/>
        <v>#VALUE!</v>
      </c>
      <c r="EI381" s="40" t="e">
        <f t="shared" si="677"/>
        <v>#VALUE!</v>
      </c>
      <c r="EJ381" s="40" t="e">
        <f t="shared" si="678"/>
        <v>#VALUE!</v>
      </c>
      <c r="EK381" s="40" t="e">
        <f t="shared" si="679"/>
        <v>#VALUE!</v>
      </c>
      <c r="EL381" s="1" t="e">
        <f t="shared" si="691"/>
        <v>#VALUE!</v>
      </c>
      <c r="EM381" s="2" t="e">
        <f t="shared" si="682"/>
        <v>#VALUE!</v>
      </c>
      <c r="EN381" s="42"/>
      <c r="EO381" s="42"/>
      <c r="EP381" s="43"/>
      <c r="EQ381" s="44"/>
      <c r="ER381" s="45"/>
      <c r="ES381" s="45"/>
      <c r="ET381" s="74"/>
      <c r="EU381" s="75"/>
      <c r="EV381" s="75"/>
      <c r="EW381" s="75"/>
      <c r="EX381" s="75"/>
    </row>
    <row r="382" spans="1:154" s="73" customFormat="1" ht="14">
      <c r="A382" s="96"/>
      <c r="B382" s="97"/>
      <c r="C382" s="98"/>
      <c r="D382" s="110" t="s">
        <v>87</v>
      </c>
      <c r="E382" s="110" t="s">
        <v>87</v>
      </c>
      <c r="F382" s="110" t="s">
        <v>87</v>
      </c>
      <c r="G382" s="107" t="e">
        <f t="shared" si="592"/>
        <v>#VALUE!</v>
      </c>
      <c r="H382" s="107" t="e">
        <f t="shared" si="593"/>
        <v>#VALUE!</v>
      </c>
      <c r="I382" s="107" t="e">
        <f t="shared" si="594"/>
        <v>#VALUE!</v>
      </c>
      <c r="J382" s="183" t="str">
        <f t="shared" si="595"/>
        <v>.</v>
      </c>
      <c r="K382" s="184" t="e">
        <f t="shared" si="596"/>
        <v>#VALUE!</v>
      </c>
      <c r="L382" s="184" t="e">
        <f t="shared" si="597"/>
        <v>#VALUE!</v>
      </c>
      <c r="M382" s="76" t="e">
        <f t="shared" si="692"/>
        <v>#VALUE!</v>
      </c>
      <c r="N382" s="77" t="e">
        <f t="shared" si="693"/>
        <v>#VALUE!</v>
      </c>
      <c r="O382" s="77" t="e">
        <f t="shared" si="694"/>
        <v>#VALUE!</v>
      </c>
      <c r="P382" s="78" t="e">
        <f t="shared" si="695"/>
        <v>#VALUE!</v>
      </c>
      <c r="Q382" s="79" t="e">
        <f t="shared" ca="1" si="680"/>
        <v>#VALUE!</v>
      </c>
      <c r="R382" s="86" t="e">
        <f t="shared" si="683"/>
        <v>#VALUE!</v>
      </c>
      <c r="S382" s="87" t="e">
        <f t="shared" si="684"/>
        <v>#VALUE!</v>
      </c>
      <c r="T382" s="87" t="e">
        <f t="shared" si="685"/>
        <v>#VALUE!</v>
      </c>
      <c r="U382" s="80" t="e">
        <f t="shared" si="686"/>
        <v>#VALUE!</v>
      </c>
      <c r="V382" s="81" t="e">
        <f t="shared" si="687"/>
        <v>#VALUE!</v>
      </c>
      <c r="W382" s="82" t="e">
        <f t="shared" si="688"/>
        <v>#VALUE!</v>
      </c>
      <c r="X382" s="92" t="e">
        <f t="shared" si="696"/>
        <v>#VALUE!</v>
      </c>
      <c r="Y382" s="93"/>
      <c r="Z382" s="72" t="e">
        <f t="shared" si="598"/>
        <v>#VALUE!</v>
      </c>
      <c r="AA382" s="72" t="e">
        <f t="shared" si="599"/>
        <v>#VALUE!</v>
      </c>
      <c r="AB382" s="72" t="e">
        <f t="shared" si="600"/>
        <v>#VALUE!</v>
      </c>
      <c r="AC382" s="72" t="e">
        <f t="shared" si="681"/>
        <v>#VALUE!</v>
      </c>
      <c r="AD382" s="72" t="e">
        <f t="shared" si="697"/>
        <v>#VALUE!</v>
      </c>
      <c r="AE382" s="33" t="e">
        <f t="shared" si="698"/>
        <v>#VALUE!</v>
      </c>
      <c r="AF382" s="33" t="e">
        <f t="shared" si="699"/>
        <v>#VALUE!</v>
      </c>
      <c r="AG382" s="33" t="e">
        <f t="shared" si="700"/>
        <v>#VALUE!</v>
      </c>
      <c r="AH382" s="34" t="e">
        <f t="shared" si="601"/>
        <v>#VALUE!</v>
      </c>
      <c r="AI382" s="35" t="e">
        <f t="shared" si="602"/>
        <v>#VALUE!</v>
      </c>
      <c r="AJ382" s="35" t="e">
        <f t="shared" si="603"/>
        <v>#VALUE!</v>
      </c>
      <c r="AK382" s="35">
        <v>0</v>
      </c>
      <c r="AL382" s="35">
        <v>-0.75645121485307587</v>
      </c>
      <c r="AM382" s="35">
        <v>-11.346768222796136</v>
      </c>
      <c r="AN382" s="35" t="e">
        <f t="shared" si="701"/>
        <v>#VALUE!</v>
      </c>
      <c r="AO382" s="35" t="e">
        <f t="shared" si="701"/>
        <v>#VALUE!</v>
      </c>
      <c r="AP382" s="35" t="e">
        <f t="shared" si="701"/>
        <v>#VALUE!</v>
      </c>
      <c r="AQ382" s="35">
        <v>57.375671196608707</v>
      </c>
      <c r="AR382" s="35">
        <v>5.7915837760921756</v>
      </c>
      <c r="AS382" s="35">
        <v>1.1079551571654598</v>
      </c>
      <c r="AT382" s="35" t="e">
        <f t="shared" si="702"/>
        <v>#VALUE!</v>
      </c>
      <c r="AU382" s="35" t="e">
        <f t="shared" si="702"/>
        <v>#VALUE!</v>
      </c>
      <c r="AV382" s="35" t="e">
        <f t="shared" si="702"/>
        <v>#VALUE!</v>
      </c>
      <c r="AW382" s="36">
        <f t="shared" si="703"/>
        <v>0</v>
      </c>
      <c r="AX382" s="36">
        <f t="shared" si="703"/>
        <v>0.75645121485307587</v>
      </c>
      <c r="AY382" s="36">
        <f t="shared" si="703"/>
        <v>11.346768222796136</v>
      </c>
      <c r="AZ382" s="36" t="e">
        <f t="shared" si="704"/>
        <v>#VALUE!</v>
      </c>
      <c r="BA382" s="36" t="e">
        <f t="shared" si="704"/>
        <v>#VALUE!</v>
      </c>
      <c r="BB382" s="36" t="e">
        <f t="shared" si="704"/>
        <v>#VALUE!</v>
      </c>
      <c r="BC382" s="35">
        <f t="shared" si="705"/>
        <v>57.375671196608707</v>
      </c>
      <c r="BD382" s="35">
        <f t="shared" si="705"/>
        <v>6.5480349909452515</v>
      </c>
      <c r="BE382" s="35">
        <f t="shared" si="705"/>
        <v>12.454723379961596</v>
      </c>
      <c r="BF382" s="36" t="e">
        <f t="shared" si="706"/>
        <v>#VALUE!</v>
      </c>
      <c r="BG382" s="36" t="e">
        <f t="shared" si="706"/>
        <v>#VALUE!</v>
      </c>
      <c r="BH382" s="36" t="e">
        <f t="shared" si="689"/>
        <v>#VALUE!</v>
      </c>
      <c r="BI382" s="35" t="e">
        <f t="shared" si="690"/>
        <v>#VALUE!</v>
      </c>
      <c r="BJ382" s="5"/>
      <c r="BK382" s="5"/>
      <c r="BL382" s="19"/>
      <c r="BM382" s="19"/>
      <c r="BN382" s="37">
        <f t="shared" si="604"/>
        <v>90</v>
      </c>
      <c r="BO382" s="37">
        <f t="shared" si="605"/>
        <v>72.5</v>
      </c>
      <c r="BP382" s="37">
        <f t="shared" si="606"/>
        <v>72.5</v>
      </c>
      <c r="BQ382" s="37">
        <f t="shared" si="607"/>
        <v>47.5</v>
      </c>
      <c r="BR382" s="37">
        <f t="shared" si="608"/>
        <v>54.2</v>
      </c>
      <c r="BS382" s="37">
        <f t="shared" si="609"/>
        <v>47.5</v>
      </c>
      <c r="BT382" s="37">
        <f t="shared" si="610"/>
        <v>41.674999999999997</v>
      </c>
      <c r="BU382" s="37">
        <f t="shared" si="611"/>
        <v>41.674999999999997</v>
      </c>
      <c r="BV382" s="37">
        <f t="shared" si="612"/>
        <v>22.5</v>
      </c>
      <c r="BW382" s="37">
        <f t="shared" si="613"/>
        <v>33.3333333333333</v>
      </c>
      <c r="BX382" s="37">
        <f t="shared" si="614"/>
        <v>22.5</v>
      </c>
      <c r="BY382" s="37">
        <f t="shared" si="615"/>
        <v>22.9</v>
      </c>
      <c r="BZ382" s="37">
        <f t="shared" si="616"/>
        <v>22.9</v>
      </c>
      <c r="CA382" s="37">
        <f t="shared" si="617"/>
        <v>5</v>
      </c>
      <c r="CB382" s="37">
        <f t="shared" si="618"/>
        <v>16.649999999999999</v>
      </c>
      <c r="CC382" s="37">
        <f t="shared" si="619"/>
        <v>5</v>
      </c>
      <c r="CD382" s="37">
        <f t="shared" si="620"/>
        <v>5</v>
      </c>
      <c r="CE382" s="37">
        <f t="shared" si="621"/>
        <v>5</v>
      </c>
      <c r="CF382" s="37">
        <f t="shared" si="622"/>
        <v>5</v>
      </c>
      <c r="CG382" s="38">
        <f t="shared" si="623"/>
        <v>5</v>
      </c>
      <c r="CH382" s="38">
        <f t="shared" si="624"/>
        <v>5</v>
      </c>
      <c r="CI382" s="38">
        <f t="shared" si="625"/>
        <v>22.5</v>
      </c>
      <c r="CJ382" s="38">
        <f t="shared" si="626"/>
        <v>5</v>
      </c>
      <c r="CK382" s="38">
        <f t="shared" si="627"/>
        <v>22.9</v>
      </c>
      <c r="CL382" s="38">
        <f t="shared" si="628"/>
        <v>47.5</v>
      </c>
      <c r="CM382" s="38">
        <f t="shared" si="629"/>
        <v>16.649999999999999</v>
      </c>
      <c r="CN382" s="38">
        <f t="shared" si="630"/>
        <v>41.674999999999997</v>
      </c>
      <c r="CO382" s="38">
        <f t="shared" si="631"/>
        <v>5</v>
      </c>
      <c r="CP382" s="38">
        <f t="shared" si="632"/>
        <v>33.3333333333333</v>
      </c>
      <c r="CQ382" s="38">
        <f t="shared" si="633"/>
        <v>72.5</v>
      </c>
      <c r="CR382" s="38">
        <f t="shared" si="634"/>
        <v>22.9</v>
      </c>
      <c r="CS382" s="38">
        <f t="shared" si="635"/>
        <v>54.2</v>
      </c>
      <c r="CT382" s="38">
        <f t="shared" si="636"/>
        <v>5</v>
      </c>
      <c r="CU382" s="38">
        <f t="shared" si="637"/>
        <v>41.674999999999997</v>
      </c>
      <c r="CV382" s="38">
        <f t="shared" si="638"/>
        <v>90</v>
      </c>
      <c r="CW382" s="38">
        <f t="shared" si="639"/>
        <v>22.5</v>
      </c>
      <c r="CX382" s="38">
        <f t="shared" si="640"/>
        <v>72.5</v>
      </c>
      <c r="CY382" s="38">
        <f t="shared" si="641"/>
        <v>47.5</v>
      </c>
      <c r="CZ382" s="39">
        <f t="shared" si="642"/>
        <v>5</v>
      </c>
      <c r="DA382" s="39">
        <f t="shared" si="643"/>
        <v>22.5</v>
      </c>
      <c r="DB382" s="39">
        <f t="shared" si="644"/>
        <v>5</v>
      </c>
      <c r="DC382" s="39">
        <f t="shared" si="645"/>
        <v>47.5</v>
      </c>
      <c r="DD382" s="39">
        <f t="shared" si="646"/>
        <v>22.9</v>
      </c>
      <c r="DE382" s="39">
        <f t="shared" si="647"/>
        <v>5</v>
      </c>
      <c r="DF382" s="39">
        <f t="shared" si="648"/>
        <v>41.674999999999997</v>
      </c>
      <c r="DG382" s="39">
        <f t="shared" si="649"/>
        <v>16.649999999999999</v>
      </c>
      <c r="DH382" s="39">
        <f t="shared" si="650"/>
        <v>72.5</v>
      </c>
      <c r="DI382" s="39">
        <f t="shared" si="651"/>
        <v>33.3333333333333</v>
      </c>
      <c r="DJ382" s="39">
        <f t="shared" si="652"/>
        <v>5</v>
      </c>
      <c r="DK382" s="39">
        <f t="shared" si="653"/>
        <v>54.2</v>
      </c>
      <c r="DL382" s="39">
        <f t="shared" si="654"/>
        <v>22.9</v>
      </c>
      <c r="DM382" s="39">
        <f t="shared" si="655"/>
        <v>90</v>
      </c>
      <c r="DN382" s="39">
        <f t="shared" si="656"/>
        <v>41.674999999999997</v>
      </c>
      <c r="DO382" s="39">
        <f t="shared" si="657"/>
        <v>5</v>
      </c>
      <c r="DP382" s="39">
        <f t="shared" si="658"/>
        <v>72.5</v>
      </c>
      <c r="DQ382" s="39">
        <f t="shared" si="659"/>
        <v>22.5</v>
      </c>
      <c r="DR382" s="39">
        <f t="shared" si="660"/>
        <v>47.5</v>
      </c>
      <c r="DS382" s="40" t="e">
        <f t="shared" si="661"/>
        <v>#VALUE!</v>
      </c>
      <c r="DT382" s="40" t="e">
        <f t="shared" si="662"/>
        <v>#VALUE!</v>
      </c>
      <c r="DU382" s="40" t="e">
        <f t="shared" si="663"/>
        <v>#VALUE!</v>
      </c>
      <c r="DV382" s="40" t="e">
        <f t="shared" si="664"/>
        <v>#VALUE!</v>
      </c>
      <c r="DW382" s="40" t="e">
        <f t="shared" si="665"/>
        <v>#VALUE!</v>
      </c>
      <c r="DX382" s="40" t="e">
        <f t="shared" si="666"/>
        <v>#VALUE!</v>
      </c>
      <c r="DY382" s="40" t="e">
        <f t="shared" si="667"/>
        <v>#VALUE!</v>
      </c>
      <c r="DZ382" s="40" t="e">
        <f t="shared" si="668"/>
        <v>#VALUE!</v>
      </c>
      <c r="EA382" s="40" t="e">
        <f t="shared" si="669"/>
        <v>#VALUE!</v>
      </c>
      <c r="EB382" s="40" t="e">
        <f t="shared" si="670"/>
        <v>#VALUE!</v>
      </c>
      <c r="EC382" s="40" t="e">
        <f t="shared" si="671"/>
        <v>#VALUE!</v>
      </c>
      <c r="ED382" s="40" t="e">
        <f t="shared" si="672"/>
        <v>#VALUE!</v>
      </c>
      <c r="EE382" s="40" t="e">
        <f t="shared" si="673"/>
        <v>#VALUE!</v>
      </c>
      <c r="EF382" s="40" t="e">
        <f t="shared" si="674"/>
        <v>#VALUE!</v>
      </c>
      <c r="EG382" s="40" t="e">
        <f t="shared" si="675"/>
        <v>#VALUE!</v>
      </c>
      <c r="EH382" s="40" t="e">
        <f t="shared" si="676"/>
        <v>#VALUE!</v>
      </c>
      <c r="EI382" s="40" t="e">
        <f t="shared" si="677"/>
        <v>#VALUE!</v>
      </c>
      <c r="EJ382" s="40" t="e">
        <f t="shared" si="678"/>
        <v>#VALUE!</v>
      </c>
      <c r="EK382" s="40" t="e">
        <f t="shared" si="679"/>
        <v>#VALUE!</v>
      </c>
      <c r="EL382" s="1" t="e">
        <f t="shared" si="691"/>
        <v>#VALUE!</v>
      </c>
      <c r="EM382" s="2" t="e">
        <f t="shared" si="682"/>
        <v>#VALUE!</v>
      </c>
      <c r="EN382" s="42"/>
      <c r="EO382" s="42"/>
      <c r="EP382" s="43"/>
      <c r="EQ382" s="44"/>
      <c r="ER382" s="45"/>
      <c r="ES382" s="45"/>
      <c r="ET382" s="74"/>
      <c r="EU382" s="75"/>
      <c r="EV382" s="75"/>
      <c r="EW382" s="75"/>
      <c r="EX382" s="75"/>
    </row>
    <row r="383" spans="1:154" s="73" customFormat="1" ht="14">
      <c r="A383" s="96"/>
      <c r="B383" s="97"/>
      <c r="C383" s="98"/>
      <c r="D383" s="110" t="s">
        <v>87</v>
      </c>
      <c r="E383" s="110" t="s">
        <v>87</v>
      </c>
      <c r="F383" s="110" t="s">
        <v>87</v>
      </c>
      <c r="G383" s="107" t="e">
        <f t="shared" si="592"/>
        <v>#VALUE!</v>
      </c>
      <c r="H383" s="107" t="e">
        <f t="shared" si="593"/>
        <v>#VALUE!</v>
      </c>
      <c r="I383" s="107" t="e">
        <f t="shared" si="594"/>
        <v>#VALUE!</v>
      </c>
      <c r="J383" s="183" t="str">
        <f t="shared" si="595"/>
        <v>.</v>
      </c>
      <c r="K383" s="184" t="e">
        <f t="shared" si="596"/>
        <v>#VALUE!</v>
      </c>
      <c r="L383" s="184" t="e">
        <f t="shared" si="597"/>
        <v>#VALUE!</v>
      </c>
      <c r="M383" s="76" t="e">
        <f t="shared" si="692"/>
        <v>#VALUE!</v>
      </c>
      <c r="N383" s="77" t="e">
        <f t="shared" si="693"/>
        <v>#VALUE!</v>
      </c>
      <c r="O383" s="77" t="e">
        <f t="shared" si="694"/>
        <v>#VALUE!</v>
      </c>
      <c r="P383" s="78" t="e">
        <f t="shared" si="695"/>
        <v>#VALUE!</v>
      </c>
      <c r="Q383" s="79" t="e">
        <f t="shared" ca="1" si="680"/>
        <v>#VALUE!</v>
      </c>
      <c r="R383" s="86" t="e">
        <f t="shared" si="683"/>
        <v>#VALUE!</v>
      </c>
      <c r="S383" s="87" t="e">
        <f t="shared" si="684"/>
        <v>#VALUE!</v>
      </c>
      <c r="T383" s="87" t="e">
        <f t="shared" si="685"/>
        <v>#VALUE!</v>
      </c>
      <c r="U383" s="80" t="e">
        <f t="shared" si="686"/>
        <v>#VALUE!</v>
      </c>
      <c r="V383" s="81" t="e">
        <f t="shared" si="687"/>
        <v>#VALUE!</v>
      </c>
      <c r="W383" s="82" t="e">
        <f t="shared" si="688"/>
        <v>#VALUE!</v>
      </c>
      <c r="X383" s="92" t="e">
        <f t="shared" si="696"/>
        <v>#VALUE!</v>
      </c>
      <c r="Y383" s="93"/>
      <c r="Z383" s="72" t="e">
        <f t="shared" si="598"/>
        <v>#VALUE!</v>
      </c>
      <c r="AA383" s="72" t="e">
        <f t="shared" si="599"/>
        <v>#VALUE!</v>
      </c>
      <c r="AB383" s="72" t="e">
        <f t="shared" si="600"/>
        <v>#VALUE!</v>
      </c>
      <c r="AC383" s="72" t="e">
        <f t="shared" si="681"/>
        <v>#VALUE!</v>
      </c>
      <c r="AD383" s="72" t="e">
        <f t="shared" si="697"/>
        <v>#VALUE!</v>
      </c>
      <c r="AE383" s="33" t="e">
        <f t="shared" si="698"/>
        <v>#VALUE!</v>
      </c>
      <c r="AF383" s="33" t="e">
        <f t="shared" si="699"/>
        <v>#VALUE!</v>
      </c>
      <c r="AG383" s="33" t="e">
        <f t="shared" si="700"/>
        <v>#VALUE!</v>
      </c>
      <c r="AH383" s="34" t="e">
        <f t="shared" si="601"/>
        <v>#VALUE!</v>
      </c>
      <c r="AI383" s="35" t="e">
        <f t="shared" si="602"/>
        <v>#VALUE!</v>
      </c>
      <c r="AJ383" s="35" t="e">
        <f t="shared" si="603"/>
        <v>#VALUE!</v>
      </c>
      <c r="AK383" s="35">
        <v>0</v>
      </c>
      <c r="AL383" s="35">
        <v>-0.75645121485307587</v>
      </c>
      <c r="AM383" s="35">
        <v>-11.346768222796136</v>
      </c>
      <c r="AN383" s="35" t="e">
        <f t="shared" si="701"/>
        <v>#VALUE!</v>
      </c>
      <c r="AO383" s="35" t="e">
        <f t="shared" si="701"/>
        <v>#VALUE!</v>
      </c>
      <c r="AP383" s="35" t="e">
        <f t="shared" si="701"/>
        <v>#VALUE!</v>
      </c>
      <c r="AQ383" s="35">
        <v>57.375671196608707</v>
      </c>
      <c r="AR383" s="35">
        <v>5.7915837760921756</v>
      </c>
      <c r="AS383" s="35">
        <v>1.1079551571654598</v>
      </c>
      <c r="AT383" s="35" t="e">
        <f t="shared" si="702"/>
        <v>#VALUE!</v>
      </c>
      <c r="AU383" s="35" t="e">
        <f t="shared" si="702"/>
        <v>#VALUE!</v>
      </c>
      <c r="AV383" s="35" t="e">
        <f t="shared" si="702"/>
        <v>#VALUE!</v>
      </c>
      <c r="AW383" s="36">
        <f t="shared" si="703"/>
        <v>0</v>
      </c>
      <c r="AX383" s="36">
        <f t="shared" si="703"/>
        <v>0.75645121485307587</v>
      </c>
      <c r="AY383" s="36">
        <f t="shared" si="703"/>
        <v>11.346768222796136</v>
      </c>
      <c r="AZ383" s="36" t="e">
        <f t="shared" si="704"/>
        <v>#VALUE!</v>
      </c>
      <c r="BA383" s="36" t="e">
        <f t="shared" si="704"/>
        <v>#VALUE!</v>
      </c>
      <c r="BB383" s="36" t="e">
        <f t="shared" si="704"/>
        <v>#VALUE!</v>
      </c>
      <c r="BC383" s="35">
        <f t="shared" si="705"/>
        <v>57.375671196608707</v>
      </c>
      <c r="BD383" s="35">
        <f t="shared" si="705"/>
        <v>6.5480349909452515</v>
      </c>
      <c r="BE383" s="35">
        <f t="shared" si="705"/>
        <v>12.454723379961596</v>
      </c>
      <c r="BF383" s="36" t="e">
        <f t="shared" si="706"/>
        <v>#VALUE!</v>
      </c>
      <c r="BG383" s="36" t="e">
        <f t="shared" si="706"/>
        <v>#VALUE!</v>
      </c>
      <c r="BH383" s="36" t="e">
        <f t="shared" si="689"/>
        <v>#VALUE!</v>
      </c>
      <c r="BI383" s="35" t="e">
        <f t="shared" si="690"/>
        <v>#VALUE!</v>
      </c>
      <c r="BJ383" s="5"/>
      <c r="BK383" s="5"/>
      <c r="BL383" s="19"/>
      <c r="BM383" s="19"/>
      <c r="BN383" s="37">
        <f t="shared" si="604"/>
        <v>90</v>
      </c>
      <c r="BO383" s="37">
        <f t="shared" si="605"/>
        <v>72.5</v>
      </c>
      <c r="BP383" s="37">
        <f t="shared" si="606"/>
        <v>72.5</v>
      </c>
      <c r="BQ383" s="37">
        <f t="shared" si="607"/>
        <v>47.5</v>
      </c>
      <c r="BR383" s="37">
        <f t="shared" si="608"/>
        <v>54.2</v>
      </c>
      <c r="BS383" s="37">
        <f t="shared" si="609"/>
        <v>47.5</v>
      </c>
      <c r="BT383" s="37">
        <f t="shared" si="610"/>
        <v>41.674999999999997</v>
      </c>
      <c r="BU383" s="37">
        <f t="shared" si="611"/>
        <v>41.674999999999997</v>
      </c>
      <c r="BV383" s="37">
        <f t="shared" si="612"/>
        <v>22.5</v>
      </c>
      <c r="BW383" s="37">
        <f t="shared" si="613"/>
        <v>33.3333333333333</v>
      </c>
      <c r="BX383" s="37">
        <f t="shared" si="614"/>
        <v>22.5</v>
      </c>
      <c r="BY383" s="37">
        <f t="shared" si="615"/>
        <v>22.9</v>
      </c>
      <c r="BZ383" s="37">
        <f t="shared" si="616"/>
        <v>22.9</v>
      </c>
      <c r="CA383" s="37">
        <f t="shared" si="617"/>
        <v>5</v>
      </c>
      <c r="CB383" s="37">
        <f t="shared" si="618"/>
        <v>16.649999999999999</v>
      </c>
      <c r="CC383" s="37">
        <f t="shared" si="619"/>
        <v>5</v>
      </c>
      <c r="CD383" s="37">
        <f t="shared" si="620"/>
        <v>5</v>
      </c>
      <c r="CE383" s="37">
        <f t="shared" si="621"/>
        <v>5</v>
      </c>
      <c r="CF383" s="37">
        <f t="shared" si="622"/>
        <v>5</v>
      </c>
      <c r="CG383" s="38">
        <f t="shared" si="623"/>
        <v>5</v>
      </c>
      <c r="CH383" s="38">
        <f t="shared" si="624"/>
        <v>5</v>
      </c>
      <c r="CI383" s="38">
        <f t="shared" si="625"/>
        <v>22.5</v>
      </c>
      <c r="CJ383" s="38">
        <f t="shared" si="626"/>
        <v>5</v>
      </c>
      <c r="CK383" s="38">
        <f t="shared" si="627"/>
        <v>22.9</v>
      </c>
      <c r="CL383" s="38">
        <f t="shared" si="628"/>
        <v>47.5</v>
      </c>
      <c r="CM383" s="38">
        <f t="shared" si="629"/>
        <v>16.649999999999999</v>
      </c>
      <c r="CN383" s="38">
        <f t="shared" si="630"/>
        <v>41.674999999999997</v>
      </c>
      <c r="CO383" s="38">
        <f t="shared" si="631"/>
        <v>5</v>
      </c>
      <c r="CP383" s="38">
        <f t="shared" si="632"/>
        <v>33.3333333333333</v>
      </c>
      <c r="CQ383" s="38">
        <f t="shared" si="633"/>
        <v>72.5</v>
      </c>
      <c r="CR383" s="38">
        <f t="shared" si="634"/>
        <v>22.9</v>
      </c>
      <c r="CS383" s="38">
        <f t="shared" si="635"/>
        <v>54.2</v>
      </c>
      <c r="CT383" s="38">
        <f t="shared" si="636"/>
        <v>5</v>
      </c>
      <c r="CU383" s="38">
        <f t="shared" si="637"/>
        <v>41.674999999999997</v>
      </c>
      <c r="CV383" s="38">
        <f t="shared" si="638"/>
        <v>90</v>
      </c>
      <c r="CW383" s="38">
        <f t="shared" si="639"/>
        <v>22.5</v>
      </c>
      <c r="CX383" s="38">
        <f t="shared" si="640"/>
        <v>72.5</v>
      </c>
      <c r="CY383" s="38">
        <f t="shared" si="641"/>
        <v>47.5</v>
      </c>
      <c r="CZ383" s="39">
        <f t="shared" si="642"/>
        <v>5</v>
      </c>
      <c r="DA383" s="39">
        <f t="shared" si="643"/>
        <v>22.5</v>
      </c>
      <c r="DB383" s="39">
        <f t="shared" si="644"/>
        <v>5</v>
      </c>
      <c r="DC383" s="39">
        <f t="shared" si="645"/>
        <v>47.5</v>
      </c>
      <c r="DD383" s="39">
        <f t="shared" si="646"/>
        <v>22.9</v>
      </c>
      <c r="DE383" s="39">
        <f t="shared" si="647"/>
        <v>5</v>
      </c>
      <c r="DF383" s="39">
        <f t="shared" si="648"/>
        <v>41.674999999999997</v>
      </c>
      <c r="DG383" s="39">
        <f t="shared" si="649"/>
        <v>16.649999999999999</v>
      </c>
      <c r="DH383" s="39">
        <f t="shared" si="650"/>
        <v>72.5</v>
      </c>
      <c r="DI383" s="39">
        <f t="shared" si="651"/>
        <v>33.3333333333333</v>
      </c>
      <c r="DJ383" s="39">
        <f t="shared" si="652"/>
        <v>5</v>
      </c>
      <c r="DK383" s="39">
        <f t="shared" si="653"/>
        <v>54.2</v>
      </c>
      <c r="DL383" s="39">
        <f t="shared" si="654"/>
        <v>22.9</v>
      </c>
      <c r="DM383" s="39">
        <f t="shared" si="655"/>
        <v>90</v>
      </c>
      <c r="DN383" s="39">
        <f t="shared" si="656"/>
        <v>41.674999999999997</v>
      </c>
      <c r="DO383" s="39">
        <f t="shared" si="657"/>
        <v>5</v>
      </c>
      <c r="DP383" s="39">
        <f t="shared" si="658"/>
        <v>72.5</v>
      </c>
      <c r="DQ383" s="39">
        <f t="shared" si="659"/>
        <v>22.5</v>
      </c>
      <c r="DR383" s="39">
        <f t="shared" si="660"/>
        <v>47.5</v>
      </c>
      <c r="DS383" s="40" t="e">
        <f t="shared" si="661"/>
        <v>#VALUE!</v>
      </c>
      <c r="DT383" s="40" t="e">
        <f t="shared" si="662"/>
        <v>#VALUE!</v>
      </c>
      <c r="DU383" s="40" t="e">
        <f t="shared" si="663"/>
        <v>#VALUE!</v>
      </c>
      <c r="DV383" s="40" t="e">
        <f t="shared" si="664"/>
        <v>#VALUE!</v>
      </c>
      <c r="DW383" s="40" t="e">
        <f t="shared" si="665"/>
        <v>#VALUE!</v>
      </c>
      <c r="DX383" s="40" t="e">
        <f t="shared" si="666"/>
        <v>#VALUE!</v>
      </c>
      <c r="DY383" s="40" t="e">
        <f t="shared" si="667"/>
        <v>#VALUE!</v>
      </c>
      <c r="DZ383" s="40" t="e">
        <f t="shared" si="668"/>
        <v>#VALUE!</v>
      </c>
      <c r="EA383" s="40" t="e">
        <f t="shared" si="669"/>
        <v>#VALUE!</v>
      </c>
      <c r="EB383" s="40" t="e">
        <f t="shared" si="670"/>
        <v>#VALUE!</v>
      </c>
      <c r="EC383" s="40" t="e">
        <f t="shared" si="671"/>
        <v>#VALUE!</v>
      </c>
      <c r="ED383" s="40" t="e">
        <f t="shared" si="672"/>
        <v>#VALUE!</v>
      </c>
      <c r="EE383" s="40" t="e">
        <f t="shared" si="673"/>
        <v>#VALUE!</v>
      </c>
      <c r="EF383" s="40" t="e">
        <f t="shared" si="674"/>
        <v>#VALUE!</v>
      </c>
      <c r="EG383" s="40" t="e">
        <f t="shared" si="675"/>
        <v>#VALUE!</v>
      </c>
      <c r="EH383" s="40" t="e">
        <f t="shared" si="676"/>
        <v>#VALUE!</v>
      </c>
      <c r="EI383" s="40" t="e">
        <f t="shared" si="677"/>
        <v>#VALUE!</v>
      </c>
      <c r="EJ383" s="40" t="e">
        <f t="shared" si="678"/>
        <v>#VALUE!</v>
      </c>
      <c r="EK383" s="40" t="e">
        <f t="shared" si="679"/>
        <v>#VALUE!</v>
      </c>
      <c r="EL383" s="1" t="e">
        <f t="shared" si="691"/>
        <v>#VALUE!</v>
      </c>
      <c r="EM383" s="2" t="e">
        <f t="shared" si="682"/>
        <v>#VALUE!</v>
      </c>
      <c r="EN383" s="42"/>
      <c r="EO383" s="42"/>
      <c r="EP383" s="43"/>
      <c r="EQ383" s="44"/>
      <c r="ER383" s="45"/>
      <c r="ES383" s="45"/>
      <c r="ET383" s="74"/>
      <c r="EU383" s="75"/>
      <c r="EV383" s="75"/>
      <c r="EW383" s="75"/>
      <c r="EX383" s="75"/>
    </row>
    <row r="384" spans="1:154" s="73" customFormat="1" ht="14">
      <c r="A384" s="96"/>
      <c r="B384" s="97"/>
      <c r="C384" s="98"/>
      <c r="D384" s="110" t="s">
        <v>87</v>
      </c>
      <c r="E384" s="110" t="s">
        <v>87</v>
      </c>
      <c r="F384" s="110" t="s">
        <v>87</v>
      </c>
      <c r="G384" s="107" t="e">
        <f t="shared" si="592"/>
        <v>#VALUE!</v>
      </c>
      <c r="H384" s="107" t="e">
        <f t="shared" si="593"/>
        <v>#VALUE!</v>
      </c>
      <c r="I384" s="107" t="e">
        <f t="shared" si="594"/>
        <v>#VALUE!</v>
      </c>
      <c r="J384" s="183" t="str">
        <f t="shared" si="595"/>
        <v>.</v>
      </c>
      <c r="K384" s="184" t="e">
        <f t="shared" si="596"/>
        <v>#VALUE!</v>
      </c>
      <c r="L384" s="184" t="e">
        <f t="shared" si="597"/>
        <v>#VALUE!</v>
      </c>
      <c r="M384" s="76" t="e">
        <f t="shared" si="692"/>
        <v>#VALUE!</v>
      </c>
      <c r="N384" s="77" t="e">
        <f t="shared" si="693"/>
        <v>#VALUE!</v>
      </c>
      <c r="O384" s="77" t="e">
        <f t="shared" si="694"/>
        <v>#VALUE!</v>
      </c>
      <c r="P384" s="78" t="e">
        <f t="shared" si="695"/>
        <v>#VALUE!</v>
      </c>
      <c r="Q384" s="79" t="e">
        <f t="shared" ca="1" si="680"/>
        <v>#VALUE!</v>
      </c>
      <c r="R384" s="86" t="e">
        <f t="shared" si="683"/>
        <v>#VALUE!</v>
      </c>
      <c r="S384" s="87" t="e">
        <f t="shared" si="684"/>
        <v>#VALUE!</v>
      </c>
      <c r="T384" s="87" t="e">
        <f t="shared" si="685"/>
        <v>#VALUE!</v>
      </c>
      <c r="U384" s="80" t="e">
        <f t="shared" si="686"/>
        <v>#VALUE!</v>
      </c>
      <c r="V384" s="81" t="e">
        <f t="shared" si="687"/>
        <v>#VALUE!</v>
      </c>
      <c r="W384" s="82" t="e">
        <f t="shared" si="688"/>
        <v>#VALUE!</v>
      </c>
      <c r="X384" s="92" t="e">
        <f t="shared" si="696"/>
        <v>#VALUE!</v>
      </c>
      <c r="Y384" s="93"/>
      <c r="Z384" s="72" t="e">
        <f t="shared" si="598"/>
        <v>#VALUE!</v>
      </c>
      <c r="AA384" s="72" t="e">
        <f t="shared" si="599"/>
        <v>#VALUE!</v>
      </c>
      <c r="AB384" s="72" t="e">
        <f t="shared" si="600"/>
        <v>#VALUE!</v>
      </c>
      <c r="AC384" s="72" t="e">
        <f t="shared" si="681"/>
        <v>#VALUE!</v>
      </c>
      <c r="AD384" s="72" t="e">
        <f t="shared" si="697"/>
        <v>#VALUE!</v>
      </c>
      <c r="AE384" s="33" t="e">
        <f t="shared" si="698"/>
        <v>#VALUE!</v>
      </c>
      <c r="AF384" s="33" t="e">
        <f t="shared" si="699"/>
        <v>#VALUE!</v>
      </c>
      <c r="AG384" s="33" t="e">
        <f t="shared" si="700"/>
        <v>#VALUE!</v>
      </c>
      <c r="AH384" s="34" t="e">
        <f t="shared" si="601"/>
        <v>#VALUE!</v>
      </c>
      <c r="AI384" s="35" t="e">
        <f t="shared" si="602"/>
        <v>#VALUE!</v>
      </c>
      <c r="AJ384" s="35" t="e">
        <f t="shared" si="603"/>
        <v>#VALUE!</v>
      </c>
      <c r="AK384" s="35">
        <v>0</v>
      </c>
      <c r="AL384" s="35">
        <v>-0.75645121485307587</v>
      </c>
      <c r="AM384" s="35">
        <v>-11.346768222796136</v>
      </c>
      <c r="AN384" s="35" t="e">
        <f t="shared" si="701"/>
        <v>#VALUE!</v>
      </c>
      <c r="AO384" s="35" t="e">
        <f t="shared" si="701"/>
        <v>#VALUE!</v>
      </c>
      <c r="AP384" s="35" t="e">
        <f t="shared" si="701"/>
        <v>#VALUE!</v>
      </c>
      <c r="AQ384" s="35">
        <v>57.375671196608707</v>
      </c>
      <c r="AR384" s="35">
        <v>5.7915837760921756</v>
      </c>
      <c r="AS384" s="35">
        <v>1.1079551571654598</v>
      </c>
      <c r="AT384" s="35" t="e">
        <f t="shared" si="702"/>
        <v>#VALUE!</v>
      </c>
      <c r="AU384" s="35" t="e">
        <f t="shared" si="702"/>
        <v>#VALUE!</v>
      </c>
      <c r="AV384" s="35" t="e">
        <f t="shared" si="702"/>
        <v>#VALUE!</v>
      </c>
      <c r="AW384" s="36">
        <f t="shared" si="703"/>
        <v>0</v>
      </c>
      <c r="AX384" s="36">
        <f t="shared" si="703"/>
        <v>0.75645121485307587</v>
      </c>
      <c r="AY384" s="36">
        <f t="shared" si="703"/>
        <v>11.346768222796136</v>
      </c>
      <c r="AZ384" s="36" t="e">
        <f t="shared" si="704"/>
        <v>#VALUE!</v>
      </c>
      <c r="BA384" s="36" t="e">
        <f t="shared" si="704"/>
        <v>#VALUE!</v>
      </c>
      <c r="BB384" s="36" t="e">
        <f t="shared" si="704"/>
        <v>#VALUE!</v>
      </c>
      <c r="BC384" s="35">
        <f t="shared" si="705"/>
        <v>57.375671196608707</v>
      </c>
      <c r="BD384" s="35">
        <f t="shared" si="705"/>
        <v>6.5480349909452515</v>
      </c>
      <c r="BE384" s="35">
        <f t="shared" si="705"/>
        <v>12.454723379961596</v>
      </c>
      <c r="BF384" s="36" t="e">
        <f t="shared" si="706"/>
        <v>#VALUE!</v>
      </c>
      <c r="BG384" s="36" t="e">
        <f t="shared" si="706"/>
        <v>#VALUE!</v>
      </c>
      <c r="BH384" s="36" t="e">
        <f t="shared" si="689"/>
        <v>#VALUE!</v>
      </c>
      <c r="BI384" s="35" t="e">
        <f t="shared" si="690"/>
        <v>#VALUE!</v>
      </c>
      <c r="BJ384" s="5"/>
      <c r="BK384" s="5"/>
      <c r="BL384" s="19"/>
      <c r="BM384" s="19"/>
      <c r="BN384" s="37">
        <f t="shared" si="604"/>
        <v>90</v>
      </c>
      <c r="BO384" s="37">
        <f t="shared" si="605"/>
        <v>72.5</v>
      </c>
      <c r="BP384" s="37">
        <f t="shared" si="606"/>
        <v>72.5</v>
      </c>
      <c r="BQ384" s="37">
        <f t="shared" si="607"/>
        <v>47.5</v>
      </c>
      <c r="BR384" s="37">
        <f t="shared" si="608"/>
        <v>54.2</v>
      </c>
      <c r="BS384" s="37">
        <f t="shared" si="609"/>
        <v>47.5</v>
      </c>
      <c r="BT384" s="37">
        <f t="shared" si="610"/>
        <v>41.674999999999997</v>
      </c>
      <c r="BU384" s="37">
        <f t="shared" si="611"/>
        <v>41.674999999999997</v>
      </c>
      <c r="BV384" s="37">
        <f t="shared" si="612"/>
        <v>22.5</v>
      </c>
      <c r="BW384" s="37">
        <f t="shared" si="613"/>
        <v>33.3333333333333</v>
      </c>
      <c r="BX384" s="37">
        <f t="shared" si="614"/>
        <v>22.5</v>
      </c>
      <c r="BY384" s="37">
        <f t="shared" si="615"/>
        <v>22.9</v>
      </c>
      <c r="BZ384" s="37">
        <f t="shared" si="616"/>
        <v>22.9</v>
      </c>
      <c r="CA384" s="37">
        <f t="shared" si="617"/>
        <v>5</v>
      </c>
      <c r="CB384" s="37">
        <f t="shared" si="618"/>
        <v>16.649999999999999</v>
      </c>
      <c r="CC384" s="37">
        <f t="shared" si="619"/>
        <v>5</v>
      </c>
      <c r="CD384" s="37">
        <f t="shared" si="620"/>
        <v>5</v>
      </c>
      <c r="CE384" s="37">
        <f t="shared" si="621"/>
        <v>5</v>
      </c>
      <c r="CF384" s="37">
        <f t="shared" si="622"/>
        <v>5</v>
      </c>
      <c r="CG384" s="38">
        <f t="shared" si="623"/>
        <v>5</v>
      </c>
      <c r="CH384" s="38">
        <f t="shared" si="624"/>
        <v>5</v>
      </c>
      <c r="CI384" s="38">
        <f t="shared" si="625"/>
        <v>22.5</v>
      </c>
      <c r="CJ384" s="38">
        <f t="shared" si="626"/>
        <v>5</v>
      </c>
      <c r="CK384" s="38">
        <f t="shared" si="627"/>
        <v>22.9</v>
      </c>
      <c r="CL384" s="38">
        <f t="shared" si="628"/>
        <v>47.5</v>
      </c>
      <c r="CM384" s="38">
        <f t="shared" si="629"/>
        <v>16.649999999999999</v>
      </c>
      <c r="CN384" s="38">
        <f t="shared" si="630"/>
        <v>41.674999999999997</v>
      </c>
      <c r="CO384" s="38">
        <f t="shared" si="631"/>
        <v>5</v>
      </c>
      <c r="CP384" s="38">
        <f t="shared" si="632"/>
        <v>33.3333333333333</v>
      </c>
      <c r="CQ384" s="38">
        <f t="shared" si="633"/>
        <v>72.5</v>
      </c>
      <c r="CR384" s="38">
        <f t="shared" si="634"/>
        <v>22.9</v>
      </c>
      <c r="CS384" s="38">
        <f t="shared" si="635"/>
        <v>54.2</v>
      </c>
      <c r="CT384" s="38">
        <f t="shared" si="636"/>
        <v>5</v>
      </c>
      <c r="CU384" s="38">
        <f t="shared" si="637"/>
        <v>41.674999999999997</v>
      </c>
      <c r="CV384" s="38">
        <f t="shared" si="638"/>
        <v>90</v>
      </c>
      <c r="CW384" s="38">
        <f t="shared" si="639"/>
        <v>22.5</v>
      </c>
      <c r="CX384" s="38">
        <f t="shared" si="640"/>
        <v>72.5</v>
      </c>
      <c r="CY384" s="38">
        <f t="shared" si="641"/>
        <v>47.5</v>
      </c>
      <c r="CZ384" s="39">
        <f t="shared" si="642"/>
        <v>5</v>
      </c>
      <c r="DA384" s="39">
        <f t="shared" si="643"/>
        <v>22.5</v>
      </c>
      <c r="DB384" s="39">
        <f t="shared" si="644"/>
        <v>5</v>
      </c>
      <c r="DC384" s="39">
        <f t="shared" si="645"/>
        <v>47.5</v>
      </c>
      <c r="DD384" s="39">
        <f t="shared" si="646"/>
        <v>22.9</v>
      </c>
      <c r="DE384" s="39">
        <f t="shared" si="647"/>
        <v>5</v>
      </c>
      <c r="DF384" s="39">
        <f t="shared" si="648"/>
        <v>41.674999999999997</v>
      </c>
      <c r="DG384" s="39">
        <f t="shared" si="649"/>
        <v>16.649999999999999</v>
      </c>
      <c r="DH384" s="39">
        <f t="shared" si="650"/>
        <v>72.5</v>
      </c>
      <c r="DI384" s="39">
        <f t="shared" si="651"/>
        <v>33.3333333333333</v>
      </c>
      <c r="DJ384" s="39">
        <f t="shared" si="652"/>
        <v>5</v>
      </c>
      <c r="DK384" s="39">
        <f t="shared" si="653"/>
        <v>54.2</v>
      </c>
      <c r="DL384" s="39">
        <f t="shared" si="654"/>
        <v>22.9</v>
      </c>
      <c r="DM384" s="39">
        <f t="shared" si="655"/>
        <v>90</v>
      </c>
      <c r="DN384" s="39">
        <f t="shared" si="656"/>
        <v>41.674999999999997</v>
      </c>
      <c r="DO384" s="39">
        <f t="shared" si="657"/>
        <v>5</v>
      </c>
      <c r="DP384" s="39">
        <f t="shared" si="658"/>
        <v>72.5</v>
      </c>
      <c r="DQ384" s="39">
        <f t="shared" si="659"/>
        <v>22.5</v>
      </c>
      <c r="DR384" s="39">
        <f t="shared" si="660"/>
        <v>47.5</v>
      </c>
      <c r="DS384" s="40" t="e">
        <f t="shared" si="661"/>
        <v>#VALUE!</v>
      </c>
      <c r="DT384" s="40" t="e">
        <f t="shared" si="662"/>
        <v>#VALUE!</v>
      </c>
      <c r="DU384" s="40" t="e">
        <f t="shared" si="663"/>
        <v>#VALUE!</v>
      </c>
      <c r="DV384" s="40" t="e">
        <f t="shared" si="664"/>
        <v>#VALUE!</v>
      </c>
      <c r="DW384" s="40" t="e">
        <f t="shared" si="665"/>
        <v>#VALUE!</v>
      </c>
      <c r="DX384" s="40" t="e">
        <f t="shared" si="666"/>
        <v>#VALUE!</v>
      </c>
      <c r="DY384" s="40" t="e">
        <f t="shared" si="667"/>
        <v>#VALUE!</v>
      </c>
      <c r="DZ384" s="40" t="e">
        <f t="shared" si="668"/>
        <v>#VALUE!</v>
      </c>
      <c r="EA384" s="40" t="e">
        <f t="shared" si="669"/>
        <v>#VALUE!</v>
      </c>
      <c r="EB384" s="40" t="e">
        <f t="shared" si="670"/>
        <v>#VALUE!</v>
      </c>
      <c r="EC384" s="40" t="e">
        <f t="shared" si="671"/>
        <v>#VALUE!</v>
      </c>
      <c r="ED384" s="40" t="e">
        <f t="shared" si="672"/>
        <v>#VALUE!</v>
      </c>
      <c r="EE384" s="40" t="e">
        <f t="shared" si="673"/>
        <v>#VALUE!</v>
      </c>
      <c r="EF384" s="40" t="e">
        <f t="shared" si="674"/>
        <v>#VALUE!</v>
      </c>
      <c r="EG384" s="40" t="e">
        <f t="shared" si="675"/>
        <v>#VALUE!</v>
      </c>
      <c r="EH384" s="40" t="e">
        <f t="shared" si="676"/>
        <v>#VALUE!</v>
      </c>
      <c r="EI384" s="40" t="e">
        <f t="shared" si="677"/>
        <v>#VALUE!</v>
      </c>
      <c r="EJ384" s="40" t="e">
        <f t="shared" si="678"/>
        <v>#VALUE!</v>
      </c>
      <c r="EK384" s="40" t="e">
        <f t="shared" si="679"/>
        <v>#VALUE!</v>
      </c>
      <c r="EL384" s="1" t="e">
        <f t="shared" si="691"/>
        <v>#VALUE!</v>
      </c>
      <c r="EM384" s="2" t="e">
        <f t="shared" si="682"/>
        <v>#VALUE!</v>
      </c>
      <c r="EN384" s="42"/>
      <c r="EO384" s="42"/>
      <c r="EP384" s="43"/>
      <c r="EQ384" s="44"/>
      <c r="ER384" s="45"/>
      <c r="ES384" s="45"/>
      <c r="ET384" s="74"/>
      <c r="EU384" s="75"/>
      <c r="EV384" s="75"/>
      <c r="EW384" s="75"/>
      <c r="EX384" s="75"/>
    </row>
    <row r="385" spans="1:154" s="73" customFormat="1" ht="14">
      <c r="A385" s="96"/>
      <c r="B385" s="97"/>
      <c r="C385" s="98"/>
      <c r="D385" s="110" t="s">
        <v>87</v>
      </c>
      <c r="E385" s="110" t="s">
        <v>87</v>
      </c>
      <c r="F385" s="110" t="s">
        <v>87</v>
      </c>
      <c r="G385" s="107" t="e">
        <f t="shared" si="592"/>
        <v>#VALUE!</v>
      </c>
      <c r="H385" s="107" t="e">
        <f t="shared" si="593"/>
        <v>#VALUE!</v>
      </c>
      <c r="I385" s="107" t="e">
        <f t="shared" si="594"/>
        <v>#VALUE!</v>
      </c>
      <c r="J385" s="183" t="str">
        <f t="shared" si="595"/>
        <v>.</v>
      </c>
      <c r="K385" s="184" t="e">
        <f t="shared" si="596"/>
        <v>#VALUE!</v>
      </c>
      <c r="L385" s="184" t="e">
        <f t="shared" si="597"/>
        <v>#VALUE!</v>
      </c>
      <c r="M385" s="76" t="e">
        <f t="shared" si="692"/>
        <v>#VALUE!</v>
      </c>
      <c r="N385" s="77" t="e">
        <f t="shared" si="693"/>
        <v>#VALUE!</v>
      </c>
      <c r="O385" s="77" t="e">
        <f t="shared" si="694"/>
        <v>#VALUE!</v>
      </c>
      <c r="P385" s="78" t="e">
        <f t="shared" si="695"/>
        <v>#VALUE!</v>
      </c>
      <c r="Q385" s="79" t="e">
        <f t="shared" ca="1" si="680"/>
        <v>#VALUE!</v>
      </c>
      <c r="R385" s="86" t="e">
        <f t="shared" si="683"/>
        <v>#VALUE!</v>
      </c>
      <c r="S385" s="87" t="e">
        <f t="shared" si="684"/>
        <v>#VALUE!</v>
      </c>
      <c r="T385" s="87" t="e">
        <f t="shared" si="685"/>
        <v>#VALUE!</v>
      </c>
      <c r="U385" s="80" t="e">
        <f t="shared" si="686"/>
        <v>#VALUE!</v>
      </c>
      <c r="V385" s="81" t="e">
        <f t="shared" si="687"/>
        <v>#VALUE!</v>
      </c>
      <c r="W385" s="82" t="e">
        <f t="shared" si="688"/>
        <v>#VALUE!</v>
      </c>
      <c r="X385" s="92" t="e">
        <f t="shared" si="696"/>
        <v>#VALUE!</v>
      </c>
      <c r="Y385" s="93"/>
      <c r="Z385" s="72" t="e">
        <f t="shared" si="598"/>
        <v>#VALUE!</v>
      </c>
      <c r="AA385" s="72" t="e">
        <f t="shared" si="599"/>
        <v>#VALUE!</v>
      </c>
      <c r="AB385" s="72" t="e">
        <f t="shared" si="600"/>
        <v>#VALUE!</v>
      </c>
      <c r="AC385" s="72" t="e">
        <f t="shared" si="681"/>
        <v>#VALUE!</v>
      </c>
      <c r="AD385" s="72" t="e">
        <f t="shared" si="697"/>
        <v>#VALUE!</v>
      </c>
      <c r="AE385" s="33" t="e">
        <f t="shared" si="698"/>
        <v>#VALUE!</v>
      </c>
      <c r="AF385" s="33" t="e">
        <f t="shared" si="699"/>
        <v>#VALUE!</v>
      </c>
      <c r="AG385" s="33" t="e">
        <f t="shared" si="700"/>
        <v>#VALUE!</v>
      </c>
      <c r="AH385" s="34" t="e">
        <f t="shared" si="601"/>
        <v>#VALUE!</v>
      </c>
      <c r="AI385" s="35" t="e">
        <f t="shared" si="602"/>
        <v>#VALUE!</v>
      </c>
      <c r="AJ385" s="35" t="e">
        <f t="shared" si="603"/>
        <v>#VALUE!</v>
      </c>
      <c r="AK385" s="35">
        <v>0</v>
      </c>
      <c r="AL385" s="35">
        <v>-0.75645121485307587</v>
      </c>
      <c r="AM385" s="35">
        <v>-11.346768222796136</v>
      </c>
      <c r="AN385" s="35" t="e">
        <f t="shared" si="701"/>
        <v>#VALUE!</v>
      </c>
      <c r="AO385" s="35" t="e">
        <f t="shared" si="701"/>
        <v>#VALUE!</v>
      </c>
      <c r="AP385" s="35" t="e">
        <f t="shared" si="701"/>
        <v>#VALUE!</v>
      </c>
      <c r="AQ385" s="35">
        <v>57.375671196608707</v>
      </c>
      <c r="AR385" s="35">
        <v>5.7915837760921756</v>
      </c>
      <c r="AS385" s="35">
        <v>1.1079551571654598</v>
      </c>
      <c r="AT385" s="35" t="e">
        <f t="shared" si="702"/>
        <v>#VALUE!</v>
      </c>
      <c r="AU385" s="35" t="e">
        <f t="shared" si="702"/>
        <v>#VALUE!</v>
      </c>
      <c r="AV385" s="35" t="e">
        <f t="shared" si="702"/>
        <v>#VALUE!</v>
      </c>
      <c r="AW385" s="36">
        <f t="shared" si="703"/>
        <v>0</v>
      </c>
      <c r="AX385" s="36">
        <f t="shared" si="703"/>
        <v>0.75645121485307587</v>
      </c>
      <c r="AY385" s="36">
        <f t="shared" si="703"/>
        <v>11.346768222796136</v>
      </c>
      <c r="AZ385" s="36" t="e">
        <f t="shared" si="704"/>
        <v>#VALUE!</v>
      </c>
      <c r="BA385" s="36" t="e">
        <f t="shared" si="704"/>
        <v>#VALUE!</v>
      </c>
      <c r="BB385" s="36" t="e">
        <f t="shared" si="704"/>
        <v>#VALUE!</v>
      </c>
      <c r="BC385" s="35">
        <f t="shared" si="705"/>
        <v>57.375671196608707</v>
      </c>
      <c r="BD385" s="35">
        <f t="shared" si="705"/>
        <v>6.5480349909452515</v>
      </c>
      <c r="BE385" s="35">
        <f t="shared" si="705"/>
        <v>12.454723379961596</v>
      </c>
      <c r="BF385" s="36" t="e">
        <f t="shared" si="706"/>
        <v>#VALUE!</v>
      </c>
      <c r="BG385" s="36" t="e">
        <f t="shared" si="706"/>
        <v>#VALUE!</v>
      </c>
      <c r="BH385" s="36" t="e">
        <f t="shared" si="689"/>
        <v>#VALUE!</v>
      </c>
      <c r="BI385" s="35" t="e">
        <f t="shared" si="690"/>
        <v>#VALUE!</v>
      </c>
      <c r="BJ385" s="5"/>
      <c r="BK385" s="5"/>
      <c r="BL385" s="19"/>
      <c r="BM385" s="19"/>
      <c r="BN385" s="37">
        <f t="shared" si="604"/>
        <v>90</v>
      </c>
      <c r="BO385" s="37">
        <f t="shared" si="605"/>
        <v>72.5</v>
      </c>
      <c r="BP385" s="37">
        <f t="shared" si="606"/>
        <v>72.5</v>
      </c>
      <c r="BQ385" s="37">
        <f t="shared" si="607"/>
        <v>47.5</v>
      </c>
      <c r="BR385" s="37">
        <f t="shared" si="608"/>
        <v>54.2</v>
      </c>
      <c r="BS385" s="37">
        <f t="shared" si="609"/>
        <v>47.5</v>
      </c>
      <c r="BT385" s="37">
        <f t="shared" si="610"/>
        <v>41.674999999999997</v>
      </c>
      <c r="BU385" s="37">
        <f t="shared" si="611"/>
        <v>41.674999999999997</v>
      </c>
      <c r="BV385" s="37">
        <f t="shared" si="612"/>
        <v>22.5</v>
      </c>
      <c r="BW385" s="37">
        <f t="shared" si="613"/>
        <v>33.3333333333333</v>
      </c>
      <c r="BX385" s="37">
        <f t="shared" si="614"/>
        <v>22.5</v>
      </c>
      <c r="BY385" s="37">
        <f t="shared" si="615"/>
        <v>22.9</v>
      </c>
      <c r="BZ385" s="37">
        <f t="shared" si="616"/>
        <v>22.9</v>
      </c>
      <c r="CA385" s="37">
        <f t="shared" si="617"/>
        <v>5</v>
      </c>
      <c r="CB385" s="37">
        <f t="shared" si="618"/>
        <v>16.649999999999999</v>
      </c>
      <c r="CC385" s="37">
        <f t="shared" si="619"/>
        <v>5</v>
      </c>
      <c r="CD385" s="37">
        <f t="shared" si="620"/>
        <v>5</v>
      </c>
      <c r="CE385" s="37">
        <f t="shared" si="621"/>
        <v>5</v>
      </c>
      <c r="CF385" s="37">
        <f t="shared" si="622"/>
        <v>5</v>
      </c>
      <c r="CG385" s="38">
        <f t="shared" si="623"/>
        <v>5</v>
      </c>
      <c r="CH385" s="38">
        <f t="shared" si="624"/>
        <v>5</v>
      </c>
      <c r="CI385" s="38">
        <f t="shared" si="625"/>
        <v>22.5</v>
      </c>
      <c r="CJ385" s="38">
        <f t="shared" si="626"/>
        <v>5</v>
      </c>
      <c r="CK385" s="38">
        <f t="shared" si="627"/>
        <v>22.9</v>
      </c>
      <c r="CL385" s="38">
        <f t="shared" si="628"/>
        <v>47.5</v>
      </c>
      <c r="CM385" s="38">
        <f t="shared" si="629"/>
        <v>16.649999999999999</v>
      </c>
      <c r="CN385" s="38">
        <f t="shared" si="630"/>
        <v>41.674999999999997</v>
      </c>
      <c r="CO385" s="38">
        <f t="shared" si="631"/>
        <v>5</v>
      </c>
      <c r="CP385" s="38">
        <f t="shared" si="632"/>
        <v>33.3333333333333</v>
      </c>
      <c r="CQ385" s="38">
        <f t="shared" si="633"/>
        <v>72.5</v>
      </c>
      <c r="CR385" s="38">
        <f t="shared" si="634"/>
        <v>22.9</v>
      </c>
      <c r="CS385" s="38">
        <f t="shared" si="635"/>
        <v>54.2</v>
      </c>
      <c r="CT385" s="38">
        <f t="shared" si="636"/>
        <v>5</v>
      </c>
      <c r="CU385" s="38">
        <f t="shared" si="637"/>
        <v>41.674999999999997</v>
      </c>
      <c r="CV385" s="38">
        <f t="shared" si="638"/>
        <v>90</v>
      </c>
      <c r="CW385" s="38">
        <f t="shared" si="639"/>
        <v>22.5</v>
      </c>
      <c r="CX385" s="38">
        <f t="shared" si="640"/>
        <v>72.5</v>
      </c>
      <c r="CY385" s="38">
        <f t="shared" si="641"/>
        <v>47.5</v>
      </c>
      <c r="CZ385" s="39">
        <f t="shared" si="642"/>
        <v>5</v>
      </c>
      <c r="DA385" s="39">
        <f t="shared" si="643"/>
        <v>22.5</v>
      </c>
      <c r="DB385" s="39">
        <f t="shared" si="644"/>
        <v>5</v>
      </c>
      <c r="DC385" s="39">
        <f t="shared" si="645"/>
        <v>47.5</v>
      </c>
      <c r="DD385" s="39">
        <f t="shared" si="646"/>
        <v>22.9</v>
      </c>
      <c r="DE385" s="39">
        <f t="shared" si="647"/>
        <v>5</v>
      </c>
      <c r="DF385" s="39">
        <f t="shared" si="648"/>
        <v>41.674999999999997</v>
      </c>
      <c r="DG385" s="39">
        <f t="shared" si="649"/>
        <v>16.649999999999999</v>
      </c>
      <c r="DH385" s="39">
        <f t="shared" si="650"/>
        <v>72.5</v>
      </c>
      <c r="DI385" s="39">
        <f t="shared" si="651"/>
        <v>33.3333333333333</v>
      </c>
      <c r="DJ385" s="39">
        <f t="shared" si="652"/>
        <v>5</v>
      </c>
      <c r="DK385" s="39">
        <f t="shared" si="653"/>
        <v>54.2</v>
      </c>
      <c r="DL385" s="39">
        <f t="shared" si="654"/>
        <v>22.9</v>
      </c>
      <c r="DM385" s="39">
        <f t="shared" si="655"/>
        <v>90</v>
      </c>
      <c r="DN385" s="39">
        <f t="shared" si="656"/>
        <v>41.674999999999997</v>
      </c>
      <c r="DO385" s="39">
        <f t="shared" si="657"/>
        <v>5</v>
      </c>
      <c r="DP385" s="39">
        <f t="shared" si="658"/>
        <v>72.5</v>
      </c>
      <c r="DQ385" s="39">
        <f t="shared" si="659"/>
        <v>22.5</v>
      </c>
      <c r="DR385" s="39">
        <f t="shared" si="660"/>
        <v>47.5</v>
      </c>
      <c r="DS385" s="40" t="e">
        <f t="shared" si="661"/>
        <v>#VALUE!</v>
      </c>
      <c r="DT385" s="40" t="e">
        <f t="shared" si="662"/>
        <v>#VALUE!</v>
      </c>
      <c r="DU385" s="40" t="e">
        <f t="shared" si="663"/>
        <v>#VALUE!</v>
      </c>
      <c r="DV385" s="40" t="e">
        <f t="shared" si="664"/>
        <v>#VALUE!</v>
      </c>
      <c r="DW385" s="40" t="e">
        <f t="shared" si="665"/>
        <v>#VALUE!</v>
      </c>
      <c r="DX385" s="40" t="e">
        <f t="shared" si="666"/>
        <v>#VALUE!</v>
      </c>
      <c r="DY385" s="40" t="e">
        <f t="shared" si="667"/>
        <v>#VALUE!</v>
      </c>
      <c r="DZ385" s="40" t="e">
        <f t="shared" si="668"/>
        <v>#VALUE!</v>
      </c>
      <c r="EA385" s="40" t="e">
        <f t="shared" si="669"/>
        <v>#VALUE!</v>
      </c>
      <c r="EB385" s="40" t="e">
        <f t="shared" si="670"/>
        <v>#VALUE!</v>
      </c>
      <c r="EC385" s="40" t="e">
        <f t="shared" si="671"/>
        <v>#VALUE!</v>
      </c>
      <c r="ED385" s="40" t="e">
        <f t="shared" si="672"/>
        <v>#VALUE!</v>
      </c>
      <c r="EE385" s="40" t="e">
        <f t="shared" si="673"/>
        <v>#VALUE!</v>
      </c>
      <c r="EF385" s="40" t="e">
        <f t="shared" si="674"/>
        <v>#VALUE!</v>
      </c>
      <c r="EG385" s="40" t="e">
        <f t="shared" si="675"/>
        <v>#VALUE!</v>
      </c>
      <c r="EH385" s="40" t="e">
        <f t="shared" si="676"/>
        <v>#VALUE!</v>
      </c>
      <c r="EI385" s="40" t="e">
        <f t="shared" si="677"/>
        <v>#VALUE!</v>
      </c>
      <c r="EJ385" s="40" t="e">
        <f t="shared" si="678"/>
        <v>#VALUE!</v>
      </c>
      <c r="EK385" s="40" t="e">
        <f t="shared" si="679"/>
        <v>#VALUE!</v>
      </c>
      <c r="EL385" s="1" t="e">
        <f t="shared" si="691"/>
        <v>#VALUE!</v>
      </c>
      <c r="EM385" s="2" t="e">
        <f t="shared" si="682"/>
        <v>#VALUE!</v>
      </c>
      <c r="EN385" s="42"/>
      <c r="EO385" s="42"/>
      <c r="EP385" s="43"/>
      <c r="EQ385" s="44"/>
      <c r="ER385" s="45"/>
      <c r="ES385" s="45"/>
      <c r="ET385" s="74"/>
      <c r="EU385" s="75"/>
      <c r="EV385" s="75"/>
      <c r="EW385" s="75"/>
      <c r="EX385" s="75"/>
    </row>
    <row r="386" spans="1:154" s="73" customFormat="1" ht="14">
      <c r="A386" s="96"/>
      <c r="B386" s="97"/>
      <c r="C386" s="98"/>
      <c r="D386" s="110" t="s">
        <v>87</v>
      </c>
      <c r="E386" s="110" t="s">
        <v>87</v>
      </c>
      <c r="F386" s="110" t="s">
        <v>87</v>
      </c>
      <c r="G386" s="107" t="e">
        <f t="shared" si="592"/>
        <v>#VALUE!</v>
      </c>
      <c r="H386" s="107" t="e">
        <f t="shared" si="593"/>
        <v>#VALUE!</v>
      </c>
      <c r="I386" s="107" t="e">
        <f t="shared" si="594"/>
        <v>#VALUE!</v>
      </c>
      <c r="J386" s="183" t="str">
        <f t="shared" si="595"/>
        <v>.</v>
      </c>
      <c r="K386" s="184" t="e">
        <f t="shared" si="596"/>
        <v>#VALUE!</v>
      </c>
      <c r="L386" s="184" t="e">
        <f t="shared" si="597"/>
        <v>#VALUE!</v>
      </c>
      <c r="M386" s="76" t="e">
        <f t="shared" si="692"/>
        <v>#VALUE!</v>
      </c>
      <c r="N386" s="77" t="e">
        <f t="shared" si="693"/>
        <v>#VALUE!</v>
      </c>
      <c r="O386" s="77" t="e">
        <f t="shared" si="694"/>
        <v>#VALUE!</v>
      </c>
      <c r="P386" s="78" t="e">
        <f t="shared" si="695"/>
        <v>#VALUE!</v>
      </c>
      <c r="Q386" s="79" t="e">
        <f t="shared" ca="1" si="680"/>
        <v>#VALUE!</v>
      </c>
      <c r="R386" s="86" t="e">
        <f t="shared" si="683"/>
        <v>#VALUE!</v>
      </c>
      <c r="S386" s="87" t="e">
        <f t="shared" si="684"/>
        <v>#VALUE!</v>
      </c>
      <c r="T386" s="87" t="e">
        <f t="shared" si="685"/>
        <v>#VALUE!</v>
      </c>
      <c r="U386" s="80" t="e">
        <f t="shared" si="686"/>
        <v>#VALUE!</v>
      </c>
      <c r="V386" s="81" t="e">
        <f t="shared" si="687"/>
        <v>#VALUE!</v>
      </c>
      <c r="W386" s="82" t="e">
        <f t="shared" si="688"/>
        <v>#VALUE!</v>
      </c>
      <c r="X386" s="92" t="e">
        <f t="shared" si="696"/>
        <v>#VALUE!</v>
      </c>
      <c r="Y386" s="93"/>
      <c r="Z386" s="72" t="e">
        <f t="shared" si="598"/>
        <v>#VALUE!</v>
      </c>
      <c r="AA386" s="72" t="e">
        <f t="shared" si="599"/>
        <v>#VALUE!</v>
      </c>
      <c r="AB386" s="72" t="e">
        <f t="shared" si="600"/>
        <v>#VALUE!</v>
      </c>
      <c r="AC386" s="72" t="e">
        <f t="shared" si="681"/>
        <v>#VALUE!</v>
      </c>
      <c r="AD386" s="72" t="e">
        <f t="shared" si="697"/>
        <v>#VALUE!</v>
      </c>
      <c r="AE386" s="33" t="e">
        <f t="shared" si="698"/>
        <v>#VALUE!</v>
      </c>
      <c r="AF386" s="33" t="e">
        <f t="shared" si="699"/>
        <v>#VALUE!</v>
      </c>
      <c r="AG386" s="33" t="e">
        <f t="shared" si="700"/>
        <v>#VALUE!</v>
      </c>
      <c r="AH386" s="34" t="e">
        <f t="shared" si="601"/>
        <v>#VALUE!</v>
      </c>
      <c r="AI386" s="35" t="e">
        <f t="shared" si="602"/>
        <v>#VALUE!</v>
      </c>
      <c r="AJ386" s="35" t="e">
        <f t="shared" si="603"/>
        <v>#VALUE!</v>
      </c>
      <c r="AK386" s="35">
        <v>0</v>
      </c>
      <c r="AL386" s="35">
        <v>-0.75645121485307587</v>
      </c>
      <c r="AM386" s="35">
        <v>-11.346768222796136</v>
      </c>
      <c r="AN386" s="35" t="e">
        <f t="shared" si="701"/>
        <v>#VALUE!</v>
      </c>
      <c r="AO386" s="35" t="e">
        <f t="shared" si="701"/>
        <v>#VALUE!</v>
      </c>
      <c r="AP386" s="35" t="e">
        <f t="shared" si="701"/>
        <v>#VALUE!</v>
      </c>
      <c r="AQ386" s="35">
        <v>57.375671196608707</v>
      </c>
      <c r="AR386" s="35">
        <v>5.7915837760921756</v>
      </c>
      <c r="AS386" s="35">
        <v>1.1079551571654598</v>
      </c>
      <c r="AT386" s="35" t="e">
        <f t="shared" si="702"/>
        <v>#VALUE!</v>
      </c>
      <c r="AU386" s="35" t="e">
        <f t="shared" si="702"/>
        <v>#VALUE!</v>
      </c>
      <c r="AV386" s="35" t="e">
        <f t="shared" si="702"/>
        <v>#VALUE!</v>
      </c>
      <c r="AW386" s="36">
        <f t="shared" si="703"/>
        <v>0</v>
      </c>
      <c r="AX386" s="36">
        <f t="shared" si="703"/>
        <v>0.75645121485307587</v>
      </c>
      <c r="AY386" s="36">
        <f t="shared" si="703"/>
        <v>11.346768222796136</v>
      </c>
      <c r="AZ386" s="36" t="e">
        <f t="shared" si="704"/>
        <v>#VALUE!</v>
      </c>
      <c r="BA386" s="36" t="e">
        <f t="shared" si="704"/>
        <v>#VALUE!</v>
      </c>
      <c r="BB386" s="36" t="e">
        <f t="shared" si="704"/>
        <v>#VALUE!</v>
      </c>
      <c r="BC386" s="35">
        <f t="shared" si="705"/>
        <v>57.375671196608707</v>
      </c>
      <c r="BD386" s="35">
        <f t="shared" si="705"/>
        <v>6.5480349909452515</v>
      </c>
      <c r="BE386" s="35">
        <f t="shared" si="705"/>
        <v>12.454723379961596</v>
      </c>
      <c r="BF386" s="36" t="e">
        <f t="shared" si="706"/>
        <v>#VALUE!</v>
      </c>
      <c r="BG386" s="36" t="e">
        <f t="shared" si="706"/>
        <v>#VALUE!</v>
      </c>
      <c r="BH386" s="36" t="e">
        <f t="shared" si="689"/>
        <v>#VALUE!</v>
      </c>
      <c r="BI386" s="35" t="e">
        <f t="shared" si="690"/>
        <v>#VALUE!</v>
      </c>
      <c r="BJ386" s="5"/>
      <c r="BK386" s="5"/>
      <c r="BL386" s="19"/>
      <c r="BM386" s="19"/>
      <c r="BN386" s="37">
        <f t="shared" si="604"/>
        <v>90</v>
      </c>
      <c r="BO386" s="37">
        <f t="shared" si="605"/>
        <v>72.5</v>
      </c>
      <c r="BP386" s="37">
        <f t="shared" si="606"/>
        <v>72.5</v>
      </c>
      <c r="BQ386" s="37">
        <f t="shared" si="607"/>
        <v>47.5</v>
      </c>
      <c r="BR386" s="37">
        <f t="shared" si="608"/>
        <v>54.2</v>
      </c>
      <c r="BS386" s="37">
        <f t="shared" si="609"/>
        <v>47.5</v>
      </c>
      <c r="BT386" s="37">
        <f t="shared" si="610"/>
        <v>41.674999999999997</v>
      </c>
      <c r="BU386" s="37">
        <f t="shared" si="611"/>
        <v>41.674999999999997</v>
      </c>
      <c r="BV386" s="37">
        <f t="shared" si="612"/>
        <v>22.5</v>
      </c>
      <c r="BW386" s="37">
        <f t="shared" si="613"/>
        <v>33.3333333333333</v>
      </c>
      <c r="BX386" s="37">
        <f t="shared" si="614"/>
        <v>22.5</v>
      </c>
      <c r="BY386" s="37">
        <f t="shared" si="615"/>
        <v>22.9</v>
      </c>
      <c r="BZ386" s="37">
        <f t="shared" si="616"/>
        <v>22.9</v>
      </c>
      <c r="CA386" s="37">
        <f t="shared" si="617"/>
        <v>5</v>
      </c>
      <c r="CB386" s="37">
        <f t="shared" si="618"/>
        <v>16.649999999999999</v>
      </c>
      <c r="CC386" s="37">
        <f t="shared" si="619"/>
        <v>5</v>
      </c>
      <c r="CD386" s="37">
        <f t="shared" si="620"/>
        <v>5</v>
      </c>
      <c r="CE386" s="37">
        <f t="shared" si="621"/>
        <v>5</v>
      </c>
      <c r="CF386" s="37">
        <f t="shared" si="622"/>
        <v>5</v>
      </c>
      <c r="CG386" s="38">
        <f t="shared" si="623"/>
        <v>5</v>
      </c>
      <c r="CH386" s="38">
        <f t="shared" si="624"/>
        <v>5</v>
      </c>
      <c r="CI386" s="38">
        <f t="shared" si="625"/>
        <v>22.5</v>
      </c>
      <c r="CJ386" s="38">
        <f t="shared" si="626"/>
        <v>5</v>
      </c>
      <c r="CK386" s="38">
        <f t="shared" si="627"/>
        <v>22.9</v>
      </c>
      <c r="CL386" s="38">
        <f t="shared" si="628"/>
        <v>47.5</v>
      </c>
      <c r="CM386" s="38">
        <f t="shared" si="629"/>
        <v>16.649999999999999</v>
      </c>
      <c r="CN386" s="38">
        <f t="shared" si="630"/>
        <v>41.674999999999997</v>
      </c>
      <c r="CO386" s="38">
        <f t="shared" si="631"/>
        <v>5</v>
      </c>
      <c r="CP386" s="38">
        <f t="shared" si="632"/>
        <v>33.3333333333333</v>
      </c>
      <c r="CQ386" s="38">
        <f t="shared" si="633"/>
        <v>72.5</v>
      </c>
      <c r="CR386" s="38">
        <f t="shared" si="634"/>
        <v>22.9</v>
      </c>
      <c r="CS386" s="38">
        <f t="shared" si="635"/>
        <v>54.2</v>
      </c>
      <c r="CT386" s="38">
        <f t="shared" si="636"/>
        <v>5</v>
      </c>
      <c r="CU386" s="38">
        <f t="shared" si="637"/>
        <v>41.674999999999997</v>
      </c>
      <c r="CV386" s="38">
        <f t="shared" si="638"/>
        <v>90</v>
      </c>
      <c r="CW386" s="38">
        <f t="shared" si="639"/>
        <v>22.5</v>
      </c>
      <c r="CX386" s="38">
        <f t="shared" si="640"/>
        <v>72.5</v>
      </c>
      <c r="CY386" s="38">
        <f t="shared" si="641"/>
        <v>47.5</v>
      </c>
      <c r="CZ386" s="39">
        <f t="shared" si="642"/>
        <v>5</v>
      </c>
      <c r="DA386" s="39">
        <f t="shared" si="643"/>
        <v>22.5</v>
      </c>
      <c r="DB386" s="39">
        <f t="shared" si="644"/>
        <v>5</v>
      </c>
      <c r="DC386" s="39">
        <f t="shared" si="645"/>
        <v>47.5</v>
      </c>
      <c r="DD386" s="39">
        <f t="shared" si="646"/>
        <v>22.9</v>
      </c>
      <c r="DE386" s="39">
        <f t="shared" si="647"/>
        <v>5</v>
      </c>
      <c r="DF386" s="39">
        <f t="shared" si="648"/>
        <v>41.674999999999997</v>
      </c>
      <c r="DG386" s="39">
        <f t="shared" si="649"/>
        <v>16.649999999999999</v>
      </c>
      <c r="DH386" s="39">
        <f t="shared" si="650"/>
        <v>72.5</v>
      </c>
      <c r="DI386" s="39">
        <f t="shared" si="651"/>
        <v>33.3333333333333</v>
      </c>
      <c r="DJ386" s="39">
        <f t="shared" si="652"/>
        <v>5</v>
      </c>
      <c r="DK386" s="39">
        <f t="shared" si="653"/>
        <v>54.2</v>
      </c>
      <c r="DL386" s="39">
        <f t="shared" si="654"/>
        <v>22.9</v>
      </c>
      <c r="DM386" s="39">
        <f t="shared" si="655"/>
        <v>90</v>
      </c>
      <c r="DN386" s="39">
        <f t="shared" si="656"/>
        <v>41.674999999999997</v>
      </c>
      <c r="DO386" s="39">
        <f t="shared" si="657"/>
        <v>5</v>
      </c>
      <c r="DP386" s="39">
        <f t="shared" si="658"/>
        <v>72.5</v>
      </c>
      <c r="DQ386" s="39">
        <f t="shared" si="659"/>
        <v>22.5</v>
      </c>
      <c r="DR386" s="39">
        <f t="shared" si="660"/>
        <v>47.5</v>
      </c>
      <c r="DS386" s="40" t="e">
        <f t="shared" si="661"/>
        <v>#VALUE!</v>
      </c>
      <c r="DT386" s="40" t="e">
        <f t="shared" si="662"/>
        <v>#VALUE!</v>
      </c>
      <c r="DU386" s="40" t="e">
        <f t="shared" si="663"/>
        <v>#VALUE!</v>
      </c>
      <c r="DV386" s="40" t="e">
        <f t="shared" si="664"/>
        <v>#VALUE!</v>
      </c>
      <c r="DW386" s="40" t="e">
        <f t="shared" si="665"/>
        <v>#VALUE!</v>
      </c>
      <c r="DX386" s="40" t="e">
        <f t="shared" si="666"/>
        <v>#VALUE!</v>
      </c>
      <c r="DY386" s="40" t="e">
        <f t="shared" si="667"/>
        <v>#VALUE!</v>
      </c>
      <c r="DZ386" s="40" t="e">
        <f t="shared" si="668"/>
        <v>#VALUE!</v>
      </c>
      <c r="EA386" s="40" t="e">
        <f t="shared" si="669"/>
        <v>#VALUE!</v>
      </c>
      <c r="EB386" s="40" t="e">
        <f t="shared" si="670"/>
        <v>#VALUE!</v>
      </c>
      <c r="EC386" s="40" t="e">
        <f t="shared" si="671"/>
        <v>#VALUE!</v>
      </c>
      <c r="ED386" s="40" t="e">
        <f t="shared" si="672"/>
        <v>#VALUE!</v>
      </c>
      <c r="EE386" s="40" t="e">
        <f t="shared" si="673"/>
        <v>#VALUE!</v>
      </c>
      <c r="EF386" s="40" t="e">
        <f t="shared" si="674"/>
        <v>#VALUE!</v>
      </c>
      <c r="EG386" s="40" t="e">
        <f t="shared" si="675"/>
        <v>#VALUE!</v>
      </c>
      <c r="EH386" s="40" t="e">
        <f t="shared" si="676"/>
        <v>#VALUE!</v>
      </c>
      <c r="EI386" s="40" t="e">
        <f t="shared" si="677"/>
        <v>#VALUE!</v>
      </c>
      <c r="EJ386" s="40" t="e">
        <f t="shared" si="678"/>
        <v>#VALUE!</v>
      </c>
      <c r="EK386" s="40" t="e">
        <f t="shared" si="679"/>
        <v>#VALUE!</v>
      </c>
      <c r="EL386" s="1" t="e">
        <f t="shared" si="691"/>
        <v>#VALUE!</v>
      </c>
      <c r="EM386" s="2" t="e">
        <f t="shared" si="682"/>
        <v>#VALUE!</v>
      </c>
      <c r="EN386" s="42"/>
      <c r="EO386" s="42"/>
      <c r="EP386" s="43"/>
      <c r="EQ386" s="44"/>
      <c r="ER386" s="45"/>
      <c r="ES386" s="45"/>
      <c r="ET386" s="74"/>
      <c r="EU386" s="75"/>
      <c r="EV386" s="75"/>
      <c r="EW386" s="75"/>
      <c r="EX386" s="75"/>
    </row>
    <row r="387" spans="1:154" s="73" customFormat="1" ht="14">
      <c r="A387" s="96"/>
      <c r="B387" s="97"/>
      <c r="C387" s="98"/>
      <c r="D387" s="110" t="s">
        <v>87</v>
      </c>
      <c r="E387" s="110" t="s">
        <v>87</v>
      </c>
      <c r="F387" s="110" t="s">
        <v>87</v>
      </c>
      <c r="G387" s="107" t="e">
        <f t="shared" si="592"/>
        <v>#VALUE!</v>
      </c>
      <c r="H387" s="107" t="e">
        <f t="shared" si="593"/>
        <v>#VALUE!</v>
      </c>
      <c r="I387" s="107" t="e">
        <f t="shared" si="594"/>
        <v>#VALUE!</v>
      </c>
      <c r="J387" s="183" t="str">
        <f t="shared" si="595"/>
        <v>.</v>
      </c>
      <c r="K387" s="184" t="e">
        <f t="shared" si="596"/>
        <v>#VALUE!</v>
      </c>
      <c r="L387" s="184" t="e">
        <f t="shared" si="597"/>
        <v>#VALUE!</v>
      </c>
      <c r="M387" s="76" t="e">
        <f t="shared" si="692"/>
        <v>#VALUE!</v>
      </c>
      <c r="N387" s="77" t="e">
        <f t="shared" si="693"/>
        <v>#VALUE!</v>
      </c>
      <c r="O387" s="77" t="e">
        <f t="shared" si="694"/>
        <v>#VALUE!</v>
      </c>
      <c r="P387" s="78" t="e">
        <f t="shared" si="695"/>
        <v>#VALUE!</v>
      </c>
      <c r="Q387" s="79" t="e">
        <f t="shared" ca="1" si="680"/>
        <v>#VALUE!</v>
      </c>
      <c r="R387" s="86" t="e">
        <f t="shared" si="683"/>
        <v>#VALUE!</v>
      </c>
      <c r="S387" s="87" t="e">
        <f t="shared" si="684"/>
        <v>#VALUE!</v>
      </c>
      <c r="T387" s="87" t="e">
        <f t="shared" si="685"/>
        <v>#VALUE!</v>
      </c>
      <c r="U387" s="80" t="e">
        <f t="shared" si="686"/>
        <v>#VALUE!</v>
      </c>
      <c r="V387" s="81" t="e">
        <f t="shared" si="687"/>
        <v>#VALUE!</v>
      </c>
      <c r="W387" s="82" t="e">
        <f t="shared" si="688"/>
        <v>#VALUE!</v>
      </c>
      <c r="X387" s="92" t="e">
        <f t="shared" si="696"/>
        <v>#VALUE!</v>
      </c>
      <c r="Y387" s="93"/>
      <c r="Z387" s="72" t="e">
        <f t="shared" si="598"/>
        <v>#VALUE!</v>
      </c>
      <c r="AA387" s="72" t="e">
        <f t="shared" si="599"/>
        <v>#VALUE!</v>
      </c>
      <c r="AB387" s="72" t="e">
        <f t="shared" si="600"/>
        <v>#VALUE!</v>
      </c>
      <c r="AC387" s="72" t="e">
        <f t="shared" si="681"/>
        <v>#VALUE!</v>
      </c>
      <c r="AD387" s="72" t="e">
        <f t="shared" si="697"/>
        <v>#VALUE!</v>
      </c>
      <c r="AE387" s="33" t="e">
        <f t="shared" si="698"/>
        <v>#VALUE!</v>
      </c>
      <c r="AF387" s="33" t="e">
        <f t="shared" si="699"/>
        <v>#VALUE!</v>
      </c>
      <c r="AG387" s="33" t="e">
        <f t="shared" si="700"/>
        <v>#VALUE!</v>
      </c>
      <c r="AH387" s="34" t="e">
        <f t="shared" si="601"/>
        <v>#VALUE!</v>
      </c>
      <c r="AI387" s="35" t="e">
        <f t="shared" si="602"/>
        <v>#VALUE!</v>
      </c>
      <c r="AJ387" s="35" t="e">
        <f t="shared" si="603"/>
        <v>#VALUE!</v>
      </c>
      <c r="AK387" s="35">
        <v>0</v>
      </c>
      <c r="AL387" s="35">
        <v>-0.75645121485307587</v>
      </c>
      <c r="AM387" s="35">
        <v>-11.346768222796136</v>
      </c>
      <c r="AN387" s="35" t="e">
        <f t="shared" si="701"/>
        <v>#VALUE!</v>
      </c>
      <c r="AO387" s="35" t="e">
        <f t="shared" si="701"/>
        <v>#VALUE!</v>
      </c>
      <c r="AP387" s="35" t="e">
        <f t="shared" si="701"/>
        <v>#VALUE!</v>
      </c>
      <c r="AQ387" s="35">
        <v>57.375671196608707</v>
      </c>
      <c r="AR387" s="35">
        <v>5.7915837760921756</v>
      </c>
      <c r="AS387" s="35">
        <v>1.1079551571654598</v>
      </c>
      <c r="AT387" s="35" t="e">
        <f t="shared" si="702"/>
        <v>#VALUE!</v>
      </c>
      <c r="AU387" s="35" t="e">
        <f t="shared" si="702"/>
        <v>#VALUE!</v>
      </c>
      <c r="AV387" s="35" t="e">
        <f t="shared" si="702"/>
        <v>#VALUE!</v>
      </c>
      <c r="AW387" s="36">
        <f t="shared" si="703"/>
        <v>0</v>
      </c>
      <c r="AX387" s="36">
        <f t="shared" si="703"/>
        <v>0.75645121485307587</v>
      </c>
      <c r="AY387" s="36">
        <f t="shared" si="703"/>
        <v>11.346768222796136</v>
      </c>
      <c r="AZ387" s="36" t="e">
        <f t="shared" si="704"/>
        <v>#VALUE!</v>
      </c>
      <c r="BA387" s="36" t="e">
        <f t="shared" si="704"/>
        <v>#VALUE!</v>
      </c>
      <c r="BB387" s="36" t="e">
        <f t="shared" si="704"/>
        <v>#VALUE!</v>
      </c>
      <c r="BC387" s="35">
        <f t="shared" si="705"/>
        <v>57.375671196608707</v>
      </c>
      <c r="BD387" s="35">
        <f t="shared" si="705"/>
        <v>6.5480349909452515</v>
      </c>
      <c r="BE387" s="35">
        <f t="shared" si="705"/>
        <v>12.454723379961596</v>
      </c>
      <c r="BF387" s="36" t="e">
        <f t="shared" si="706"/>
        <v>#VALUE!</v>
      </c>
      <c r="BG387" s="36" t="e">
        <f t="shared" si="706"/>
        <v>#VALUE!</v>
      </c>
      <c r="BH387" s="36" t="e">
        <f t="shared" si="689"/>
        <v>#VALUE!</v>
      </c>
      <c r="BI387" s="35" t="e">
        <f t="shared" si="690"/>
        <v>#VALUE!</v>
      </c>
      <c r="BJ387" s="5"/>
      <c r="BK387" s="5"/>
      <c r="BL387" s="19"/>
      <c r="BM387" s="19"/>
      <c r="BN387" s="37">
        <f t="shared" si="604"/>
        <v>90</v>
      </c>
      <c r="BO387" s="37">
        <f t="shared" si="605"/>
        <v>72.5</v>
      </c>
      <c r="BP387" s="37">
        <f t="shared" si="606"/>
        <v>72.5</v>
      </c>
      <c r="BQ387" s="37">
        <f t="shared" si="607"/>
        <v>47.5</v>
      </c>
      <c r="BR387" s="37">
        <f t="shared" si="608"/>
        <v>54.2</v>
      </c>
      <c r="BS387" s="37">
        <f t="shared" si="609"/>
        <v>47.5</v>
      </c>
      <c r="BT387" s="37">
        <f t="shared" si="610"/>
        <v>41.674999999999997</v>
      </c>
      <c r="BU387" s="37">
        <f t="shared" si="611"/>
        <v>41.674999999999997</v>
      </c>
      <c r="BV387" s="37">
        <f t="shared" si="612"/>
        <v>22.5</v>
      </c>
      <c r="BW387" s="37">
        <f t="shared" si="613"/>
        <v>33.3333333333333</v>
      </c>
      <c r="BX387" s="37">
        <f t="shared" si="614"/>
        <v>22.5</v>
      </c>
      <c r="BY387" s="37">
        <f t="shared" si="615"/>
        <v>22.9</v>
      </c>
      <c r="BZ387" s="37">
        <f t="shared" si="616"/>
        <v>22.9</v>
      </c>
      <c r="CA387" s="37">
        <f t="shared" si="617"/>
        <v>5</v>
      </c>
      <c r="CB387" s="37">
        <f t="shared" si="618"/>
        <v>16.649999999999999</v>
      </c>
      <c r="CC387" s="37">
        <f t="shared" si="619"/>
        <v>5</v>
      </c>
      <c r="CD387" s="37">
        <f t="shared" si="620"/>
        <v>5</v>
      </c>
      <c r="CE387" s="37">
        <f t="shared" si="621"/>
        <v>5</v>
      </c>
      <c r="CF387" s="37">
        <f t="shared" si="622"/>
        <v>5</v>
      </c>
      <c r="CG387" s="38">
        <f t="shared" si="623"/>
        <v>5</v>
      </c>
      <c r="CH387" s="38">
        <f t="shared" si="624"/>
        <v>5</v>
      </c>
      <c r="CI387" s="38">
        <f t="shared" si="625"/>
        <v>22.5</v>
      </c>
      <c r="CJ387" s="38">
        <f t="shared" si="626"/>
        <v>5</v>
      </c>
      <c r="CK387" s="38">
        <f t="shared" si="627"/>
        <v>22.9</v>
      </c>
      <c r="CL387" s="38">
        <f t="shared" si="628"/>
        <v>47.5</v>
      </c>
      <c r="CM387" s="38">
        <f t="shared" si="629"/>
        <v>16.649999999999999</v>
      </c>
      <c r="CN387" s="38">
        <f t="shared" si="630"/>
        <v>41.674999999999997</v>
      </c>
      <c r="CO387" s="38">
        <f t="shared" si="631"/>
        <v>5</v>
      </c>
      <c r="CP387" s="38">
        <f t="shared" si="632"/>
        <v>33.3333333333333</v>
      </c>
      <c r="CQ387" s="38">
        <f t="shared" si="633"/>
        <v>72.5</v>
      </c>
      <c r="CR387" s="38">
        <f t="shared" si="634"/>
        <v>22.9</v>
      </c>
      <c r="CS387" s="38">
        <f t="shared" si="635"/>
        <v>54.2</v>
      </c>
      <c r="CT387" s="38">
        <f t="shared" si="636"/>
        <v>5</v>
      </c>
      <c r="CU387" s="38">
        <f t="shared" si="637"/>
        <v>41.674999999999997</v>
      </c>
      <c r="CV387" s="38">
        <f t="shared" si="638"/>
        <v>90</v>
      </c>
      <c r="CW387" s="38">
        <f t="shared" si="639"/>
        <v>22.5</v>
      </c>
      <c r="CX387" s="38">
        <f t="shared" si="640"/>
        <v>72.5</v>
      </c>
      <c r="CY387" s="38">
        <f t="shared" si="641"/>
        <v>47.5</v>
      </c>
      <c r="CZ387" s="39">
        <f t="shared" si="642"/>
        <v>5</v>
      </c>
      <c r="DA387" s="39">
        <f t="shared" si="643"/>
        <v>22.5</v>
      </c>
      <c r="DB387" s="39">
        <f t="shared" si="644"/>
        <v>5</v>
      </c>
      <c r="DC387" s="39">
        <f t="shared" si="645"/>
        <v>47.5</v>
      </c>
      <c r="DD387" s="39">
        <f t="shared" si="646"/>
        <v>22.9</v>
      </c>
      <c r="DE387" s="39">
        <f t="shared" si="647"/>
        <v>5</v>
      </c>
      <c r="DF387" s="39">
        <f t="shared" si="648"/>
        <v>41.674999999999997</v>
      </c>
      <c r="DG387" s="39">
        <f t="shared" si="649"/>
        <v>16.649999999999999</v>
      </c>
      <c r="DH387" s="39">
        <f t="shared" si="650"/>
        <v>72.5</v>
      </c>
      <c r="DI387" s="39">
        <f t="shared" si="651"/>
        <v>33.3333333333333</v>
      </c>
      <c r="DJ387" s="39">
        <f t="shared" si="652"/>
        <v>5</v>
      </c>
      <c r="DK387" s="39">
        <f t="shared" si="653"/>
        <v>54.2</v>
      </c>
      <c r="DL387" s="39">
        <f t="shared" si="654"/>
        <v>22.9</v>
      </c>
      <c r="DM387" s="39">
        <f t="shared" si="655"/>
        <v>90</v>
      </c>
      <c r="DN387" s="39">
        <f t="shared" si="656"/>
        <v>41.674999999999997</v>
      </c>
      <c r="DO387" s="39">
        <f t="shared" si="657"/>
        <v>5</v>
      </c>
      <c r="DP387" s="39">
        <f t="shared" si="658"/>
        <v>72.5</v>
      </c>
      <c r="DQ387" s="39">
        <f t="shared" si="659"/>
        <v>22.5</v>
      </c>
      <c r="DR387" s="39">
        <f t="shared" si="660"/>
        <v>47.5</v>
      </c>
      <c r="DS387" s="40" t="e">
        <f t="shared" si="661"/>
        <v>#VALUE!</v>
      </c>
      <c r="DT387" s="40" t="e">
        <f t="shared" si="662"/>
        <v>#VALUE!</v>
      </c>
      <c r="DU387" s="40" t="e">
        <f t="shared" si="663"/>
        <v>#VALUE!</v>
      </c>
      <c r="DV387" s="40" t="e">
        <f t="shared" si="664"/>
        <v>#VALUE!</v>
      </c>
      <c r="DW387" s="40" t="e">
        <f t="shared" si="665"/>
        <v>#VALUE!</v>
      </c>
      <c r="DX387" s="40" t="e">
        <f t="shared" si="666"/>
        <v>#VALUE!</v>
      </c>
      <c r="DY387" s="40" t="e">
        <f t="shared" si="667"/>
        <v>#VALUE!</v>
      </c>
      <c r="DZ387" s="40" t="e">
        <f t="shared" si="668"/>
        <v>#VALUE!</v>
      </c>
      <c r="EA387" s="40" t="e">
        <f t="shared" si="669"/>
        <v>#VALUE!</v>
      </c>
      <c r="EB387" s="40" t="e">
        <f t="shared" si="670"/>
        <v>#VALUE!</v>
      </c>
      <c r="EC387" s="40" t="e">
        <f t="shared" si="671"/>
        <v>#VALUE!</v>
      </c>
      <c r="ED387" s="40" t="e">
        <f t="shared" si="672"/>
        <v>#VALUE!</v>
      </c>
      <c r="EE387" s="40" t="e">
        <f t="shared" si="673"/>
        <v>#VALUE!</v>
      </c>
      <c r="EF387" s="40" t="e">
        <f t="shared" si="674"/>
        <v>#VALUE!</v>
      </c>
      <c r="EG387" s="40" t="e">
        <f t="shared" si="675"/>
        <v>#VALUE!</v>
      </c>
      <c r="EH387" s="40" t="e">
        <f t="shared" si="676"/>
        <v>#VALUE!</v>
      </c>
      <c r="EI387" s="40" t="e">
        <f t="shared" si="677"/>
        <v>#VALUE!</v>
      </c>
      <c r="EJ387" s="40" t="e">
        <f t="shared" si="678"/>
        <v>#VALUE!</v>
      </c>
      <c r="EK387" s="40" t="e">
        <f t="shared" si="679"/>
        <v>#VALUE!</v>
      </c>
      <c r="EL387" s="1" t="e">
        <f t="shared" si="691"/>
        <v>#VALUE!</v>
      </c>
      <c r="EM387" s="2" t="e">
        <f t="shared" si="682"/>
        <v>#VALUE!</v>
      </c>
      <c r="EN387" s="42"/>
      <c r="EO387" s="42"/>
      <c r="EP387" s="43"/>
      <c r="EQ387" s="44"/>
      <c r="ER387" s="45"/>
      <c r="ES387" s="45"/>
      <c r="ET387" s="74"/>
      <c r="EU387" s="75"/>
      <c r="EV387" s="75"/>
      <c r="EW387" s="75"/>
      <c r="EX387" s="75"/>
    </row>
    <row r="388" spans="1:154" s="73" customFormat="1" ht="14">
      <c r="A388" s="96"/>
      <c r="B388" s="97"/>
      <c r="C388" s="98"/>
      <c r="D388" s="110" t="s">
        <v>87</v>
      </c>
      <c r="E388" s="110" t="s">
        <v>87</v>
      </c>
      <c r="F388" s="110" t="s">
        <v>87</v>
      </c>
      <c r="G388" s="107" t="e">
        <f t="shared" si="592"/>
        <v>#VALUE!</v>
      </c>
      <c r="H388" s="107" t="e">
        <f t="shared" si="593"/>
        <v>#VALUE!</v>
      </c>
      <c r="I388" s="107" t="e">
        <f t="shared" si="594"/>
        <v>#VALUE!</v>
      </c>
      <c r="J388" s="183" t="str">
        <f t="shared" si="595"/>
        <v>.</v>
      </c>
      <c r="K388" s="184" t="e">
        <f t="shared" si="596"/>
        <v>#VALUE!</v>
      </c>
      <c r="L388" s="184" t="e">
        <f t="shared" si="597"/>
        <v>#VALUE!</v>
      </c>
      <c r="M388" s="76" t="e">
        <f t="shared" si="692"/>
        <v>#VALUE!</v>
      </c>
      <c r="N388" s="77" t="e">
        <f t="shared" si="693"/>
        <v>#VALUE!</v>
      </c>
      <c r="O388" s="77" t="e">
        <f t="shared" si="694"/>
        <v>#VALUE!</v>
      </c>
      <c r="P388" s="78" t="e">
        <f t="shared" si="695"/>
        <v>#VALUE!</v>
      </c>
      <c r="Q388" s="79" t="e">
        <f t="shared" ca="1" si="680"/>
        <v>#VALUE!</v>
      </c>
      <c r="R388" s="86" t="e">
        <f t="shared" si="683"/>
        <v>#VALUE!</v>
      </c>
      <c r="S388" s="87" t="e">
        <f t="shared" si="684"/>
        <v>#VALUE!</v>
      </c>
      <c r="T388" s="87" t="e">
        <f t="shared" si="685"/>
        <v>#VALUE!</v>
      </c>
      <c r="U388" s="80" t="e">
        <f t="shared" si="686"/>
        <v>#VALUE!</v>
      </c>
      <c r="V388" s="81" t="e">
        <f t="shared" si="687"/>
        <v>#VALUE!</v>
      </c>
      <c r="W388" s="82" t="e">
        <f t="shared" si="688"/>
        <v>#VALUE!</v>
      </c>
      <c r="X388" s="92" t="e">
        <f t="shared" si="696"/>
        <v>#VALUE!</v>
      </c>
      <c r="Y388" s="93"/>
      <c r="Z388" s="72" t="e">
        <f t="shared" si="598"/>
        <v>#VALUE!</v>
      </c>
      <c r="AA388" s="72" t="e">
        <f t="shared" si="599"/>
        <v>#VALUE!</v>
      </c>
      <c r="AB388" s="72" t="e">
        <f t="shared" si="600"/>
        <v>#VALUE!</v>
      </c>
      <c r="AC388" s="72" t="e">
        <f t="shared" si="681"/>
        <v>#VALUE!</v>
      </c>
      <c r="AD388" s="72" t="e">
        <f t="shared" si="697"/>
        <v>#VALUE!</v>
      </c>
      <c r="AE388" s="33" t="e">
        <f t="shared" si="698"/>
        <v>#VALUE!</v>
      </c>
      <c r="AF388" s="33" t="e">
        <f t="shared" si="699"/>
        <v>#VALUE!</v>
      </c>
      <c r="AG388" s="33" t="e">
        <f t="shared" si="700"/>
        <v>#VALUE!</v>
      </c>
      <c r="AH388" s="34" t="e">
        <f t="shared" si="601"/>
        <v>#VALUE!</v>
      </c>
      <c r="AI388" s="35" t="e">
        <f t="shared" si="602"/>
        <v>#VALUE!</v>
      </c>
      <c r="AJ388" s="35" t="e">
        <f t="shared" si="603"/>
        <v>#VALUE!</v>
      </c>
      <c r="AK388" s="35">
        <v>0</v>
      </c>
      <c r="AL388" s="35">
        <v>-0.75645121485307587</v>
      </c>
      <c r="AM388" s="35">
        <v>-11.346768222796136</v>
      </c>
      <c r="AN388" s="35" t="e">
        <f t="shared" si="701"/>
        <v>#VALUE!</v>
      </c>
      <c r="AO388" s="35" t="e">
        <f t="shared" si="701"/>
        <v>#VALUE!</v>
      </c>
      <c r="AP388" s="35" t="e">
        <f t="shared" si="701"/>
        <v>#VALUE!</v>
      </c>
      <c r="AQ388" s="35">
        <v>57.375671196608707</v>
      </c>
      <c r="AR388" s="35">
        <v>5.7915837760921756</v>
      </c>
      <c r="AS388" s="35">
        <v>1.1079551571654598</v>
      </c>
      <c r="AT388" s="35" t="e">
        <f t="shared" si="702"/>
        <v>#VALUE!</v>
      </c>
      <c r="AU388" s="35" t="e">
        <f t="shared" si="702"/>
        <v>#VALUE!</v>
      </c>
      <c r="AV388" s="35" t="e">
        <f t="shared" si="702"/>
        <v>#VALUE!</v>
      </c>
      <c r="AW388" s="36">
        <f t="shared" si="703"/>
        <v>0</v>
      </c>
      <c r="AX388" s="36">
        <f t="shared" si="703"/>
        <v>0.75645121485307587</v>
      </c>
      <c r="AY388" s="36">
        <f t="shared" si="703"/>
        <v>11.346768222796136</v>
      </c>
      <c r="AZ388" s="36" t="e">
        <f t="shared" si="704"/>
        <v>#VALUE!</v>
      </c>
      <c r="BA388" s="36" t="e">
        <f t="shared" si="704"/>
        <v>#VALUE!</v>
      </c>
      <c r="BB388" s="36" t="e">
        <f t="shared" si="704"/>
        <v>#VALUE!</v>
      </c>
      <c r="BC388" s="35">
        <f t="shared" si="705"/>
        <v>57.375671196608707</v>
      </c>
      <c r="BD388" s="35">
        <f t="shared" si="705"/>
        <v>6.5480349909452515</v>
      </c>
      <c r="BE388" s="35">
        <f t="shared" si="705"/>
        <v>12.454723379961596</v>
      </c>
      <c r="BF388" s="36" t="e">
        <f t="shared" si="706"/>
        <v>#VALUE!</v>
      </c>
      <c r="BG388" s="36" t="e">
        <f t="shared" si="706"/>
        <v>#VALUE!</v>
      </c>
      <c r="BH388" s="36" t="e">
        <f t="shared" si="689"/>
        <v>#VALUE!</v>
      </c>
      <c r="BI388" s="35" t="e">
        <f t="shared" si="690"/>
        <v>#VALUE!</v>
      </c>
      <c r="BJ388" s="5"/>
      <c r="BK388" s="5"/>
      <c r="BL388" s="19"/>
      <c r="BM388" s="19"/>
      <c r="BN388" s="37">
        <f t="shared" si="604"/>
        <v>90</v>
      </c>
      <c r="BO388" s="37">
        <f t="shared" si="605"/>
        <v>72.5</v>
      </c>
      <c r="BP388" s="37">
        <f t="shared" si="606"/>
        <v>72.5</v>
      </c>
      <c r="BQ388" s="37">
        <f t="shared" si="607"/>
        <v>47.5</v>
      </c>
      <c r="BR388" s="37">
        <f t="shared" si="608"/>
        <v>54.2</v>
      </c>
      <c r="BS388" s="37">
        <f t="shared" si="609"/>
        <v>47.5</v>
      </c>
      <c r="BT388" s="37">
        <f t="shared" si="610"/>
        <v>41.674999999999997</v>
      </c>
      <c r="BU388" s="37">
        <f t="shared" si="611"/>
        <v>41.674999999999997</v>
      </c>
      <c r="BV388" s="37">
        <f t="shared" si="612"/>
        <v>22.5</v>
      </c>
      <c r="BW388" s="37">
        <f t="shared" si="613"/>
        <v>33.3333333333333</v>
      </c>
      <c r="BX388" s="37">
        <f t="shared" si="614"/>
        <v>22.5</v>
      </c>
      <c r="BY388" s="37">
        <f t="shared" si="615"/>
        <v>22.9</v>
      </c>
      <c r="BZ388" s="37">
        <f t="shared" si="616"/>
        <v>22.9</v>
      </c>
      <c r="CA388" s="37">
        <f t="shared" si="617"/>
        <v>5</v>
      </c>
      <c r="CB388" s="37">
        <f t="shared" si="618"/>
        <v>16.649999999999999</v>
      </c>
      <c r="CC388" s="37">
        <f t="shared" si="619"/>
        <v>5</v>
      </c>
      <c r="CD388" s="37">
        <f t="shared" si="620"/>
        <v>5</v>
      </c>
      <c r="CE388" s="37">
        <f t="shared" si="621"/>
        <v>5</v>
      </c>
      <c r="CF388" s="37">
        <f t="shared" si="622"/>
        <v>5</v>
      </c>
      <c r="CG388" s="38">
        <f t="shared" si="623"/>
        <v>5</v>
      </c>
      <c r="CH388" s="38">
        <f t="shared" si="624"/>
        <v>5</v>
      </c>
      <c r="CI388" s="38">
        <f t="shared" si="625"/>
        <v>22.5</v>
      </c>
      <c r="CJ388" s="38">
        <f t="shared" si="626"/>
        <v>5</v>
      </c>
      <c r="CK388" s="38">
        <f t="shared" si="627"/>
        <v>22.9</v>
      </c>
      <c r="CL388" s="38">
        <f t="shared" si="628"/>
        <v>47.5</v>
      </c>
      <c r="CM388" s="38">
        <f t="shared" si="629"/>
        <v>16.649999999999999</v>
      </c>
      <c r="CN388" s="38">
        <f t="shared" si="630"/>
        <v>41.674999999999997</v>
      </c>
      <c r="CO388" s="38">
        <f t="shared" si="631"/>
        <v>5</v>
      </c>
      <c r="CP388" s="38">
        <f t="shared" si="632"/>
        <v>33.3333333333333</v>
      </c>
      <c r="CQ388" s="38">
        <f t="shared" si="633"/>
        <v>72.5</v>
      </c>
      <c r="CR388" s="38">
        <f t="shared" si="634"/>
        <v>22.9</v>
      </c>
      <c r="CS388" s="38">
        <f t="shared" si="635"/>
        <v>54.2</v>
      </c>
      <c r="CT388" s="38">
        <f t="shared" si="636"/>
        <v>5</v>
      </c>
      <c r="CU388" s="38">
        <f t="shared" si="637"/>
        <v>41.674999999999997</v>
      </c>
      <c r="CV388" s="38">
        <f t="shared" si="638"/>
        <v>90</v>
      </c>
      <c r="CW388" s="38">
        <f t="shared" si="639"/>
        <v>22.5</v>
      </c>
      <c r="CX388" s="38">
        <f t="shared" si="640"/>
        <v>72.5</v>
      </c>
      <c r="CY388" s="38">
        <f t="shared" si="641"/>
        <v>47.5</v>
      </c>
      <c r="CZ388" s="39">
        <f t="shared" si="642"/>
        <v>5</v>
      </c>
      <c r="DA388" s="39">
        <f t="shared" si="643"/>
        <v>22.5</v>
      </c>
      <c r="DB388" s="39">
        <f t="shared" si="644"/>
        <v>5</v>
      </c>
      <c r="DC388" s="39">
        <f t="shared" si="645"/>
        <v>47.5</v>
      </c>
      <c r="DD388" s="39">
        <f t="shared" si="646"/>
        <v>22.9</v>
      </c>
      <c r="DE388" s="39">
        <f t="shared" si="647"/>
        <v>5</v>
      </c>
      <c r="DF388" s="39">
        <f t="shared" si="648"/>
        <v>41.674999999999997</v>
      </c>
      <c r="DG388" s="39">
        <f t="shared" si="649"/>
        <v>16.649999999999999</v>
      </c>
      <c r="DH388" s="39">
        <f t="shared" si="650"/>
        <v>72.5</v>
      </c>
      <c r="DI388" s="39">
        <f t="shared" si="651"/>
        <v>33.3333333333333</v>
      </c>
      <c r="DJ388" s="39">
        <f t="shared" si="652"/>
        <v>5</v>
      </c>
      <c r="DK388" s="39">
        <f t="shared" si="653"/>
        <v>54.2</v>
      </c>
      <c r="DL388" s="39">
        <f t="shared" si="654"/>
        <v>22.9</v>
      </c>
      <c r="DM388" s="39">
        <f t="shared" si="655"/>
        <v>90</v>
      </c>
      <c r="DN388" s="39">
        <f t="shared" si="656"/>
        <v>41.674999999999997</v>
      </c>
      <c r="DO388" s="39">
        <f t="shared" si="657"/>
        <v>5</v>
      </c>
      <c r="DP388" s="39">
        <f t="shared" si="658"/>
        <v>72.5</v>
      </c>
      <c r="DQ388" s="39">
        <f t="shared" si="659"/>
        <v>22.5</v>
      </c>
      <c r="DR388" s="39">
        <f t="shared" si="660"/>
        <v>47.5</v>
      </c>
      <c r="DS388" s="40" t="e">
        <f t="shared" si="661"/>
        <v>#VALUE!</v>
      </c>
      <c r="DT388" s="40" t="e">
        <f t="shared" si="662"/>
        <v>#VALUE!</v>
      </c>
      <c r="DU388" s="40" t="e">
        <f t="shared" si="663"/>
        <v>#VALUE!</v>
      </c>
      <c r="DV388" s="40" t="e">
        <f t="shared" si="664"/>
        <v>#VALUE!</v>
      </c>
      <c r="DW388" s="40" t="e">
        <f t="shared" si="665"/>
        <v>#VALUE!</v>
      </c>
      <c r="DX388" s="40" t="e">
        <f t="shared" si="666"/>
        <v>#VALUE!</v>
      </c>
      <c r="DY388" s="40" t="e">
        <f t="shared" si="667"/>
        <v>#VALUE!</v>
      </c>
      <c r="DZ388" s="40" t="e">
        <f t="shared" si="668"/>
        <v>#VALUE!</v>
      </c>
      <c r="EA388" s="40" t="e">
        <f t="shared" si="669"/>
        <v>#VALUE!</v>
      </c>
      <c r="EB388" s="40" t="e">
        <f t="shared" si="670"/>
        <v>#VALUE!</v>
      </c>
      <c r="EC388" s="40" t="e">
        <f t="shared" si="671"/>
        <v>#VALUE!</v>
      </c>
      <c r="ED388" s="40" t="e">
        <f t="shared" si="672"/>
        <v>#VALUE!</v>
      </c>
      <c r="EE388" s="40" t="e">
        <f t="shared" si="673"/>
        <v>#VALUE!</v>
      </c>
      <c r="EF388" s="40" t="e">
        <f t="shared" si="674"/>
        <v>#VALUE!</v>
      </c>
      <c r="EG388" s="40" t="e">
        <f t="shared" si="675"/>
        <v>#VALUE!</v>
      </c>
      <c r="EH388" s="40" t="e">
        <f t="shared" si="676"/>
        <v>#VALUE!</v>
      </c>
      <c r="EI388" s="40" t="e">
        <f t="shared" si="677"/>
        <v>#VALUE!</v>
      </c>
      <c r="EJ388" s="40" t="e">
        <f t="shared" si="678"/>
        <v>#VALUE!</v>
      </c>
      <c r="EK388" s="40" t="e">
        <f t="shared" si="679"/>
        <v>#VALUE!</v>
      </c>
      <c r="EL388" s="1" t="e">
        <f t="shared" si="691"/>
        <v>#VALUE!</v>
      </c>
      <c r="EM388" s="2" t="e">
        <f t="shared" si="682"/>
        <v>#VALUE!</v>
      </c>
      <c r="EN388" s="42"/>
      <c r="EO388" s="42"/>
      <c r="EP388" s="43"/>
      <c r="EQ388" s="44"/>
      <c r="ER388" s="45"/>
      <c r="ES388" s="45"/>
      <c r="ET388" s="74"/>
      <c r="EU388" s="75"/>
      <c r="EV388" s="75"/>
      <c r="EW388" s="75"/>
      <c r="EX388" s="75"/>
    </row>
    <row r="389" spans="1:154" s="73" customFormat="1" ht="14">
      <c r="A389" s="96"/>
      <c r="B389" s="97"/>
      <c r="C389" s="98"/>
      <c r="D389" s="110" t="s">
        <v>87</v>
      </c>
      <c r="E389" s="110" t="s">
        <v>87</v>
      </c>
      <c r="F389" s="110" t="s">
        <v>87</v>
      </c>
      <c r="G389" s="107" t="e">
        <f t="shared" ref="G389:G452" si="707">(E389-F389)/(D389/10)</f>
        <v>#VALUE!</v>
      </c>
      <c r="H389" s="107" t="e">
        <f t="shared" ref="H389:H452" si="708">((E389-F389)/E389)*100</f>
        <v>#VALUE!</v>
      </c>
      <c r="I389" s="107" t="e">
        <f t="shared" ref="I389:I452" si="709">F389/(D389/1000)</f>
        <v>#VALUE!</v>
      </c>
      <c r="J389" s="183" t="str">
        <f t="shared" ref="J389:J452" si="710">D389</f>
        <v>.</v>
      </c>
      <c r="K389" s="184" t="e">
        <f t="shared" ref="K389:K452" si="711">F389/E389*100</f>
        <v>#VALUE!</v>
      </c>
      <c r="L389" s="184" t="e">
        <f t="shared" ref="L389:L452" si="712">D389/F389</f>
        <v>#VALUE!</v>
      </c>
      <c r="M389" s="76" t="e">
        <f t="shared" si="692"/>
        <v>#VALUE!</v>
      </c>
      <c r="N389" s="77" t="e">
        <f t="shared" si="693"/>
        <v>#VALUE!</v>
      </c>
      <c r="O389" s="77" t="e">
        <f t="shared" si="694"/>
        <v>#VALUE!</v>
      </c>
      <c r="P389" s="78" t="e">
        <f t="shared" si="695"/>
        <v>#VALUE!</v>
      </c>
      <c r="Q389" s="79" t="e">
        <f t="shared" ca="1" si="680"/>
        <v>#VALUE!</v>
      </c>
      <c r="R389" s="86" t="e">
        <f t="shared" si="683"/>
        <v>#VALUE!</v>
      </c>
      <c r="S389" s="87" t="e">
        <f t="shared" si="684"/>
        <v>#VALUE!</v>
      </c>
      <c r="T389" s="87" t="e">
        <f t="shared" si="685"/>
        <v>#VALUE!</v>
      </c>
      <c r="U389" s="80" t="e">
        <f t="shared" si="686"/>
        <v>#VALUE!</v>
      </c>
      <c r="V389" s="81" t="e">
        <f t="shared" si="687"/>
        <v>#VALUE!</v>
      </c>
      <c r="W389" s="82" t="e">
        <f t="shared" si="688"/>
        <v>#VALUE!</v>
      </c>
      <c r="X389" s="92" t="e">
        <f t="shared" si="696"/>
        <v>#VALUE!</v>
      </c>
      <c r="Y389" s="93"/>
      <c r="Z389" s="72" t="e">
        <f t="shared" ref="Z389:Z452" si="713">(100/K389)*AA389</f>
        <v>#VALUE!</v>
      </c>
      <c r="AA389" s="72" t="e">
        <f t="shared" ref="AA389:AA452" si="714">J389/L389</f>
        <v>#VALUE!</v>
      </c>
      <c r="AB389" s="72" t="e">
        <f t="shared" ref="AB389:AB452" si="715">(Z389-AA389)/(J389/10)</f>
        <v>#VALUE!</v>
      </c>
      <c r="AC389" s="72" t="e">
        <f t="shared" si="681"/>
        <v>#VALUE!</v>
      </c>
      <c r="AD389" s="72" t="e">
        <f t="shared" si="697"/>
        <v>#VALUE!</v>
      </c>
      <c r="AE389" s="33" t="e">
        <f t="shared" si="698"/>
        <v>#VALUE!</v>
      </c>
      <c r="AF389" s="33" t="e">
        <f t="shared" si="699"/>
        <v>#VALUE!</v>
      </c>
      <c r="AG389" s="33" t="e">
        <f t="shared" si="700"/>
        <v>#VALUE!</v>
      </c>
      <c r="AH389" s="34" t="e">
        <f t="shared" ref="AH389:AH452" si="716">-0.8678 + 1.6464 * AE389</f>
        <v>#VALUE!</v>
      </c>
      <c r="AI389" s="35" t="e">
        <f t="shared" ref="AI389:AI452" si="717">1.3369+0.000010019*(1-EXP(-0.0000000000022303*AF389))+4.5835*(1-EXP(-0.2328*AF389))</f>
        <v>#VALUE!</v>
      </c>
      <c r="AJ389" s="35" t="e">
        <f t="shared" ref="AJ389:AJ452" si="718">-57.5924 + 62.6802*EXP(-0.0288*AG389)</f>
        <v>#VALUE!</v>
      </c>
      <c r="AK389" s="35">
        <v>0</v>
      </c>
      <c r="AL389" s="35">
        <v>-0.75645121485307587</v>
      </c>
      <c r="AM389" s="35">
        <v>-11.346768222796136</v>
      </c>
      <c r="AN389" s="35" t="e">
        <f t="shared" si="701"/>
        <v>#VALUE!</v>
      </c>
      <c r="AO389" s="35" t="e">
        <f t="shared" si="701"/>
        <v>#VALUE!</v>
      </c>
      <c r="AP389" s="35" t="e">
        <f t="shared" si="701"/>
        <v>#VALUE!</v>
      </c>
      <c r="AQ389" s="35">
        <v>57.375671196608707</v>
      </c>
      <c r="AR389" s="35">
        <v>5.7915837760921756</v>
      </c>
      <c r="AS389" s="35">
        <v>1.1079551571654598</v>
      </c>
      <c r="AT389" s="35" t="e">
        <f t="shared" si="702"/>
        <v>#VALUE!</v>
      </c>
      <c r="AU389" s="35" t="e">
        <f t="shared" si="702"/>
        <v>#VALUE!</v>
      </c>
      <c r="AV389" s="35" t="e">
        <f t="shared" si="702"/>
        <v>#VALUE!</v>
      </c>
      <c r="AW389" s="36">
        <f t="shared" si="703"/>
        <v>0</v>
      </c>
      <c r="AX389" s="36">
        <f t="shared" si="703"/>
        <v>0.75645121485307587</v>
      </c>
      <c r="AY389" s="36">
        <f t="shared" si="703"/>
        <v>11.346768222796136</v>
      </c>
      <c r="AZ389" s="36" t="e">
        <f t="shared" si="704"/>
        <v>#VALUE!</v>
      </c>
      <c r="BA389" s="36" t="e">
        <f t="shared" si="704"/>
        <v>#VALUE!</v>
      </c>
      <c r="BB389" s="36" t="e">
        <f t="shared" si="704"/>
        <v>#VALUE!</v>
      </c>
      <c r="BC389" s="35">
        <f t="shared" si="705"/>
        <v>57.375671196608707</v>
      </c>
      <c r="BD389" s="35">
        <f t="shared" si="705"/>
        <v>6.5480349909452515</v>
      </c>
      <c r="BE389" s="35">
        <f t="shared" si="705"/>
        <v>12.454723379961596</v>
      </c>
      <c r="BF389" s="36" t="e">
        <f t="shared" si="706"/>
        <v>#VALUE!</v>
      </c>
      <c r="BG389" s="36" t="e">
        <f t="shared" si="706"/>
        <v>#VALUE!</v>
      </c>
      <c r="BH389" s="36" t="e">
        <f t="shared" si="689"/>
        <v>#VALUE!</v>
      </c>
      <c r="BI389" s="35" t="e">
        <f t="shared" si="690"/>
        <v>#VALUE!</v>
      </c>
      <c r="BJ389" s="5"/>
      <c r="BK389" s="5"/>
      <c r="BL389" s="19"/>
      <c r="BM389" s="19"/>
      <c r="BN389" s="37">
        <f t="shared" ref="BN389:BN452" si="719">$EP$7</f>
        <v>90</v>
      </c>
      <c r="BO389" s="37">
        <f t="shared" ref="BO389:BO452" si="720">$EP$8</f>
        <v>72.5</v>
      </c>
      <c r="BP389" s="37">
        <f t="shared" ref="BP389:BP452" si="721">$EP$9</f>
        <v>72.5</v>
      </c>
      <c r="BQ389" s="37">
        <f t="shared" ref="BQ389:BQ452" si="722">$EP$10</f>
        <v>47.5</v>
      </c>
      <c r="BR389" s="37">
        <f t="shared" ref="BR389:BR452" si="723">$EP$11</f>
        <v>54.2</v>
      </c>
      <c r="BS389" s="37">
        <f t="shared" ref="BS389:BS452" si="724">$EP$12</f>
        <v>47.5</v>
      </c>
      <c r="BT389" s="37">
        <f t="shared" ref="BT389:BT452" si="725">$EP$13</f>
        <v>41.674999999999997</v>
      </c>
      <c r="BU389" s="37">
        <f t="shared" ref="BU389:BU452" si="726">$EP$14</f>
        <v>41.674999999999997</v>
      </c>
      <c r="BV389" s="37">
        <f t="shared" ref="BV389:BV452" si="727">$EP$15</f>
        <v>22.5</v>
      </c>
      <c r="BW389" s="37">
        <f t="shared" ref="BW389:BW452" si="728">$EP$16</f>
        <v>33.3333333333333</v>
      </c>
      <c r="BX389" s="37">
        <f t="shared" ref="BX389:BX452" si="729">$EP$17</f>
        <v>22.5</v>
      </c>
      <c r="BY389" s="37">
        <f t="shared" ref="BY389:BY452" si="730">$EP$18</f>
        <v>22.9</v>
      </c>
      <c r="BZ389" s="37">
        <f t="shared" ref="BZ389:BZ452" si="731">$EP$19</f>
        <v>22.9</v>
      </c>
      <c r="CA389" s="37">
        <f t="shared" ref="CA389:CA452" si="732">$EP$20</f>
        <v>5</v>
      </c>
      <c r="CB389" s="37">
        <f t="shared" ref="CB389:CB452" si="733">$EP$21</f>
        <v>16.649999999999999</v>
      </c>
      <c r="CC389" s="37">
        <f t="shared" ref="CC389:CC452" si="734">$EP$22</f>
        <v>5</v>
      </c>
      <c r="CD389" s="37">
        <f t="shared" ref="CD389:CD452" si="735">$EP$23</f>
        <v>5</v>
      </c>
      <c r="CE389" s="37">
        <f t="shared" ref="CE389:CE452" si="736">$EP$24</f>
        <v>5</v>
      </c>
      <c r="CF389" s="37">
        <f t="shared" ref="CF389:CF452" si="737">$EP$25</f>
        <v>5</v>
      </c>
      <c r="CG389" s="38">
        <f t="shared" ref="CG389:CG452" si="738">$EQ$7</f>
        <v>5</v>
      </c>
      <c r="CH389" s="38">
        <f t="shared" ref="CH389:CH452" si="739">$EQ$8</f>
        <v>5</v>
      </c>
      <c r="CI389" s="38">
        <f t="shared" ref="CI389:CI452" si="740">$EQ$9</f>
        <v>22.5</v>
      </c>
      <c r="CJ389" s="38">
        <f t="shared" ref="CJ389:CJ452" si="741">$EQ$10</f>
        <v>5</v>
      </c>
      <c r="CK389" s="38">
        <f t="shared" ref="CK389:CK452" si="742">$EQ$11</f>
        <v>22.9</v>
      </c>
      <c r="CL389" s="38">
        <f t="shared" ref="CL389:CL452" si="743">$EQ$12</f>
        <v>47.5</v>
      </c>
      <c r="CM389" s="38">
        <f t="shared" ref="CM389:CM452" si="744">$EQ$13</f>
        <v>16.649999999999999</v>
      </c>
      <c r="CN389" s="38">
        <f t="shared" ref="CN389:CN452" si="745">$EQ$14</f>
        <v>41.674999999999997</v>
      </c>
      <c r="CO389" s="38">
        <f t="shared" ref="CO389:CO452" si="746">$EQ$15</f>
        <v>5</v>
      </c>
      <c r="CP389" s="38">
        <f t="shared" ref="CP389:CP452" si="747">$EQ$16</f>
        <v>33.3333333333333</v>
      </c>
      <c r="CQ389" s="38">
        <f t="shared" ref="CQ389:CQ452" si="748">$EQ$17</f>
        <v>72.5</v>
      </c>
      <c r="CR389" s="38">
        <f t="shared" ref="CR389:CR452" si="749">$EQ$18</f>
        <v>22.9</v>
      </c>
      <c r="CS389" s="38">
        <f t="shared" ref="CS389:CS452" si="750">$EQ$19</f>
        <v>54.2</v>
      </c>
      <c r="CT389" s="38">
        <f t="shared" ref="CT389:CT452" si="751">$EQ$20</f>
        <v>5</v>
      </c>
      <c r="CU389" s="38">
        <f t="shared" ref="CU389:CU452" si="752">$EQ$21</f>
        <v>41.674999999999997</v>
      </c>
      <c r="CV389" s="38">
        <f t="shared" ref="CV389:CV452" si="753">$EQ$22</f>
        <v>90</v>
      </c>
      <c r="CW389" s="38">
        <f t="shared" ref="CW389:CW452" si="754">$EQ$23</f>
        <v>22.5</v>
      </c>
      <c r="CX389" s="38">
        <f t="shared" ref="CX389:CX452" si="755">$EQ$24</f>
        <v>72.5</v>
      </c>
      <c r="CY389" s="38">
        <f t="shared" ref="CY389:CY452" si="756">$EQ$25</f>
        <v>47.5</v>
      </c>
      <c r="CZ389" s="39">
        <f t="shared" ref="CZ389:CZ452" si="757">$ER$7</f>
        <v>5</v>
      </c>
      <c r="DA389" s="39">
        <f t="shared" ref="DA389:DA452" si="758">$ER$8</f>
        <v>22.5</v>
      </c>
      <c r="DB389" s="39">
        <f t="shared" ref="DB389:DB452" si="759">$ER$9</f>
        <v>5</v>
      </c>
      <c r="DC389" s="39">
        <f t="shared" ref="DC389:DC452" si="760">$ER$10</f>
        <v>47.5</v>
      </c>
      <c r="DD389" s="39">
        <f t="shared" ref="DD389:DD452" si="761">$ER$11</f>
        <v>22.9</v>
      </c>
      <c r="DE389" s="39">
        <f t="shared" ref="DE389:DE452" si="762">$ER$12</f>
        <v>5</v>
      </c>
      <c r="DF389" s="39">
        <f t="shared" ref="DF389:DF452" si="763">$ER$13</f>
        <v>41.674999999999997</v>
      </c>
      <c r="DG389" s="39">
        <f t="shared" ref="DG389:DG452" si="764">$ER$14</f>
        <v>16.649999999999999</v>
      </c>
      <c r="DH389" s="39">
        <f t="shared" ref="DH389:DH452" si="765">$ER$15</f>
        <v>72.5</v>
      </c>
      <c r="DI389" s="39">
        <f t="shared" ref="DI389:DI452" si="766">$ER$16</f>
        <v>33.3333333333333</v>
      </c>
      <c r="DJ389" s="39">
        <f t="shared" ref="DJ389:DJ452" si="767">$ER$17</f>
        <v>5</v>
      </c>
      <c r="DK389" s="39">
        <f t="shared" ref="DK389:DK452" si="768">$ER$18</f>
        <v>54.2</v>
      </c>
      <c r="DL389" s="39">
        <f t="shared" ref="DL389:DL452" si="769">$ER$19</f>
        <v>22.9</v>
      </c>
      <c r="DM389" s="39">
        <f t="shared" ref="DM389:DM452" si="770">$ER$20</f>
        <v>90</v>
      </c>
      <c r="DN389" s="39">
        <f t="shared" ref="DN389:DN452" si="771">$ER$21</f>
        <v>41.674999999999997</v>
      </c>
      <c r="DO389" s="39">
        <f t="shared" ref="DO389:DO452" si="772">$ER$22</f>
        <v>5</v>
      </c>
      <c r="DP389" s="39">
        <f t="shared" ref="DP389:DP452" si="773">$ER$23</f>
        <v>72.5</v>
      </c>
      <c r="DQ389" s="39">
        <f t="shared" ref="DQ389:DQ452" si="774">$ER$24</f>
        <v>22.5</v>
      </c>
      <c r="DR389" s="39">
        <f t="shared" ref="DR389:DR452" si="775">$ER$25</f>
        <v>47.5</v>
      </c>
      <c r="DS389" s="40" t="e">
        <f t="shared" ref="DS389:DS452" si="776" xml:space="preserve"> ($M389-BN389)^2 + ($N389-CG389)^2 + ($O389-CZ389)^2</f>
        <v>#VALUE!</v>
      </c>
      <c r="DT389" s="40" t="e">
        <f t="shared" ref="DT389:DT452" si="777" xml:space="preserve"> ($M389-BO389)^2 + ($N389-CH389)^2 + ($O389-DA389)^2</f>
        <v>#VALUE!</v>
      </c>
      <c r="DU389" s="40" t="e">
        <f t="shared" ref="DU389:DU452" si="778" xml:space="preserve"> ($M389-BP389)^2 + ($N389-CI389)^2 + ($O389-DB389)^2</f>
        <v>#VALUE!</v>
      </c>
      <c r="DV389" s="40" t="e">
        <f t="shared" ref="DV389:DV452" si="779" xml:space="preserve"> ($M389-BQ389)^2 + ($N389-CJ389)^2 + ($O389-DC389)^2</f>
        <v>#VALUE!</v>
      </c>
      <c r="DW389" s="40" t="e">
        <f t="shared" ref="DW389:DW452" si="780" xml:space="preserve"> ($M389-BR389)^2 + ($N389-CK389)^2 + ($O389-DD389)^2</f>
        <v>#VALUE!</v>
      </c>
      <c r="DX389" s="40" t="e">
        <f t="shared" ref="DX389:DX452" si="781" xml:space="preserve"> ($M389-BS389)^2 + ($N389-CL389)^2 + ($O389-DE389)^2</f>
        <v>#VALUE!</v>
      </c>
      <c r="DY389" s="40" t="e">
        <f t="shared" ref="DY389:DY452" si="782" xml:space="preserve"> ($M389-BT389)^2 + ($N389-CM389)^2 + ($O389-DF389)^2</f>
        <v>#VALUE!</v>
      </c>
      <c r="DZ389" s="40" t="e">
        <f t="shared" ref="DZ389:DZ452" si="783" xml:space="preserve"> ($M389-BU389)^2 + ($N389-CN389)^2 + ($O389-DG389)^2</f>
        <v>#VALUE!</v>
      </c>
      <c r="EA389" s="40" t="e">
        <f t="shared" ref="EA389:EA452" si="784" xml:space="preserve"> ($M389-BV389)^2 + ($N389-CO389)^2 + ($O389-DH389)^2</f>
        <v>#VALUE!</v>
      </c>
      <c r="EB389" s="40" t="e">
        <f t="shared" ref="EB389:EB452" si="785" xml:space="preserve"> ($M389-BW389)^2 + ($N389-CP389)^2 + ($O389-DI389)^2</f>
        <v>#VALUE!</v>
      </c>
      <c r="EC389" s="40" t="e">
        <f t="shared" ref="EC389:EC452" si="786" xml:space="preserve"> ($M389-BX389)^2 + ($N389-CQ389)^2 + ($O389-DJ389)^2</f>
        <v>#VALUE!</v>
      </c>
      <c r="ED389" s="40" t="e">
        <f t="shared" ref="ED389:ED452" si="787" xml:space="preserve"> ($M389-BY389)^2 + ($N389-CR389)^2 + ($O389-DK389)^2</f>
        <v>#VALUE!</v>
      </c>
      <c r="EE389" s="40" t="e">
        <f t="shared" ref="EE389:EE452" si="788" xml:space="preserve"> ($M389-BZ389)^2 + ($N389-CS389)^2 + ($O389-DL389)^2</f>
        <v>#VALUE!</v>
      </c>
      <c r="EF389" s="40" t="e">
        <f t="shared" ref="EF389:EF452" si="789" xml:space="preserve"> ($M389-CA389)^2 + ($N389-CT389)^2 + ($O389-DM389)^2</f>
        <v>#VALUE!</v>
      </c>
      <c r="EG389" s="40" t="e">
        <f t="shared" ref="EG389:EG452" si="790" xml:space="preserve"> ($M389-CB389)^2 + ($N389-CU389)^2 + ($O389-DN389)^2</f>
        <v>#VALUE!</v>
      </c>
      <c r="EH389" s="40" t="e">
        <f t="shared" ref="EH389:EH452" si="791" xml:space="preserve"> ($M389-CC389)^2 + ($N389-CV389)^2 + ($O389-DO389)^2</f>
        <v>#VALUE!</v>
      </c>
      <c r="EI389" s="40" t="e">
        <f t="shared" ref="EI389:EI452" si="792" xml:space="preserve"> ($M389-CD389)^2 + ($N389-CW389)^2 + ($O389-DP389)^2</f>
        <v>#VALUE!</v>
      </c>
      <c r="EJ389" s="40" t="e">
        <f t="shared" ref="EJ389:EJ452" si="793" xml:space="preserve"> ($M389-CE389)^2 + ($N389-CX389)^2 + ($O389-DQ389)^2</f>
        <v>#VALUE!</v>
      </c>
      <c r="EK389" s="40" t="e">
        <f t="shared" ref="EK389:EK452" si="794" xml:space="preserve"> ($M389-CF389)^2 + ($N389-CY389)^2 + ($O389-DR389)^2</f>
        <v>#VALUE!</v>
      </c>
      <c r="EL389" s="1" t="e">
        <f t="shared" si="691"/>
        <v>#VALUE!</v>
      </c>
      <c r="EM389" s="2" t="e">
        <f t="shared" si="682"/>
        <v>#VALUE!</v>
      </c>
      <c r="EN389" s="42"/>
      <c r="EO389" s="42"/>
      <c r="EP389" s="43"/>
      <c r="EQ389" s="44"/>
      <c r="ER389" s="45"/>
      <c r="ES389" s="45"/>
      <c r="ET389" s="74"/>
      <c r="EU389" s="75"/>
      <c r="EV389" s="75"/>
      <c r="EW389" s="75"/>
      <c r="EX389" s="75"/>
    </row>
    <row r="390" spans="1:154" s="73" customFormat="1" ht="14">
      <c r="A390" s="96"/>
      <c r="B390" s="97"/>
      <c r="C390" s="98"/>
      <c r="D390" s="110" t="s">
        <v>87</v>
      </c>
      <c r="E390" s="110" t="s">
        <v>87</v>
      </c>
      <c r="F390" s="110" t="s">
        <v>87</v>
      </c>
      <c r="G390" s="107" t="e">
        <f t="shared" si="707"/>
        <v>#VALUE!</v>
      </c>
      <c r="H390" s="107" t="e">
        <f t="shared" si="708"/>
        <v>#VALUE!</v>
      </c>
      <c r="I390" s="107" t="e">
        <f t="shared" si="709"/>
        <v>#VALUE!</v>
      </c>
      <c r="J390" s="183" t="str">
        <f t="shared" si="710"/>
        <v>.</v>
      </c>
      <c r="K390" s="184" t="e">
        <f t="shared" si="711"/>
        <v>#VALUE!</v>
      </c>
      <c r="L390" s="184" t="e">
        <f t="shared" si="712"/>
        <v>#VALUE!</v>
      </c>
      <c r="M390" s="76" t="e">
        <f t="shared" si="692"/>
        <v>#VALUE!</v>
      </c>
      <c r="N390" s="77" t="e">
        <f t="shared" si="693"/>
        <v>#VALUE!</v>
      </c>
      <c r="O390" s="77" t="e">
        <f t="shared" si="694"/>
        <v>#VALUE!</v>
      </c>
      <c r="P390" s="78" t="e">
        <f t="shared" si="695"/>
        <v>#VALUE!</v>
      </c>
      <c r="Q390" s="79" t="e">
        <f t="shared" ref="Q390:Q453" ca="1" si="795">INDIRECT(ADDRESS(6+$EM390,$EP$1))</f>
        <v>#VALUE!</v>
      </c>
      <c r="R390" s="86" t="e">
        <f t="shared" si="683"/>
        <v>#VALUE!</v>
      </c>
      <c r="S390" s="87" t="e">
        <f t="shared" si="684"/>
        <v>#VALUE!</v>
      </c>
      <c r="T390" s="87" t="e">
        <f t="shared" si="685"/>
        <v>#VALUE!</v>
      </c>
      <c r="U390" s="80" t="e">
        <f t="shared" si="686"/>
        <v>#VALUE!</v>
      </c>
      <c r="V390" s="81" t="e">
        <f t="shared" si="687"/>
        <v>#VALUE!</v>
      </c>
      <c r="W390" s="82" t="e">
        <f t="shared" si="688"/>
        <v>#VALUE!</v>
      </c>
      <c r="X390" s="92" t="e">
        <f t="shared" si="696"/>
        <v>#VALUE!</v>
      </c>
      <c r="Y390" s="93"/>
      <c r="Z390" s="72" t="e">
        <f t="shared" si="713"/>
        <v>#VALUE!</v>
      </c>
      <c r="AA390" s="72" t="e">
        <f t="shared" si="714"/>
        <v>#VALUE!</v>
      </c>
      <c r="AB390" s="72" t="e">
        <f t="shared" si="715"/>
        <v>#VALUE!</v>
      </c>
      <c r="AC390" s="72" t="e">
        <f t="shared" ref="AC390:AC453" si="796">IF(AB390&gt;5, "Suc!", "No")</f>
        <v>#VALUE!</v>
      </c>
      <c r="AD390" s="72" t="e">
        <f t="shared" si="697"/>
        <v>#VALUE!</v>
      </c>
      <c r="AE390" s="33" t="e">
        <f t="shared" si="698"/>
        <v>#VALUE!</v>
      </c>
      <c r="AF390" s="33" t="e">
        <f t="shared" si="699"/>
        <v>#VALUE!</v>
      </c>
      <c r="AG390" s="33" t="e">
        <f t="shared" si="700"/>
        <v>#VALUE!</v>
      </c>
      <c r="AH390" s="34" t="e">
        <f t="shared" si="716"/>
        <v>#VALUE!</v>
      </c>
      <c r="AI390" s="35" t="e">
        <f t="shared" si="717"/>
        <v>#VALUE!</v>
      </c>
      <c r="AJ390" s="35" t="e">
        <f t="shared" si="718"/>
        <v>#VALUE!</v>
      </c>
      <c r="AK390" s="35">
        <v>0</v>
      </c>
      <c r="AL390" s="35">
        <v>-0.75645121485307587</v>
      </c>
      <c r="AM390" s="35">
        <v>-11.346768222796136</v>
      </c>
      <c r="AN390" s="35" t="e">
        <f t="shared" si="701"/>
        <v>#VALUE!</v>
      </c>
      <c r="AO390" s="35" t="e">
        <f t="shared" si="701"/>
        <v>#VALUE!</v>
      </c>
      <c r="AP390" s="35" t="e">
        <f t="shared" si="701"/>
        <v>#VALUE!</v>
      </c>
      <c r="AQ390" s="35">
        <v>57.375671196608707</v>
      </c>
      <c r="AR390" s="35">
        <v>5.7915837760921756</v>
      </c>
      <c r="AS390" s="35">
        <v>1.1079551571654598</v>
      </c>
      <c r="AT390" s="35" t="e">
        <f t="shared" si="702"/>
        <v>#VALUE!</v>
      </c>
      <c r="AU390" s="35" t="e">
        <f t="shared" si="702"/>
        <v>#VALUE!</v>
      </c>
      <c r="AV390" s="35" t="e">
        <f t="shared" si="702"/>
        <v>#VALUE!</v>
      </c>
      <c r="AW390" s="36">
        <f t="shared" si="703"/>
        <v>0</v>
      </c>
      <c r="AX390" s="36">
        <f t="shared" si="703"/>
        <v>0.75645121485307587</v>
      </c>
      <c r="AY390" s="36">
        <f t="shared" si="703"/>
        <v>11.346768222796136</v>
      </c>
      <c r="AZ390" s="36" t="e">
        <f t="shared" si="704"/>
        <v>#VALUE!</v>
      </c>
      <c r="BA390" s="36" t="e">
        <f t="shared" si="704"/>
        <v>#VALUE!</v>
      </c>
      <c r="BB390" s="36" t="e">
        <f t="shared" si="704"/>
        <v>#VALUE!</v>
      </c>
      <c r="BC390" s="35">
        <f t="shared" si="705"/>
        <v>57.375671196608707</v>
      </c>
      <c r="BD390" s="35">
        <f t="shared" si="705"/>
        <v>6.5480349909452515</v>
      </c>
      <c r="BE390" s="35">
        <f t="shared" si="705"/>
        <v>12.454723379961596</v>
      </c>
      <c r="BF390" s="36" t="e">
        <f t="shared" si="706"/>
        <v>#VALUE!</v>
      </c>
      <c r="BG390" s="36" t="e">
        <f t="shared" si="706"/>
        <v>#VALUE!</v>
      </c>
      <c r="BH390" s="36" t="e">
        <f t="shared" si="689"/>
        <v>#VALUE!</v>
      </c>
      <c r="BI390" s="35" t="e">
        <f t="shared" si="690"/>
        <v>#VALUE!</v>
      </c>
      <c r="BJ390" s="5"/>
      <c r="BK390" s="5"/>
      <c r="BL390" s="19"/>
      <c r="BM390" s="19"/>
      <c r="BN390" s="37">
        <f t="shared" si="719"/>
        <v>90</v>
      </c>
      <c r="BO390" s="37">
        <f t="shared" si="720"/>
        <v>72.5</v>
      </c>
      <c r="BP390" s="37">
        <f t="shared" si="721"/>
        <v>72.5</v>
      </c>
      <c r="BQ390" s="37">
        <f t="shared" si="722"/>
        <v>47.5</v>
      </c>
      <c r="BR390" s="37">
        <f t="shared" si="723"/>
        <v>54.2</v>
      </c>
      <c r="BS390" s="37">
        <f t="shared" si="724"/>
        <v>47.5</v>
      </c>
      <c r="BT390" s="37">
        <f t="shared" si="725"/>
        <v>41.674999999999997</v>
      </c>
      <c r="BU390" s="37">
        <f t="shared" si="726"/>
        <v>41.674999999999997</v>
      </c>
      <c r="BV390" s="37">
        <f t="shared" si="727"/>
        <v>22.5</v>
      </c>
      <c r="BW390" s="37">
        <f t="shared" si="728"/>
        <v>33.3333333333333</v>
      </c>
      <c r="BX390" s="37">
        <f t="shared" si="729"/>
        <v>22.5</v>
      </c>
      <c r="BY390" s="37">
        <f t="shared" si="730"/>
        <v>22.9</v>
      </c>
      <c r="BZ390" s="37">
        <f t="shared" si="731"/>
        <v>22.9</v>
      </c>
      <c r="CA390" s="37">
        <f t="shared" si="732"/>
        <v>5</v>
      </c>
      <c r="CB390" s="37">
        <f t="shared" si="733"/>
        <v>16.649999999999999</v>
      </c>
      <c r="CC390" s="37">
        <f t="shared" si="734"/>
        <v>5</v>
      </c>
      <c r="CD390" s="37">
        <f t="shared" si="735"/>
        <v>5</v>
      </c>
      <c r="CE390" s="37">
        <f t="shared" si="736"/>
        <v>5</v>
      </c>
      <c r="CF390" s="37">
        <f t="shared" si="737"/>
        <v>5</v>
      </c>
      <c r="CG390" s="38">
        <f t="shared" si="738"/>
        <v>5</v>
      </c>
      <c r="CH390" s="38">
        <f t="shared" si="739"/>
        <v>5</v>
      </c>
      <c r="CI390" s="38">
        <f t="shared" si="740"/>
        <v>22.5</v>
      </c>
      <c r="CJ390" s="38">
        <f t="shared" si="741"/>
        <v>5</v>
      </c>
      <c r="CK390" s="38">
        <f t="shared" si="742"/>
        <v>22.9</v>
      </c>
      <c r="CL390" s="38">
        <f t="shared" si="743"/>
        <v>47.5</v>
      </c>
      <c r="CM390" s="38">
        <f t="shared" si="744"/>
        <v>16.649999999999999</v>
      </c>
      <c r="CN390" s="38">
        <f t="shared" si="745"/>
        <v>41.674999999999997</v>
      </c>
      <c r="CO390" s="38">
        <f t="shared" si="746"/>
        <v>5</v>
      </c>
      <c r="CP390" s="38">
        <f t="shared" si="747"/>
        <v>33.3333333333333</v>
      </c>
      <c r="CQ390" s="38">
        <f t="shared" si="748"/>
        <v>72.5</v>
      </c>
      <c r="CR390" s="38">
        <f t="shared" si="749"/>
        <v>22.9</v>
      </c>
      <c r="CS390" s="38">
        <f t="shared" si="750"/>
        <v>54.2</v>
      </c>
      <c r="CT390" s="38">
        <f t="shared" si="751"/>
        <v>5</v>
      </c>
      <c r="CU390" s="38">
        <f t="shared" si="752"/>
        <v>41.674999999999997</v>
      </c>
      <c r="CV390" s="38">
        <f t="shared" si="753"/>
        <v>90</v>
      </c>
      <c r="CW390" s="38">
        <f t="shared" si="754"/>
        <v>22.5</v>
      </c>
      <c r="CX390" s="38">
        <f t="shared" si="755"/>
        <v>72.5</v>
      </c>
      <c r="CY390" s="38">
        <f t="shared" si="756"/>
        <v>47.5</v>
      </c>
      <c r="CZ390" s="39">
        <f t="shared" si="757"/>
        <v>5</v>
      </c>
      <c r="DA390" s="39">
        <f t="shared" si="758"/>
        <v>22.5</v>
      </c>
      <c r="DB390" s="39">
        <f t="shared" si="759"/>
        <v>5</v>
      </c>
      <c r="DC390" s="39">
        <f t="shared" si="760"/>
        <v>47.5</v>
      </c>
      <c r="DD390" s="39">
        <f t="shared" si="761"/>
        <v>22.9</v>
      </c>
      <c r="DE390" s="39">
        <f t="shared" si="762"/>
        <v>5</v>
      </c>
      <c r="DF390" s="39">
        <f t="shared" si="763"/>
        <v>41.674999999999997</v>
      </c>
      <c r="DG390" s="39">
        <f t="shared" si="764"/>
        <v>16.649999999999999</v>
      </c>
      <c r="DH390" s="39">
        <f t="shared" si="765"/>
        <v>72.5</v>
      </c>
      <c r="DI390" s="39">
        <f t="shared" si="766"/>
        <v>33.3333333333333</v>
      </c>
      <c r="DJ390" s="39">
        <f t="shared" si="767"/>
        <v>5</v>
      </c>
      <c r="DK390" s="39">
        <f t="shared" si="768"/>
        <v>54.2</v>
      </c>
      <c r="DL390" s="39">
        <f t="shared" si="769"/>
        <v>22.9</v>
      </c>
      <c r="DM390" s="39">
        <f t="shared" si="770"/>
        <v>90</v>
      </c>
      <c r="DN390" s="39">
        <f t="shared" si="771"/>
        <v>41.674999999999997</v>
      </c>
      <c r="DO390" s="39">
        <f t="shared" si="772"/>
        <v>5</v>
      </c>
      <c r="DP390" s="39">
        <f t="shared" si="773"/>
        <v>72.5</v>
      </c>
      <c r="DQ390" s="39">
        <f t="shared" si="774"/>
        <v>22.5</v>
      </c>
      <c r="DR390" s="39">
        <f t="shared" si="775"/>
        <v>47.5</v>
      </c>
      <c r="DS390" s="40" t="e">
        <f t="shared" si="776"/>
        <v>#VALUE!</v>
      </c>
      <c r="DT390" s="40" t="e">
        <f t="shared" si="777"/>
        <v>#VALUE!</v>
      </c>
      <c r="DU390" s="40" t="e">
        <f t="shared" si="778"/>
        <v>#VALUE!</v>
      </c>
      <c r="DV390" s="40" t="e">
        <f t="shared" si="779"/>
        <v>#VALUE!</v>
      </c>
      <c r="DW390" s="40" t="e">
        <f t="shared" si="780"/>
        <v>#VALUE!</v>
      </c>
      <c r="DX390" s="40" t="e">
        <f t="shared" si="781"/>
        <v>#VALUE!</v>
      </c>
      <c r="DY390" s="40" t="e">
        <f t="shared" si="782"/>
        <v>#VALUE!</v>
      </c>
      <c r="DZ390" s="40" t="e">
        <f t="shared" si="783"/>
        <v>#VALUE!</v>
      </c>
      <c r="EA390" s="40" t="e">
        <f t="shared" si="784"/>
        <v>#VALUE!</v>
      </c>
      <c r="EB390" s="40" t="e">
        <f t="shared" si="785"/>
        <v>#VALUE!</v>
      </c>
      <c r="EC390" s="40" t="e">
        <f t="shared" si="786"/>
        <v>#VALUE!</v>
      </c>
      <c r="ED390" s="40" t="e">
        <f t="shared" si="787"/>
        <v>#VALUE!</v>
      </c>
      <c r="EE390" s="40" t="e">
        <f t="shared" si="788"/>
        <v>#VALUE!</v>
      </c>
      <c r="EF390" s="40" t="e">
        <f t="shared" si="789"/>
        <v>#VALUE!</v>
      </c>
      <c r="EG390" s="40" t="e">
        <f t="shared" si="790"/>
        <v>#VALUE!</v>
      </c>
      <c r="EH390" s="40" t="e">
        <f t="shared" si="791"/>
        <v>#VALUE!</v>
      </c>
      <c r="EI390" s="40" t="e">
        <f t="shared" si="792"/>
        <v>#VALUE!</v>
      </c>
      <c r="EJ390" s="40" t="e">
        <f t="shared" si="793"/>
        <v>#VALUE!</v>
      </c>
      <c r="EK390" s="40" t="e">
        <f t="shared" si="794"/>
        <v>#VALUE!</v>
      </c>
      <c r="EL390" s="1" t="e">
        <f t="shared" si="691"/>
        <v>#VALUE!</v>
      </c>
      <c r="EM390" s="2" t="e">
        <f t="shared" ref="EM390:EM453" si="797">MATCH($EL390,$DS390:$EK390,0)</f>
        <v>#VALUE!</v>
      </c>
      <c r="EN390" s="42"/>
      <c r="EO390" s="42"/>
      <c r="EP390" s="43"/>
      <c r="EQ390" s="44"/>
      <c r="ER390" s="45"/>
      <c r="ES390" s="45"/>
      <c r="ET390" s="74"/>
      <c r="EU390" s="75"/>
      <c r="EV390" s="75"/>
      <c r="EW390" s="75"/>
      <c r="EX390" s="75"/>
    </row>
    <row r="391" spans="1:154" s="73" customFormat="1" ht="14">
      <c r="A391" s="96"/>
      <c r="B391" s="97"/>
      <c r="C391" s="98"/>
      <c r="D391" s="110" t="s">
        <v>87</v>
      </c>
      <c r="E391" s="110" t="s">
        <v>87</v>
      </c>
      <c r="F391" s="110" t="s">
        <v>87</v>
      </c>
      <c r="G391" s="107" t="e">
        <f t="shared" si="707"/>
        <v>#VALUE!</v>
      </c>
      <c r="H391" s="107" t="e">
        <f t="shared" si="708"/>
        <v>#VALUE!</v>
      </c>
      <c r="I391" s="107" t="e">
        <f t="shared" si="709"/>
        <v>#VALUE!</v>
      </c>
      <c r="J391" s="183" t="str">
        <f t="shared" si="710"/>
        <v>.</v>
      </c>
      <c r="K391" s="184" t="e">
        <f t="shared" si="711"/>
        <v>#VALUE!</v>
      </c>
      <c r="L391" s="184" t="e">
        <f t="shared" si="712"/>
        <v>#VALUE!</v>
      </c>
      <c r="M391" s="76" t="e">
        <f t="shared" si="692"/>
        <v>#VALUE!</v>
      </c>
      <c r="N391" s="77" t="e">
        <f t="shared" si="693"/>
        <v>#VALUE!</v>
      </c>
      <c r="O391" s="77" t="e">
        <f t="shared" si="694"/>
        <v>#VALUE!</v>
      </c>
      <c r="P391" s="78" t="e">
        <f t="shared" si="695"/>
        <v>#VALUE!</v>
      </c>
      <c r="Q391" s="79" t="e">
        <f t="shared" ca="1" si="795"/>
        <v>#VALUE!</v>
      </c>
      <c r="R391" s="86" t="e">
        <f t="shared" si="683"/>
        <v>#VALUE!</v>
      </c>
      <c r="S391" s="87" t="e">
        <f t="shared" si="684"/>
        <v>#VALUE!</v>
      </c>
      <c r="T391" s="87" t="e">
        <f t="shared" si="685"/>
        <v>#VALUE!</v>
      </c>
      <c r="U391" s="80" t="e">
        <f t="shared" si="686"/>
        <v>#VALUE!</v>
      </c>
      <c r="V391" s="81" t="e">
        <f t="shared" si="687"/>
        <v>#VALUE!</v>
      </c>
      <c r="W391" s="82" t="e">
        <f t="shared" si="688"/>
        <v>#VALUE!</v>
      </c>
      <c r="X391" s="92" t="e">
        <f t="shared" si="696"/>
        <v>#VALUE!</v>
      </c>
      <c r="Y391" s="93"/>
      <c r="Z391" s="72" t="e">
        <f t="shared" si="713"/>
        <v>#VALUE!</v>
      </c>
      <c r="AA391" s="72" t="e">
        <f t="shared" si="714"/>
        <v>#VALUE!</v>
      </c>
      <c r="AB391" s="72" t="e">
        <f t="shared" si="715"/>
        <v>#VALUE!</v>
      </c>
      <c r="AC391" s="72" t="e">
        <f t="shared" si="796"/>
        <v>#VALUE!</v>
      </c>
      <c r="AD391" s="72" t="e">
        <f t="shared" si="697"/>
        <v>#VALUE!</v>
      </c>
      <c r="AE391" s="33" t="e">
        <f t="shared" si="698"/>
        <v>#VALUE!</v>
      </c>
      <c r="AF391" s="33" t="e">
        <f t="shared" si="699"/>
        <v>#VALUE!</v>
      </c>
      <c r="AG391" s="33" t="e">
        <f t="shared" si="700"/>
        <v>#VALUE!</v>
      </c>
      <c r="AH391" s="34" t="e">
        <f t="shared" si="716"/>
        <v>#VALUE!</v>
      </c>
      <c r="AI391" s="35" t="e">
        <f t="shared" si="717"/>
        <v>#VALUE!</v>
      </c>
      <c r="AJ391" s="35" t="e">
        <f t="shared" si="718"/>
        <v>#VALUE!</v>
      </c>
      <c r="AK391" s="35">
        <v>0</v>
      </c>
      <c r="AL391" s="35">
        <v>-0.75645121485307587</v>
      </c>
      <c r="AM391" s="35">
        <v>-11.346768222796136</v>
      </c>
      <c r="AN391" s="35" t="e">
        <f t="shared" si="701"/>
        <v>#VALUE!</v>
      </c>
      <c r="AO391" s="35" t="e">
        <f t="shared" si="701"/>
        <v>#VALUE!</v>
      </c>
      <c r="AP391" s="35" t="e">
        <f t="shared" si="701"/>
        <v>#VALUE!</v>
      </c>
      <c r="AQ391" s="35">
        <v>57.375671196608707</v>
      </c>
      <c r="AR391" s="35">
        <v>5.7915837760921756</v>
      </c>
      <c r="AS391" s="35">
        <v>1.1079551571654598</v>
      </c>
      <c r="AT391" s="35" t="e">
        <f t="shared" si="702"/>
        <v>#VALUE!</v>
      </c>
      <c r="AU391" s="35" t="e">
        <f t="shared" si="702"/>
        <v>#VALUE!</v>
      </c>
      <c r="AV391" s="35" t="e">
        <f t="shared" si="702"/>
        <v>#VALUE!</v>
      </c>
      <c r="AW391" s="36">
        <f t="shared" si="703"/>
        <v>0</v>
      </c>
      <c r="AX391" s="36">
        <f t="shared" si="703"/>
        <v>0.75645121485307587</v>
      </c>
      <c r="AY391" s="36">
        <f t="shared" si="703"/>
        <v>11.346768222796136</v>
      </c>
      <c r="AZ391" s="36" t="e">
        <f t="shared" si="704"/>
        <v>#VALUE!</v>
      </c>
      <c r="BA391" s="36" t="e">
        <f t="shared" si="704"/>
        <v>#VALUE!</v>
      </c>
      <c r="BB391" s="36" t="e">
        <f t="shared" si="704"/>
        <v>#VALUE!</v>
      </c>
      <c r="BC391" s="35">
        <f t="shared" si="705"/>
        <v>57.375671196608707</v>
      </c>
      <c r="BD391" s="35">
        <f t="shared" si="705"/>
        <v>6.5480349909452515</v>
      </c>
      <c r="BE391" s="35">
        <f t="shared" si="705"/>
        <v>12.454723379961596</v>
      </c>
      <c r="BF391" s="36" t="e">
        <f t="shared" si="706"/>
        <v>#VALUE!</v>
      </c>
      <c r="BG391" s="36" t="e">
        <f t="shared" si="706"/>
        <v>#VALUE!</v>
      </c>
      <c r="BH391" s="36" t="e">
        <f t="shared" si="689"/>
        <v>#VALUE!</v>
      </c>
      <c r="BI391" s="35" t="e">
        <f t="shared" si="690"/>
        <v>#VALUE!</v>
      </c>
      <c r="BJ391" s="5"/>
      <c r="BK391" s="5"/>
      <c r="BL391" s="19"/>
      <c r="BM391" s="19"/>
      <c r="BN391" s="37">
        <f t="shared" si="719"/>
        <v>90</v>
      </c>
      <c r="BO391" s="37">
        <f t="shared" si="720"/>
        <v>72.5</v>
      </c>
      <c r="BP391" s="37">
        <f t="shared" si="721"/>
        <v>72.5</v>
      </c>
      <c r="BQ391" s="37">
        <f t="shared" si="722"/>
        <v>47.5</v>
      </c>
      <c r="BR391" s="37">
        <f t="shared" si="723"/>
        <v>54.2</v>
      </c>
      <c r="BS391" s="37">
        <f t="shared" si="724"/>
        <v>47.5</v>
      </c>
      <c r="BT391" s="37">
        <f t="shared" si="725"/>
        <v>41.674999999999997</v>
      </c>
      <c r="BU391" s="37">
        <f t="shared" si="726"/>
        <v>41.674999999999997</v>
      </c>
      <c r="BV391" s="37">
        <f t="shared" si="727"/>
        <v>22.5</v>
      </c>
      <c r="BW391" s="37">
        <f t="shared" si="728"/>
        <v>33.3333333333333</v>
      </c>
      <c r="BX391" s="37">
        <f t="shared" si="729"/>
        <v>22.5</v>
      </c>
      <c r="BY391" s="37">
        <f t="shared" si="730"/>
        <v>22.9</v>
      </c>
      <c r="BZ391" s="37">
        <f t="shared" si="731"/>
        <v>22.9</v>
      </c>
      <c r="CA391" s="37">
        <f t="shared" si="732"/>
        <v>5</v>
      </c>
      <c r="CB391" s="37">
        <f t="shared" si="733"/>
        <v>16.649999999999999</v>
      </c>
      <c r="CC391" s="37">
        <f t="shared" si="734"/>
        <v>5</v>
      </c>
      <c r="CD391" s="37">
        <f t="shared" si="735"/>
        <v>5</v>
      </c>
      <c r="CE391" s="37">
        <f t="shared" si="736"/>
        <v>5</v>
      </c>
      <c r="CF391" s="37">
        <f t="shared" si="737"/>
        <v>5</v>
      </c>
      <c r="CG391" s="38">
        <f t="shared" si="738"/>
        <v>5</v>
      </c>
      <c r="CH391" s="38">
        <f t="shared" si="739"/>
        <v>5</v>
      </c>
      <c r="CI391" s="38">
        <f t="shared" si="740"/>
        <v>22.5</v>
      </c>
      <c r="CJ391" s="38">
        <f t="shared" si="741"/>
        <v>5</v>
      </c>
      <c r="CK391" s="38">
        <f t="shared" si="742"/>
        <v>22.9</v>
      </c>
      <c r="CL391" s="38">
        <f t="shared" si="743"/>
        <v>47.5</v>
      </c>
      <c r="CM391" s="38">
        <f t="shared" si="744"/>
        <v>16.649999999999999</v>
      </c>
      <c r="CN391" s="38">
        <f t="shared" si="745"/>
        <v>41.674999999999997</v>
      </c>
      <c r="CO391" s="38">
        <f t="shared" si="746"/>
        <v>5</v>
      </c>
      <c r="CP391" s="38">
        <f t="shared" si="747"/>
        <v>33.3333333333333</v>
      </c>
      <c r="CQ391" s="38">
        <f t="shared" si="748"/>
        <v>72.5</v>
      </c>
      <c r="CR391" s="38">
        <f t="shared" si="749"/>
        <v>22.9</v>
      </c>
      <c r="CS391" s="38">
        <f t="shared" si="750"/>
        <v>54.2</v>
      </c>
      <c r="CT391" s="38">
        <f t="shared" si="751"/>
        <v>5</v>
      </c>
      <c r="CU391" s="38">
        <f t="shared" si="752"/>
        <v>41.674999999999997</v>
      </c>
      <c r="CV391" s="38">
        <f t="shared" si="753"/>
        <v>90</v>
      </c>
      <c r="CW391" s="38">
        <f t="shared" si="754"/>
        <v>22.5</v>
      </c>
      <c r="CX391" s="38">
        <f t="shared" si="755"/>
        <v>72.5</v>
      </c>
      <c r="CY391" s="38">
        <f t="shared" si="756"/>
        <v>47.5</v>
      </c>
      <c r="CZ391" s="39">
        <f t="shared" si="757"/>
        <v>5</v>
      </c>
      <c r="DA391" s="39">
        <f t="shared" si="758"/>
        <v>22.5</v>
      </c>
      <c r="DB391" s="39">
        <f t="shared" si="759"/>
        <v>5</v>
      </c>
      <c r="DC391" s="39">
        <f t="shared" si="760"/>
        <v>47.5</v>
      </c>
      <c r="DD391" s="39">
        <f t="shared" si="761"/>
        <v>22.9</v>
      </c>
      <c r="DE391" s="39">
        <f t="shared" si="762"/>
        <v>5</v>
      </c>
      <c r="DF391" s="39">
        <f t="shared" si="763"/>
        <v>41.674999999999997</v>
      </c>
      <c r="DG391" s="39">
        <f t="shared" si="764"/>
        <v>16.649999999999999</v>
      </c>
      <c r="DH391" s="39">
        <f t="shared" si="765"/>
        <v>72.5</v>
      </c>
      <c r="DI391" s="39">
        <f t="shared" si="766"/>
        <v>33.3333333333333</v>
      </c>
      <c r="DJ391" s="39">
        <f t="shared" si="767"/>
        <v>5</v>
      </c>
      <c r="DK391" s="39">
        <f t="shared" si="768"/>
        <v>54.2</v>
      </c>
      <c r="DL391" s="39">
        <f t="shared" si="769"/>
        <v>22.9</v>
      </c>
      <c r="DM391" s="39">
        <f t="shared" si="770"/>
        <v>90</v>
      </c>
      <c r="DN391" s="39">
        <f t="shared" si="771"/>
        <v>41.674999999999997</v>
      </c>
      <c r="DO391" s="39">
        <f t="shared" si="772"/>
        <v>5</v>
      </c>
      <c r="DP391" s="39">
        <f t="shared" si="773"/>
        <v>72.5</v>
      </c>
      <c r="DQ391" s="39">
        <f t="shared" si="774"/>
        <v>22.5</v>
      </c>
      <c r="DR391" s="39">
        <f t="shared" si="775"/>
        <v>47.5</v>
      </c>
      <c r="DS391" s="40" t="e">
        <f t="shared" si="776"/>
        <v>#VALUE!</v>
      </c>
      <c r="DT391" s="40" t="e">
        <f t="shared" si="777"/>
        <v>#VALUE!</v>
      </c>
      <c r="DU391" s="40" t="e">
        <f t="shared" si="778"/>
        <v>#VALUE!</v>
      </c>
      <c r="DV391" s="40" t="e">
        <f t="shared" si="779"/>
        <v>#VALUE!</v>
      </c>
      <c r="DW391" s="40" t="e">
        <f t="shared" si="780"/>
        <v>#VALUE!</v>
      </c>
      <c r="DX391" s="40" t="e">
        <f t="shared" si="781"/>
        <v>#VALUE!</v>
      </c>
      <c r="DY391" s="40" t="e">
        <f t="shared" si="782"/>
        <v>#VALUE!</v>
      </c>
      <c r="DZ391" s="40" t="e">
        <f t="shared" si="783"/>
        <v>#VALUE!</v>
      </c>
      <c r="EA391" s="40" t="e">
        <f t="shared" si="784"/>
        <v>#VALUE!</v>
      </c>
      <c r="EB391" s="40" t="e">
        <f t="shared" si="785"/>
        <v>#VALUE!</v>
      </c>
      <c r="EC391" s="40" t="e">
        <f t="shared" si="786"/>
        <v>#VALUE!</v>
      </c>
      <c r="ED391" s="40" t="e">
        <f t="shared" si="787"/>
        <v>#VALUE!</v>
      </c>
      <c r="EE391" s="40" t="e">
        <f t="shared" si="788"/>
        <v>#VALUE!</v>
      </c>
      <c r="EF391" s="40" t="e">
        <f t="shared" si="789"/>
        <v>#VALUE!</v>
      </c>
      <c r="EG391" s="40" t="e">
        <f t="shared" si="790"/>
        <v>#VALUE!</v>
      </c>
      <c r="EH391" s="40" t="e">
        <f t="shared" si="791"/>
        <v>#VALUE!</v>
      </c>
      <c r="EI391" s="40" t="e">
        <f t="shared" si="792"/>
        <v>#VALUE!</v>
      </c>
      <c r="EJ391" s="40" t="e">
        <f t="shared" si="793"/>
        <v>#VALUE!</v>
      </c>
      <c r="EK391" s="40" t="e">
        <f t="shared" si="794"/>
        <v>#VALUE!</v>
      </c>
      <c r="EL391" s="1" t="e">
        <f t="shared" si="691"/>
        <v>#VALUE!</v>
      </c>
      <c r="EM391" s="2" t="e">
        <f t="shared" si="797"/>
        <v>#VALUE!</v>
      </c>
      <c r="EN391" s="42"/>
      <c r="EO391" s="42"/>
      <c r="EP391" s="43"/>
      <c r="EQ391" s="44"/>
      <c r="ER391" s="45"/>
      <c r="ES391" s="45"/>
      <c r="ET391" s="74"/>
      <c r="EU391" s="75"/>
      <c r="EV391" s="75"/>
      <c r="EW391" s="75"/>
      <c r="EX391" s="75"/>
    </row>
    <row r="392" spans="1:154" s="73" customFormat="1" ht="14">
      <c r="A392" s="96"/>
      <c r="B392" s="97"/>
      <c r="C392" s="98"/>
      <c r="D392" s="110" t="s">
        <v>87</v>
      </c>
      <c r="E392" s="110" t="s">
        <v>87</v>
      </c>
      <c r="F392" s="110" t="s">
        <v>87</v>
      </c>
      <c r="G392" s="107" t="e">
        <f t="shared" si="707"/>
        <v>#VALUE!</v>
      </c>
      <c r="H392" s="107" t="e">
        <f t="shared" si="708"/>
        <v>#VALUE!</v>
      </c>
      <c r="I392" s="107" t="e">
        <f t="shared" si="709"/>
        <v>#VALUE!</v>
      </c>
      <c r="J392" s="183" t="str">
        <f t="shared" si="710"/>
        <v>.</v>
      </c>
      <c r="K392" s="184" t="e">
        <f t="shared" si="711"/>
        <v>#VALUE!</v>
      </c>
      <c r="L392" s="184" t="e">
        <f t="shared" si="712"/>
        <v>#VALUE!</v>
      </c>
      <c r="M392" s="76" t="e">
        <f t="shared" si="692"/>
        <v>#VALUE!</v>
      </c>
      <c r="N392" s="77" t="e">
        <f t="shared" si="693"/>
        <v>#VALUE!</v>
      </c>
      <c r="O392" s="77" t="e">
        <f t="shared" si="694"/>
        <v>#VALUE!</v>
      </c>
      <c r="P392" s="78" t="e">
        <f t="shared" si="695"/>
        <v>#VALUE!</v>
      </c>
      <c r="Q392" s="79" t="e">
        <f t="shared" ca="1" si="795"/>
        <v>#VALUE!</v>
      </c>
      <c r="R392" s="86" t="e">
        <f t="shared" si="683"/>
        <v>#VALUE!</v>
      </c>
      <c r="S392" s="87" t="e">
        <f t="shared" si="684"/>
        <v>#VALUE!</v>
      </c>
      <c r="T392" s="87" t="e">
        <f t="shared" si="685"/>
        <v>#VALUE!</v>
      </c>
      <c r="U392" s="80" t="e">
        <f t="shared" si="686"/>
        <v>#VALUE!</v>
      </c>
      <c r="V392" s="81" t="e">
        <f t="shared" si="687"/>
        <v>#VALUE!</v>
      </c>
      <c r="W392" s="82" t="e">
        <f t="shared" si="688"/>
        <v>#VALUE!</v>
      </c>
      <c r="X392" s="92" t="e">
        <f t="shared" si="696"/>
        <v>#VALUE!</v>
      </c>
      <c r="Y392" s="93"/>
      <c r="Z392" s="72" t="e">
        <f t="shared" si="713"/>
        <v>#VALUE!</v>
      </c>
      <c r="AA392" s="72" t="e">
        <f t="shared" si="714"/>
        <v>#VALUE!</v>
      </c>
      <c r="AB392" s="72" t="e">
        <f t="shared" si="715"/>
        <v>#VALUE!</v>
      </c>
      <c r="AC392" s="72" t="e">
        <f t="shared" si="796"/>
        <v>#VALUE!</v>
      </c>
      <c r="AD392" s="72" t="e">
        <f t="shared" si="697"/>
        <v>#VALUE!</v>
      </c>
      <c r="AE392" s="33" t="e">
        <f t="shared" si="698"/>
        <v>#VALUE!</v>
      </c>
      <c r="AF392" s="33" t="e">
        <f t="shared" si="699"/>
        <v>#VALUE!</v>
      </c>
      <c r="AG392" s="33" t="e">
        <f t="shared" si="700"/>
        <v>#VALUE!</v>
      </c>
      <c r="AH392" s="34" t="e">
        <f t="shared" si="716"/>
        <v>#VALUE!</v>
      </c>
      <c r="AI392" s="35" t="e">
        <f t="shared" si="717"/>
        <v>#VALUE!</v>
      </c>
      <c r="AJ392" s="35" t="e">
        <f t="shared" si="718"/>
        <v>#VALUE!</v>
      </c>
      <c r="AK392" s="35">
        <v>0</v>
      </c>
      <c r="AL392" s="35">
        <v>-0.75645121485307587</v>
      </c>
      <c r="AM392" s="35">
        <v>-11.346768222796136</v>
      </c>
      <c r="AN392" s="35" t="e">
        <f t="shared" si="701"/>
        <v>#VALUE!</v>
      </c>
      <c r="AO392" s="35" t="e">
        <f t="shared" si="701"/>
        <v>#VALUE!</v>
      </c>
      <c r="AP392" s="35" t="e">
        <f t="shared" si="701"/>
        <v>#VALUE!</v>
      </c>
      <c r="AQ392" s="35">
        <v>57.375671196608707</v>
      </c>
      <c r="AR392" s="35">
        <v>5.7915837760921756</v>
      </c>
      <c r="AS392" s="35">
        <v>1.1079551571654598</v>
      </c>
      <c r="AT392" s="35" t="e">
        <f t="shared" si="702"/>
        <v>#VALUE!</v>
      </c>
      <c r="AU392" s="35" t="e">
        <f t="shared" si="702"/>
        <v>#VALUE!</v>
      </c>
      <c r="AV392" s="35" t="e">
        <f t="shared" si="702"/>
        <v>#VALUE!</v>
      </c>
      <c r="AW392" s="36">
        <f t="shared" si="703"/>
        <v>0</v>
      </c>
      <c r="AX392" s="36">
        <f t="shared" si="703"/>
        <v>0.75645121485307587</v>
      </c>
      <c r="AY392" s="36">
        <f t="shared" si="703"/>
        <v>11.346768222796136</v>
      </c>
      <c r="AZ392" s="36" t="e">
        <f t="shared" si="704"/>
        <v>#VALUE!</v>
      </c>
      <c r="BA392" s="36" t="e">
        <f t="shared" si="704"/>
        <v>#VALUE!</v>
      </c>
      <c r="BB392" s="36" t="e">
        <f t="shared" si="704"/>
        <v>#VALUE!</v>
      </c>
      <c r="BC392" s="35">
        <f t="shared" si="705"/>
        <v>57.375671196608707</v>
      </c>
      <c r="BD392" s="35">
        <f t="shared" si="705"/>
        <v>6.5480349909452515</v>
      </c>
      <c r="BE392" s="35">
        <f t="shared" si="705"/>
        <v>12.454723379961596</v>
      </c>
      <c r="BF392" s="36" t="e">
        <f t="shared" si="706"/>
        <v>#VALUE!</v>
      </c>
      <c r="BG392" s="36" t="e">
        <f t="shared" si="706"/>
        <v>#VALUE!</v>
      </c>
      <c r="BH392" s="36" t="e">
        <f t="shared" si="689"/>
        <v>#VALUE!</v>
      </c>
      <c r="BI392" s="35" t="e">
        <f t="shared" si="690"/>
        <v>#VALUE!</v>
      </c>
      <c r="BJ392" s="5"/>
      <c r="BK392" s="5"/>
      <c r="BL392" s="19"/>
      <c r="BM392" s="19"/>
      <c r="BN392" s="37">
        <f t="shared" si="719"/>
        <v>90</v>
      </c>
      <c r="BO392" s="37">
        <f t="shared" si="720"/>
        <v>72.5</v>
      </c>
      <c r="BP392" s="37">
        <f t="shared" si="721"/>
        <v>72.5</v>
      </c>
      <c r="BQ392" s="37">
        <f t="shared" si="722"/>
        <v>47.5</v>
      </c>
      <c r="BR392" s="37">
        <f t="shared" si="723"/>
        <v>54.2</v>
      </c>
      <c r="BS392" s="37">
        <f t="shared" si="724"/>
        <v>47.5</v>
      </c>
      <c r="BT392" s="37">
        <f t="shared" si="725"/>
        <v>41.674999999999997</v>
      </c>
      <c r="BU392" s="37">
        <f t="shared" si="726"/>
        <v>41.674999999999997</v>
      </c>
      <c r="BV392" s="37">
        <f t="shared" si="727"/>
        <v>22.5</v>
      </c>
      <c r="BW392" s="37">
        <f t="shared" si="728"/>
        <v>33.3333333333333</v>
      </c>
      <c r="BX392" s="37">
        <f t="shared" si="729"/>
        <v>22.5</v>
      </c>
      <c r="BY392" s="37">
        <f t="shared" si="730"/>
        <v>22.9</v>
      </c>
      <c r="BZ392" s="37">
        <f t="shared" si="731"/>
        <v>22.9</v>
      </c>
      <c r="CA392" s="37">
        <f t="shared" si="732"/>
        <v>5</v>
      </c>
      <c r="CB392" s="37">
        <f t="shared" si="733"/>
        <v>16.649999999999999</v>
      </c>
      <c r="CC392" s="37">
        <f t="shared" si="734"/>
        <v>5</v>
      </c>
      <c r="CD392" s="37">
        <f t="shared" si="735"/>
        <v>5</v>
      </c>
      <c r="CE392" s="37">
        <f t="shared" si="736"/>
        <v>5</v>
      </c>
      <c r="CF392" s="37">
        <f t="shared" si="737"/>
        <v>5</v>
      </c>
      <c r="CG392" s="38">
        <f t="shared" si="738"/>
        <v>5</v>
      </c>
      <c r="CH392" s="38">
        <f t="shared" si="739"/>
        <v>5</v>
      </c>
      <c r="CI392" s="38">
        <f t="shared" si="740"/>
        <v>22.5</v>
      </c>
      <c r="CJ392" s="38">
        <f t="shared" si="741"/>
        <v>5</v>
      </c>
      <c r="CK392" s="38">
        <f t="shared" si="742"/>
        <v>22.9</v>
      </c>
      <c r="CL392" s="38">
        <f t="shared" si="743"/>
        <v>47.5</v>
      </c>
      <c r="CM392" s="38">
        <f t="shared" si="744"/>
        <v>16.649999999999999</v>
      </c>
      <c r="CN392" s="38">
        <f t="shared" si="745"/>
        <v>41.674999999999997</v>
      </c>
      <c r="CO392" s="38">
        <f t="shared" si="746"/>
        <v>5</v>
      </c>
      <c r="CP392" s="38">
        <f t="shared" si="747"/>
        <v>33.3333333333333</v>
      </c>
      <c r="CQ392" s="38">
        <f t="shared" si="748"/>
        <v>72.5</v>
      </c>
      <c r="CR392" s="38">
        <f t="shared" si="749"/>
        <v>22.9</v>
      </c>
      <c r="CS392" s="38">
        <f t="shared" si="750"/>
        <v>54.2</v>
      </c>
      <c r="CT392" s="38">
        <f t="shared" si="751"/>
        <v>5</v>
      </c>
      <c r="CU392" s="38">
        <f t="shared" si="752"/>
        <v>41.674999999999997</v>
      </c>
      <c r="CV392" s="38">
        <f t="shared" si="753"/>
        <v>90</v>
      </c>
      <c r="CW392" s="38">
        <f t="shared" si="754"/>
        <v>22.5</v>
      </c>
      <c r="CX392" s="38">
        <f t="shared" si="755"/>
        <v>72.5</v>
      </c>
      <c r="CY392" s="38">
        <f t="shared" si="756"/>
        <v>47.5</v>
      </c>
      <c r="CZ392" s="39">
        <f t="shared" si="757"/>
        <v>5</v>
      </c>
      <c r="DA392" s="39">
        <f t="shared" si="758"/>
        <v>22.5</v>
      </c>
      <c r="DB392" s="39">
        <f t="shared" si="759"/>
        <v>5</v>
      </c>
      <c r="DC392" s="39">
        <f t="shared" si="760"/>
        <v>47.5</v>
      </c>
      <c r="DD392" s="39">
        <f t="shared" si="761"/>
        <v>22.9</v>
      </c>
      <c r="DE392" s="39">
        <f t="shared" si="762"/>
        <v>5</v>
      </c>
      <c r="DF392" s="39">
        <f t="shared" si="763"/>
        <v>41.674999999999997</v>
      </c>
      <c r="DG392" s="39">
        <f t="shared" si="764"/>
        <v>16.649999999999999</v>
      </c>
      <c r="DH392" s="39">
        <f t="shared" si="765"/>
        <v>72.5</v>
      </c>
      <c r="DI392" s="39">
        <f t="shared" si="766"/>
        <v>33.3333333333333</v>
      </c>
      <c r="DJ392" s="39">
        <f t="shared" si="767"/>
        <v>5</v>
      </c>
      <c r="DK392" s="39">
        <f t="shared" si="768"/>
        <v>54.2</v>
      </c>
      <c r="DL392" s="39">
        <f t="shared" si="769"/>
        <v>22.9</v>
      </c>
      <c r="DM392" s="39">
        <f t="shared" si="770"/>
        <v>90</v>
      </c>
      <c r="DN392" s="39">
        <f t="shared" si="771"/>
        <v>41.674999999999997</v>
      </c>
      <c r="DO392" s="39">
        <f t="shared" si="772"/>
        <v>5</v>
      </c>
      <c r="DP392" s="39">
        <f t="shared" si="773"/>
        <v>72.5</v>
      </c>
      <c r="DQ392" s="39">
        <f t="shared" si="774"/>
        <v>22.5</v>
      </c>
      <c r="DR392" s="39">
        <f t="shared" si="775"/>
        <v>47.5</v>
      </c>
      <c r="DS392" s="40" t="e">
        <f t="shared" si="776"/>
        <v>#VALUE!</v>
      </c>
      <c r="DT392" s="40" t="e">
        <f t="shared" si="777"/>
        <v>#VALUE!</v>
      </c>
      <c r="DU392" s="40" t="e">
        <f t="shared" si="778"/>
        <v>#VALUE!</v>
      </c>
      <c r="DV392" s="40" t="e">
        <f t="shared" si="779"/>
        <v>#VALUE!</v>
      </c>
      <c r="DW392" s="40" t="e">
        <f t="shared" si="780"/>
        <v>#VALUE!</v>
      </c>
      <c r="DX392" s="40" t="e">
        <f t="shared" si="781"/>
        <v>#VALUE!</v>
      </c>
      <c r="DY392" s="40" t="e">
        <f t="shared" si="782"/>
        <v>#VALUE!</v>
      </c>
      <c r="DZ392" s="40" t="e">
        <f t="shared" si="783"/>
        <v>#VALUE!</v>
      </c>
      <c r="EA392" s="40" t="e">
        <f t="shared" si="784"/>
        <v>#VALUE!</v>
      </c>
      <c r="EB392" s="40" t="e">
        <f t="shared" si="785"/>
        <v>#VALUE!</v>
      </c>
      <c r="EC392" s="40" t="e">
        <f t="shared" si="786"/>
        <v>#VALUE!</v>
      </c>
      <c r="ED392" s="40" t="e">
        <f t="shared" si="787"/>
        <v>#VALUE!</v>
      </c>
      <c r="EE392" s="40" t="e">
        <f t="shared" si="788"/>
        <v>#VALUE!</v>
      </c>
      <c r="EF392" s="40" t="e">
        <f t="shared" si="789"/>
        <v>#VALUE!</v>
      </c>
      <c r="EG392" s="40" t="e">
        <f t="shared" si="790"/>
        <v>#VALUE!</v>
      </c>
      <c r="EH392" s="40" t="e">
        <f t="shared" si="791"/>
        <v>#VALUE!</v>
      </c>
      <c r="EI392" s="40" t="e">
        <f t="shared" si="792"/>
        <v>#VALUE!</v>
      </c>
      <c r="EJ392" s="40" t="e">
        <f t="shared" si="793"/>
        <v>#VALUE!</v>
      </c>
      <c r="EK392" s="40" t="e">
        <f t="shared" si="794"/>
        <v>#VALUE!</v>
      </c>
      <c r="EL392" s="1" t="e">
        <f t="shared" si="691"/>
        <v>#VALUE!</v>
      </c>
      <c r="EM392" s="2" t="e">
        <f t="shared" si="797"/>
        <v>#VALUE!</v>
      </c>
      <c r="EN392" s="42"/>
      <c r="EO392" s="42"/>
      <c r="EP392" s="43"/>
      <c r="EQ392" s="44"/>
      <c r="ER392" s="45"/>
      <c r="ES392" s="45"/>
      <c r="ET392" s="74"/>
      <c r="EU392" s="75"/>
      <c r="EV392" s="75"/>
      <c r="EW392" s="75"/>
      <c r="EX392" s="75"/>
    </row>
    <row r="393" spans="1:154" s="73" customFormat="1" ht="14">
      <c r="A393" s="96"/>
      <c r="B393" s="97"/>
      <c r="C393" s="98"/>
      <c r="D393" s="110" t="s">
        <v>87</v>
      </c>
      <c r="E393" s="110" t="s">
        <v>87</v>
      </c>
      <c r="F393" s="110" t="s">
        <v>87</v>
      </c>
      <c r="G393" s="107" t="e">
        <f t="shared" si="707"/>
        <v>#VALUE!</v>
      </c>
      <c r="H393" s="107" t="e">
        <f t="shared" si="708"/>
        <v>#VALUE!</v>
      </c>
      <c r="I393" s="107" t="e">
        <f t="shared" si="709"/>
        <v>#VALUE!</v>
      </c>
      <c r="J393" s="183" t="str">
        <f t="shared" si="710"/>
        <v>.</v>
      </c>
      <c r="K393" s="184" t="e">
        <f t="shared" si="711"/>
        <v>#VALUE!</v>
      </c>
      <c r="L393" s="184" t="e">
        <f t="shared" si="712"/>
        <v>#VALUE!</v>
      </c>
      <c r="M393" s="76" t="e">
        <f t="shared" si="692"/>
        <v>#VALUE!</v>
      </c>
      <c r="N393" s="77" t="e">
        <f t="shared" si="693"/>
        <v>#VALUE!</v>
      </c>
      <c r="O393" s="77" t="e">
        <f t="shared" si="694"/>
        <v>#VALUE!</v>
      </c>
      <c r="P393" s="78" t="e">
        <f t="shared" si="695"/>
        <v>#VALUE!</v>
      </c>
      <c r="Q393" s="79" t="e">
        <f t="shared" ca="1" si="795"/>
        <v>#VALUE!</v>
      </c>
      <c r="R393" s="86" t="e">
        <f t="shared" ref="R393:R456" si="798">N393</f>
        <v>#VALUE!</v>
      </c>
      <c r="S393" s="87" t="e">
        <f t="shared" ref="S393:S456" si="799">M393</f>
        <v>#VALUE!</v>
      </c>
      <c r="T393" s="87" t="e">
        <f t="shared" ref="T393:T456" si="800">O393</f>
        <v>#VALUE!</v>
      </c>
      <c r="U393" s="80" t="e">
        <f t="shared" ref="U393:U456" si="801">ROUND((255/100*S393),0)</f>
        <v>#VALUE!</v>
      </c>
      <c r="V393" s="81" t="e">
        <f t="shared" ref="V393:V456" si="802">ROUND((255/100*R393),0)</f>
        <v>#VALUE!</v>
      </c>
      <c r="W393" s="82" t="e">
        <f t="shared" ref="W393:W456" si="803">ROUND((255/100*T393),0)</f>
        <v>#VALUE!</v>
      </c>
      <c r="X393" s="92" t="e">
        <f t="shared" si="696"/>
        <v>#VALUE!</v>
      </c>
      <c r="Y393" s="93"/>
      <c r="Z393" s="72" t="e">
        <f t="shared" si="713"/>
        <v>#VALUE!</v>
      </c>
      <c r="AA393" s="72" t="e">
        <f t="shared" si="714"/>
        <v>#VALUE!</v>
      </c>
      <c r="AB393" s="72" t="e">
        <f t="shared" si="715"/>
        <v>#VALUE!</v>
      </c>
      <c r="AC393" s="72" t="e">
        <f t="shared" si="796"/>
        <v>#VALUE!</v>
      </c>
      <c r="AD393" s="72" t="e">
        <f t="shared" si="697"/>
        <v>#VALUE!</v>
      </c>
      <c r="AE393" s="33" t="e">
        <f t="shared" si="698"/>
        <v>#VALUE!</v>
      </c>
      <c r="AF393" s="33" t="e">
        <f t="shared" si="699"/>
        <v>#VALUE!</v>
      </c>
      <c r="AG393" s="33" t="e">
        <f t="shared" si="700"/>
        <v>#VALUE!</v>
      </c>
      <c r="AH393" s="34" t="e">
        <f t="shared" si="716"/>
        <v>#VALUE!</v>
      </c>
      <c r="AI393" s="35" t="e">
        <f t="shared" si="717"/>
        <v>#VALUE!</v>
      </c>
      <c r="AJ393" s="35" t="e">
        <f t="shared" si="718"/>
        <v>#VALUE!</v>
      </c>
      <c r="AK393" s="35">
        <v>0</v>
      </c>
      <c r="AL393" s="35">
        <v>-0.75645121485307587</v>
      </c>
      <c r="AM393" s="35">
        <v>-11.346768222796136</v>
      </c>
      <c r="AN393" s="35" t="e">
        <f t="shared" si="701"/>
        <v>#VALUE!</v>
      </c>
      <c r="AO393" s="35" t="e">
        <f t="shared" si="701"/>
        <v>#VALUE!</v>
      </c>
      <c r="AP393" s="35" t="e">
        <f t="shared" si="701"/>
        <v>#VALUE!</v>
      </c>
      <c r="AQ393" s="35">
        <v>57.375671196608707</v>
      </c>
      <c r="AR393" s="35">
        <v>5.7915837760921756</v>
      </c>
      <c r="AS393" s="35">
        <v>1.1079551571654598</v>
      </c>
      <c r="AT393" s="35" t="e">
        <f t="shared" si="702"/>
        <v>#VALUE!</v>
      </c>
      <c r="AU393" s="35" t="e">
        <f t="shared" si="702"/>
        <v>#VALUE!</v>
      </c>
      <c r="AV393" s="35" t="e">
        <f t="shared" si="702"/>
        <v>#VALUE!</v>
      </c>
      <c r="AW393" s="36">
        <f t="shared" si="703"/>
        <v>0</v>
      </c>
      <c r="AX393" s="36">
        <f t="shared" si="703"/>
        <v>0.75645121485307587</v>
      </c>
      <c r="AY393" s="36">
        <f t="shared" si="703"/>
        <v>11.346768222796136</v>
      </c>
      <c r="AZ393" s="36" t="e">
        <f t="shared" si="704"/>
        <v>#VALUE!</v>
      </c>
      <c r="BA393" s="36" t="e">
        <f t="shared" si="704"/>
        <v>#VALUE!</v>
      </c>
      <c r="BB393" s="36" t="e">
        <f t="shared" si="704"/>
        <v>#VALUE!</v>
      </c>
      <c r="BC393" s="35">
        <f t="shared" si="705"/>
        <v>57.375671196608707</v>
      </c>
      <c r="BD393" s="35">
        <f t="shared" si="705"/>
        <v>6.5480349909452515</v>
      </c>
      <c r="BE393" s="35">
        <f t="shared" si="705"/>
        <v>12.454723379961596</v>
      </c>
      <c r="BF393" s="36" t="e">
        <f t="shared" si="706"/>
        <v>#VALUE!</v>
      </c>
      <c r="BG393" s="36" t="e">
        <f t="shared" si="706"/>
        <v>#VALUE!</v>
      </c>
      <c r="BH393" s="36" t="e">
        <f t="shared" ref="BH393:BH456" si="804">100-(BB393/BE393*100)</f>
        <v>#VALUE!</v>
      </c>
      <c r="BI393" s="35" t="e">
        <f t="shared" ref="BI393:BI456" si="805">100/(SUM(BF393:BH393))</f>
        <v>#VALUE!</v>
      </c>
      <c r="BJ393" s="5"/>
      <c r="BK393" s="5"/>
      <c r="BL393" s="19"/>
      <c r="BM393" s="19"/>
      <c r="BN393" s="37">
        <f t="shared" si="719"/>
        <v>90</v>
      </c>
      <c r="BO393" s="37">
        <f t="shared" si="720"/>
        <v>72.5</v>
      </c>
      <c r="BP393" s="37">
        <f t="shared" si="721"/>
        <v>72.5</v>
      </c>
      <c r="BQ393" s="37">
        <f t="shared" si="722"/>
        <v>47.5</v>
      </c>
      <c r="BR393" s="37">
        <f t="shared" si="723"/>
        <v>54.2</v>
      </c>
      <c r="BS393" s="37">
        <f t="shared" si="724"/>
        <v>47.5</v>
      </c>
      <c r="BT393" s="37">
        <f t="shared" si="725"/>
        <v>41.674999999999997</v>
      </c>
      <c r="BU393" s="37">
        <f t="shared" si="726"/>
        <v>41.674999999999997</v>
      </c>
      <c r="BV393" s="37">
        <f t="shared" si="727"/>
        <v>22.5</v>
      </c>
      <c r="BW393" s="37">
        <f t="shared" si="728"/>
        <v>33.3333333333333</v>
      </c>
      <c r="BX393" s="37">
        <f t="shared" si="729"/>
        <v>22.5</v>
      </c>
      <c r="BY393" s="37">
        <f t="shared" si="730"/>
        <v>22.9</v>
      </c>
      <c r="BZ393" s="37">
        <f t="shared" si="731"/>
        <v>22.9</v>
      </c>
      <c r="CA393" s="37">
        <f t="shared" si="732"/>
        <v>5</v>
      </c>
      <c r="CB393" s="37">
        <f t="shared" si="733"/>
        <v>16.649999999999999</v>
      </c>
      <c r="CC393" s="37">
        <f t="shared" si="734"/>
        <v>5</v>
      </c>
      <c r="CD393" s="37">
        <f t="shared" si="735"/>
        <v>5</v>
      </c>
      <c r="CE393" s="37">
        <f t="shared" si="736"/>
        <v>5</v>
      </c>
      <c r="CF393" s="37">
        <f t="shared" si="737"/>
        <v>5</v>
      </c>
      <c r="CG393" s="38">
        <f t="shared" si="738"/>
        <v>5</v>
      </c>
      <c r="CH393" s="38">
        <f t="shared" si="739"/>
        <v>5</v>
      </c>
      <c r="CI393" s="38">
        <f t="shared" si="740"/>
        <v>22.5</v>
      </c>
      <c r="CJ393" s="38">
        <f t="shared" si="741"/>
        <v>5</v>
      </c>
      <c r="CK393" s="38">
        <f t="shared" si="742"/>
        <v>22.9</v>
      </c>
      <c r="CL393" s="38">
        <f t="shared" si="743"/>
        <v>47.5</v>
      </c>
      <c r="CM393" s="38">
        <f t="shared" si="744"/>
        <v>16.649999999999999</v>
      </c>
      <c r="CN393" s="38">
        <f t="shared" si="745"/>
        <v>41.674999999999997</v>
      </c>
      <c r="CO393" s="38">
        <f t="shared" si="746"/>
        <v>5</v>
      </c>
      <c r="CP393" s="38">
        <f t="shared" si="747"/>
        <v>33.3333333333333</v>
      </c>
      <c r="CQ393" s="38">
        <f t="shared" si="748"/>
        <v>72.5</v>
      </c>
      <c r="CR393" s="38">
        <f t="shared" si="749"/>
        <v>22.9</v>
      </c>
      <c r="CS393" s="38">
        <f t="shared" si="750"/>
        <v>54.2</v>
      </c>
      <c r="CT393" s="38">
        <f t="shared" si="751"/>
        <v>5</v>
      </c>
      <c r="CU393" s="38">
        <f t="shared" si="752"/>
        <v>41.674999999999997</v>
      </c>
      <c r="CV393" s="38">
        <f t="shared" si="753"/>
        <v>90</v>
      </c>
      <c r="CW393" s="38">
        <f t="shared" si="754"/>
        <v>22.5</v>
      </c>
      <c r="CX393" s="38">
        <f t="shared" si="755"/>
        <v>72.5</v>
      </c>
      <c r="CY393" s="38">
        <f t="shared" si="756"/>
        <v>47.5</v>
      </c>
      <c r="CZ393" s="39">
        <f t="shared" si="757"/>
        <v>5</v>
      </c>
      <c r="DA393" s="39">
        <f t="shared" si="758"/>
        <v>22.5</v>
      </c>
      <c r="DB393" s="39">
        <f t="shared" si="759"/>
        <v>5</v>
      </c>
      <c r="DC393" s="39">
        <f t="shared" si="760"/>
        <v>47.5</v>
      </c>
      <c r="DD393" s="39">
        <f t="shared" si="761"/>
        <v>22.9</v>
      </c>
      <c r="DE393" s="39">
        <f t="shared" si="762"/>
        <v>5</v>
      </c>
      <c r="DF393" s="39">
        <f t="shared" si="763"/>
        <v>41.674999999999997</v>
      </c>
      <c r="DG393" s="39">
        <f t="shared" si="764"/>
        <v>16.649999999999999</v>
      </c>
      <c r="DH393" s="39">
        <f t="shared" si="765"/>
        <v>72.5</v>
      </c>
      <c r="DI393" s="39">
        <f t="shared" si="766"/>
        <v>33.3333333333333</v>
      </c>
      <c r="DJ393" s="39">
        <f t="shared" si="767"/>
        <v>5</v>
      </c>
      <c r="DK393" s="39">
        <f t="shared" si="768"/>
        <v>54.2</v>
      </c>
      <c r="DL393" s="39">
        <f t="shared" si="769"/>
        <v>22.9</v>
      </c>
      <c r="DM393" s="39">
        <f t="shared" si="770"/>
        <v>90</v>
      </c>
      <c r="DN393" s="39">
        <f t="shared" si="771"/>
        <v>41.674999999999997</v>
      </c>
      <c r="DO393" s="39">
        <f t="shared" si="772"/>
        <v>5</v>
      </c>
      <c r="DP393" s="39">
        <f t="shared" si="773"/>
        <v>72.5</v>
      </c>
      <c r="DQ393" s="39">
        <f t="shared" si="774"/>
        <v>22.5</v>
      </c>
      <c r="DR393" s="39">
        <f t="shared" si="775"/>
        <v>47.5</v>
      </c>
      <c r="DS393" s="40" t="e">
        <f t="shared" si="776"/>
        <v>#VALUE!</v>
      </c>
      <c r="DT393" s="40" t="e">
        <f t="shared" si="777"/>
        <v>#VALUE!</v>
      </c>
      <c r="DU393" s="40" t="e">
        <f t="shared" si="778"/>
        <v>#VALUE!</v>
      </c>
      <c r="DV393" s="40" t="e">
        <f t="shared" si="779"/>
        <v>#VALUE!</v>
      </c>
      <c r="DW393" s="40" t="e">
        <f t="shared" si="780"/>
        <v>#VALUE!</v>
      </c>
      <c r="DX393" s="40" t="e">
        <f t="shared" si="781"/>
        <v>#VALUE!</v>
      </c>
      <c r="DY393" s="40" t="e">
        <f t="shared" si="782"/>
        <v>#VALUE!</v>
      </c>
      <c r="DZ393" s="40" t="e">
        <f t="shared" si="783"/>
        <v>#VALUE!</v>
      </c>
      <c r="EA393" s="40" t="e">
        <f t="shared" si="784"/>
        <v>#VALUE!</v>
      </c>
      <c r="EB393" s="40" t="e">
        <f t="shared" si="785"/>
        <v>#VALUE!</v>
      </c>
      <c r="EC393" s="40" t="e">
        <f t="shared" si="786"/>
        <v>#VALUE!</v>
      </c>
      <c r="ED393" s="40" t="e">
        <f t="shared" si="787"/>
        <v>#VALUE!</v>
      </c>
      <c r="EE393" s="40" t="e">
        <f t="shared" si="788"/>
        <v>#VALUE!</v>
      </c>
      <c r="EF393" s="40" t="e">
        <f t="shared" si="789"/>
        <v>#VALUE!</v>
      </c>
      <c r="EG393" s="40" t="e">
        <f t="shared" si="790"/>
        <v>#VALUE!</v>
      </c>
      <c r="EH393" s="40" t="e">
        <f t="shared" si="791"/>
        <v>#VALUE!</v>
      </c>
      <c r="EI393" s="40" t="e">
        <f t="shared" si="792"/>
        <v>#VALUE!</v>
      </c>
      <c r="EJ393" s="40" t="e">
        <f t="shared" si="793"/>
        <v>#VALUE!</v>
      </c>
      <c r="EK393" s="40" t="e">
        <f t="shared" si="794"/>
        <v>#VALUE!</v>
      </c>
      <c r="EL393" s="1" t="e">
        <f t="shared" ref="EL393:EL456" si="806">MIN(DS393:EK393)</f>
        <v>#VALUE!</v>
      </c>
      <c r="EM393" s="2" t="e">
        <f t="shared" si="797"/>
        <v>#VALUE!</v>
      </c>
      <c r="EN393" s="42"/>
      <c r="EO393" s="42"/>
      <c r="EP393" s="43"/>
      <c r="EQ393" s="44"/>
      <c r="ER393" s="45"/>
      <c r="ES393" s="45"/>
      <c r="ET393" s="74"/>
      <c r="EU393" s="75"/>
      <c r="EV393" s="75"/>
      <c r="EW393" s="75"/>
      <c r="EX393" s="75"/>
    </row>
    <row r="394" spans="1:154" s="73" customFormat="1" ht="14">
      <c r="A394" s="96"/>
      <c r="B394" s="97"/>
      <c r="C394" s="98"/>
      <c r="D394" s="110" t="s">
        <v>87</v>
      </c>
      <c r="E394" s="110" t="s">
        <v>87</v>
      </c>
      <c r="F394" s="110" t="s">
        <v>87</v>
      </c>
      <c r="G394" s="107" t="e">
        <f t="shared" si="707"/>
        <v>#VALUE!</v>
      </c>
      <c r="H394" s="107" t="e">
        <f t="shared" si="708"/>
        <v>#VALUE!</v>
      </c>
      <c r="I394" s="107" t="e">
        <f t="shared" si="709"/>
        <v>#VALUE!</v>
      </c>
      <c r="J394" s="183" t="str">
        <f t="shared" si="710"/>
        <v>.</v>
      </c>
      <c r="K394" s="184" t="e">
        <f t="shared" si="711"/>
        <v>#VALUE!</v>
      </c>
      <c r="L394" s="184" t="e">
        <f t="shared" si="712"/>
        <v>#VALUE!</v>
      </c>
      <c r="M394" s="76" t="e">
        <f t="shared" si="692"/>
        <v>#VALUE!</v>
      </c>
      <c r="N394" s="77" t="e">
        <f t="shared" si="693"/>
        <v>#VALUE!</v>
      </c>
      <c r="O394" s="77" t="e">
        <f t="shared" si="694"/>
        <v>#VALUE!</v>
      </c>
      <c r="P394" s="78" t="e">
        <f t="shared" si="695"/>
        <v>#VALUE!</v>
      </c>
      <c r="Q394" s="79" t="e">
        <f t="shared" ca="1" si="795"/>
        <v>#VALUE!</v>
      </c>
      <c r="R394" s="86" t="e">
        <f t="shared" si="798"/>
        <v>#VALUE!</v>
      </c>
      <c r="S394" s="87" t="e">
        <f t="shared" si="799"/>
        <v>#VALUE!</v>
      </c>
      <c r="T394" s="87" t="e">
        <f t="shared" si="800"/>
        <v>#VALUE!</v>
      </c>
      <c r="U394" s="80" t="e">
        <f t="shared" si="801"/>
        <v>#VALUE!</v>
      </c>
      <c r="V394" s="81" t="e">
        <f t="shared" si="802"/>
        <v>#VALUE!</v>
      </c>
      <c r="W394" s="82" t="e">
        <f t="shared" si="803"/>
        <v>#VALUE!</v>
      </c>
      <c r="X394" s="92" t="e">
        <f t="shared" si="696"/>
        <v>#VALUE!</v>
      </c>
      <c r="Y394" s="93"/>
      <c r="Z394" s="72" t="e">
        <f t="shared" si="713"/>
        <v>#VALUE!</v>
      </c>
      <c r="AA394" s="72" t="e">
        <f t="shared" si="714"/>
        <v>#VALUE!</v>
      </c>
      <c r="AB394" s="72" t="e">
        <f t="shared" si="715"/>
        <v>#VALUE!</v>
      </c>
      <c r="AC394" s="72" t="e">
        <f t="shared" si="796"/>
        <v>#VALUE!</v>
      </c>
      <c r="AD394" s="72" t="e">
        <f t="shared" si="697"/>
        <v>#VALUE!</v>
      </c>
      <c r="AE394" s="33" t="e">
        <f t="shared" si="698"/>
        <v>#VALUE!</v>
      </c>
      <c r="AF394" s="33" t="e">
        <f t="shared" si="699"/>
        <v>#VALUE!</v>
      </c>
      <c r="AG394" s="33" t="e">
        <f t="shared" si="700"/>
        <v>#VALUE!</v>
      </c>
      <c r="AH394" s="34" t="e">
        <f t="shared" si="716"/>
        <v>#VALUE!</v>
      </c>
      <c r="AI394" s="35" t="e">
        <f t="shared" si="717"/>
        <v>#VALUE!</v>
      </c>
      <c r="AJ394" s="35" t="e">
        <f t="shared" si="718"/>
        <v>#VALUE!</v>
      </c>
      <c r="AK394" s="35">
        <v>0</v>
      </c>
      <c r="AL394" s="35">
        <v>-0.75645121485307587</v>
      </c>
      <c r="AM394" s="35">
        <v>-11.346768222796136</v>
      </c>
      <c r="AN394" s="35" t="e">
        <f t="shared" si="701"/>
        <v>#VALUE!</v>
      </c>
      <c r="AO394" s="35" t="e">
        <f t="shared" si="701"/>
        <v>#VALUE!</v>
      </c>
      <c r="AP394" s="35" t="e">
        <f t="shared" si="701"/>
        <v>#VALUE!</v>
      </c>
      <c r="AQ394" s="35">
        <v>57.375671196608707</v>
      </c>
      <c r="AR394" s="35">
        <v>5.7915837760921756</v>
      </c>
      <c r="AS394" s="35">
        <v>1.1079551571654598</v>
      </c>
      <c r="AT394" s="35" t="e">
        <f t="shared" si="702"/>
        <v>#VALUE!</v>
      </c>
      <c r="AU394" s="35" t="e">
        <f t="shared" si="702"/>
        <v>#VALUE!</v>
      </c>
      <c r="AV394" s="35" t="e">
        <f t="shared" si="702"/>
        <v>#VALUE!</v>
      </c>
      <c r="AW394" s="36">
        <f t="shared" si="703"/>
        <v>0</v>
      </c>
      <c r="AX394" s="36">
        <f t="shared" si="703"/>
        <v>0.75645121485307587</v>
      </c>
      <c r="AY394" s="36">
        <f t="shared" si="703"/>
        <v>11.346768222796136</v>
      </c>
      <c r="AZ394" s="36" t="e">
        <f t="shared" si="704"/>
        <v>#VALUE!</v>
      </c>
      <c r="BA394" s="36" t="e">
        <f t="shared" si="704"/>
        <v>#VALUE!</v>
      </c>
      <c r="BB394" s="36" t="e">
        <f t="shared" si="704"/>
        <v>#VALUE!</v>
      </c>
      <c r="BC394" s="35">
        <f t="shared" si="705"/>
        <v>57.375671196608707</v>
      </c>
      <c r="BD394" s="35">
        <f t="shared" si="705"/>
        <v>6.5480349909452515</v>
      </c>
      <c r="BE394" s="35">
        <f t="shared" si="705"/>
        <v>12.454723379961596</v>
      </c>
      <c r="BF394" s="36" t="e">
        <f t="shared" si="706"/>
        <v>#VALUE!</v>
      </c>
      <c r="BG394" s="36" t="e">
        <f t="shared" si="706"/>
        <v>#VALUE!</v>
      </c>
      <c r="BH394" s="36" t="e">
        <f t="shared" si="804"/>
        <v>#VALUE!</v>
      </c>
      <c r="BI394" s="35" t="e">
        <f t="shared" si="805"/>
        <v>#VALUE!</v>
      </c>
      <c r="BJ394" s="5"/>
      <c r="BK394" s="5"/>
      <c r="BL394" s="19"/>
      <c r="BM394" s="19"/>
      <c r="BN394" s="37">
        <f t="shared" si="719"/>
        <v>90</v>
      </c>
      <c r="BO394" s="37">
        <f t="shared" si="720"/>
        <v>72.5</v>
      </c>
      <c r="BP394" s="37">
        <f t="shared" si="721"/>
        <v>72.5</v>
      </c>
      <c r="BQ394" s="37">
        <f t="shared" si="722"/>
        <v>47.5</v>
      </c>
      <c r="BR394" s="37">
        <f t="shared" si="723"/>
        <v>54.2</v>
      </c>
      <c r="BS394" s="37">
        <f t="shared" si="724"/>
        <v>47.5</v>
      </c>
      <c r="BT394" s="37">
        <f t="shared" si="725"/>
        <v>41.674999999999997</v>
      </c>
      <c r="BU394" s="37">
        <f t="shared" si="726"/>
        <v>41.674999999999997</v>
      </c>
      <c r="BV394" s="37">
        <f t="shared" si="727"/>
        <v>22.5</v>
      </c>
      <c r="BW394" s="37">
        <f t="shared" si="728"/>
        <v>33.3333333333333</v>
      </c>
      <c r="BX394" s="37">
        <f t="shared" si="729"/>
        <v>22.5</v>
      </c>
      <c r="BY394" s="37">
        <f t="shared" si="730"/>
        <v>22.9</v>
      </c>
      <c r="BZ394" s="37">
        <f t="shared" si="731"/>
        <v>22.9</v>
      </c>
      <c r="CA394" s="37">
        <f t="shared" si="732"/>
        <v>5</v>
      </c>
      <c r="CB394" s="37">
        <f t="shared" si="733"/>
        <v>16.649999999999999</v>
      </c>
      <c r="CC394" s="37">
        <f t="shared" si="734"/>
        <v>5</v>
      </c>
      <c r="CD394" s="37">
        <f t="shared" si="735"/>
        <v>5</v>
      </c>
      <c r="CE394" s="37">
        <f t="shared" si="736"/>
        <v>5</v>
      </c>
      <c r="CF394" s="37">
        <f t="shared" si="737"/>
        <v>5</v>
      </c>
      <c r="CG394" s="38">
        <f t="shared" si="738"/>
        <v>5</v>
      </c>
      <c r="CH394" s="38">
        <f t="shared" si="739"/>
        <v>5</v>
      </c>
      <c r="CI394" s="38">
        <f t="shared" si="740"/>
        <v>22.5</v>
      </c>
      <c r="CJ394" s="38">
        <f t="shared" si="741"/>
        <v>5</v>
      </c>
      <c r="CK394" s="38">
        <f t="shared" si="742"/>
        <v>22.9</v>
      </c>
      <c r="CL394" s="38">
        <f t="shared" si="743"/>
        <v>47.5</v>
      </c>
      <c r="CM394" s="38">
        <f t="shared" si="744"/>
        <v>16.649999999999999</v>
      </c>
      <c r="CN394" s="38">
        <f t="shared" si="745"/>
        <v>41.674999999999997</v>
      </c>
      <c r="CO394" s="38">
        <f t="shared" si="746"/>
        <v>5</v>
      </c>
      <c r="CP394" s="38">
        <f t="shared" si="747"/>
        <v>33.3333333333333</v>
      </c>
      <c r="CQ394" s="38">
        <f t="shared" si="748"/>
        <v>72.5</v>
      </c>
      <c r="CR394" s="38">
        <f t="shared" si="749"/>
        <v>22.9</v>
      </c>
      <c r="CS394" s="38">
        <f t="shared" si="750"/>
        <v>54.2</v>
      </c>
      <c r="CT394" s="38">
        <f t="shared" si="751"/>
        <v>5</v>
      </c>
      <c r="CU394" s="38">
        <f t="shared" si="752"/>
        <v>41.674999999999997</v>
      </c>
      <c r="CV394" s="38">
        <f t="shared" si="753"/>
        <v>90</v>
      </c>
      <c r="CW394" s="38">
        <f t="shared" si="754"/>
        <v>22.5</v>
      </c>
      <c r="CX394" s="38">
        <f t="shared" si="755"/>
        <v>72.5</v>
      </c>
      <c r="CY394" s="38">
        <f t="shared" si="756"/>
        <v>47.5</v>
      </c>
      <c r="CZ394" s="39">
        <f t="shared" si="757"/>
        <v>5</v>
      </c>
      <c r="DA394" s="39">
        <f t="shared" si="758"/>
        <v>22.5</v>
      </c>
      <c r="DB394" s="39">
        <f t="shared" si="759"/>
        <v>5</v>
      </c>
      <c r="DC394" s="39">
        <f t="shared" si="760"/>
        <v>47.5</v>
      </c>
      <c r="DD394" s="39">
        <f t="shared" si="761"/>
        <v>22.9</v>
      </c>
      <c r="DE394" s="39">
        <f t="shared" si="762"/>
        <v>5</v>
      </c>
      <c r="DF394" s="39">
        <f t="shared" si="763"/>
        <v>41.674999999999997</v>
      </c>
      <c r="DG394" s="39">
        <f t="shared" si="764"/>
        <v>16.649999999999999</v>
      </c>
      <c r="DH394" s="39">
        <f t="shared" si="765"/>
        <v>72.5</v>
      </c>
      <c r="DI394" s="39">
        <f t="shared" si="766"/>
        <v>33.3333333333333</v>
      </c>
      <c r="DJ394" s="39">
        <f t="shared" si="767"/>
        <v>5</v>
      </c>
      <c r="DK394" s="39">
        <f t="shared" si="768"/>
        <v>54.2</v>
      </c>
      <c r="DL394" s="39">
        <f t="shared" si="769"/>
        <v>22.9</v>
      </c>
      <c r="DM394" s="39">
        <f t="shared" si="770"/>
        <v>90</v>
      </c>
      <c r="DN394" s="39">
        <f t="shared" si="771"/>
        <v>41.674999999999997</v>
      </c>
      <c r="DO394" s="39">
        <f t="shared" si="772"/>
        <v>5</v>
      </c>
      <c r="DP394" s="39">
        <f t="shared" si="773"/>
        <v>72.5</v>
      </c>
      <c r="DQ394" s="39">
        <f t="shared" si="774"/>
        <v>22.5</v>
      </c>
      <c r="DR394" s="39">
        <f t="shared" si="775"/>
        <v>47.5</v>
      </c>
      <c r="DS394" s="40" t="e">
        <f t="shared" si="776"/>
        <v>#VALUE!</v>
      </c>
      <c r="DT394" s="40" t="e">
        <f t="shared" si="777"/>
        <v>#VALUE!</v>
      </c>
      <c r="DU394" s="40" t="e">
        <f t="shared" si="778"/>
        <v>#VALUE!</v>
      </c>
      <c r="DV394" s="40" t="e">
        <f t="shared" si="779"/>
        <v>#VALUE!</v>
      </c>
      <c r="DW394" s="40" t="e">
        <f t="shared" si="780"/>
        <v>#VALUE!</v>
      </c>
      <c r="DX394" s="40" t="e">
        <f t="shared" si="781"/>
        <v>#VALUE!</v>
      </c>
      <c r="DY394" s="40" t="e">
        <f t="shared" si="782"/>
        <v>#VALUE!</v>
      </c>
      <c r="DZ394" s="40" t="e">
        <f t="shared" si="783"/>
        <v>#VALUE!</v>
      </c>
      <c r="EA394" s="40" t="e">
        <f t="shared" si="784"/>
        <v>#VALUE!</v>
      </c>
      <c r="EB394" s="40" t="e">
        <f t="shared" si="785"/>
        <v>#VALUE!</v>
      </c>
      <c r="EC394" s="40" t="e">
        <f t="shared" si="786"/>
        <v>#VALUE!</v>
      </c>
      <c r="ED394" s="40" t="e">
        <f t="shared" si="787"/>
        <v>#VALUE!</v>
      </c>
      <c r="EE394" s="40" t="e">
        <f t="shared" si="788"/>
        <v>#VALUE!</v>
      </c>
      <c r="EF394" s="40" t="e">
        <f t="shared" si="789"/>
        <v>#VALUE!</v>
      </c>
      <c r="EG394" s="40" t="e">
        <f t="shared" si="790"/>
        <v>#VALUE!</v>
      </c>
      <c r="EH394" s="40" t="e">
        <f t="shared" si="791"/>
        <v>#VALUE!</v>
      </c>
      <c r="EI394" s="40" t="e">
        <f t="shared" si="792"/>
        <v>#VALUE!</v>
      </c>
      <c r="EJ394" s="40" t="e">
        <f t="shared" si="793"/>
        <v>#VALUE!</v>
      </c>
      <c r="EK394" s="40" t="e">
        <f t="shared" si="794"/>
        <v>#VALUE!</v>
      </c>
      <c r="EL394" s="1" t="e">
        <f t="shared" si="806"/>
        <v>#VALUE!</v>
      </c>
      <c r="EM394" s="2" t="e">
        <f t="shared" si="797"/>
        <v>#VALUE!</v>
      </c>
      <c r="EN394" s="42"/>
      <c r="EO394" s="42"/>
      <c r="EP394" s="43"/>
      <c r="EQ394" s="44"/>
      <c r="ER394" s="45"/>
      <c r="ES394" s="45"/>
      <c r="ET394" s="74"/>
      <c r="EU394" s="75"/>
      <c r="EV394" s="75"/>
      <c r="EW394" s="75"/>
      <c r="EX394" s="75"/>
    </row>
    <row r="395" spans="1:154" s="73" customFormat="1" ht="14">
      <c r="A395" s="96"/>
      <c r="B395" s="97"/>
      <c r="C395" s="98"/>
      <c r="D395" s="110" t="s">
        <v>87</v>
      </c>
      <c r="E395" s="110" t="s">
        <v>87</v>
      </c>
      <c r="F395" s="110" t="s">
        <v>87</v>
      </c>
      <c r="G395" s="107" t="e">
        <f t="shared" si="707"/>
        <v>#VALUE!</v>
      </c>
      <c r="H395" s="107" t="e">
        <f t="shared" si="708"/>
        <v>#VALUE!</v>
      </c>
      <c r="I395" s="107" t="e">
        <f t="shared" si="709"/>
        <v>#VALUE!</v>
      </c>
      <c r="J395" s="183" t="str">
        <f t="shared" si="710"/>
        <v>.</v>
      </c>
      <c r="K395" s="184" t="e">
        <f t="shared" si="711"/>
        <v>#VALUE!</v>
      </c>
      <c r="L395" s="184" t="e">
        <f t="shared" si="712"/>
        <v>#VALUE!</v>
      </c>
      <c r="M395" s="76" t="e">
        <f t="shared" si="692"/>
        <v>#VALUE!</v>
      </c>
      <c r="N395" s="77" t="e">
        <f t="shared" si="693"/>
        <v>#VALUE!</v>
      </c>
      <c r="O395" s="77" t="e">
        <f t="shared" si="694"/>
        <v>#VALUE!</v>
      </c>
      <c r="P395" s="78" t="e">
        <f t="shared" si="695"/>
        <v>#VALUE!</v>
      </c>
      <c r="Q395" s="79" t="e">
        <f t="shared" ca="1" si="795"/>
        <v>#VALUE!</v>
      </c>
      <c r="R395" s="86" t="e">
        <f t="shared" si="798"/>
        <v>#VALUE!</v>
      </c>
      <c r="S395" s="87" t="e">
        <f t="shared" si="799"/>
        <v>#VALUE!</v>
      </c>
      <c r="T395" s="87" t="e">
        <f t="shared" si="800"/>
        <v>#VALUE!</v>
      </c>
      <c r="U395" s="80" t="e">
        <f t="shared" si="801"/>
        <v>#VALUE!</v>
      </c>
      <c r="V395" s="81" t="e">
        <f t="shared" si="802"/>
        <v>#VALUE!</v>
      </c>
      <c r="W395" s="82" t="e">
        <f t="shared" si="803"/>
        <v>#VALUE!</v>
      </c>
      <c r="X395" s="92" t="e">
        <f t="shared" si="696"/>
        <v>#VALUE!</v>
      </c>
      <c r="Y395" s="93"/>
      <c r="Z395" s="72" t="e">
        <f t="shared" si="713"/>
        <v>#VALUE!</v>
      </c>
      <c r="AA395" s="72" t="e">
        <f t="shared" si="714"/>
        <v>#VALUE!</v>
      </c>
      <c r="AB395" s="72" t="e">
        <f t="shared" si="715"/>
        <v>#VALUE!</v>
      </c>
      <c r="AC395" s="72" t="e">
        <f t="shared" si="796"/>
        <v>#VALUE!</v>
      </c>
      <c r="AD395" s="72" t="e">
        <f t="shared" si="697"/>
        <v>#VALUE!</v>
      </c>
      <c r="AE395" s="33" t="e">
        <f t="shared" si="698"/>
        <v>#VALUE!</v>
      </c>
      <c r="AF395" s="33" t="e">
        <f t="shared" si="699"/>
        <v>#VALUE!</v>
      </c>
      <c r="AG395" s="33" t="e">
        <f t="shared" si="700"/>
        <v>#VALUE!</v>
      </c>
      <c r="AH395" s="34" t="e">
        <f t="shared" si="716"/>
        <v>#VALUE!</v>
      </c>
      <c r="AI395" s="35" t="e">
        <f t="shared" si="717"/>
        <v>#VALUE!</v>
      </c>
      <c r="AJ395" s="35" t="e">
        <f t="shared" si="718"/>
        <v>#VALUE!</v>
      </c>
      <c r="AK395" s="35">
        <v>0</v>
      </c>
      <c r="AL395" s="35">
        <v>-0.75645121485307587</v>
      </c>
      <c r="AM395" s="35">
        <v>-11.346768222796136</v>
      </c>
      <c r="AN395" s="35" t="e">
        <f t="shared" si="701"/>
        <v>#VALUE!</v>
      </c>
      <c r="AO395" s="35" t="e">
        <f t="shared" si="701"/>
        <v>#VALUE!</v>
      </c>
      <c r="AP395" s="35" t="e">
        <f t="shared" si="701"/>
        <v>#VALUE!</v>
      </c>
      <c r="AQ395" s="35">
        <v>57.375671196608707</v>
      </c>
      <c r="AR395" s="35">
        <v>5.7915837760921756</v>
      </c>
      <c r="AS395" s="35">
        <v>1.1079551571654598</v>
      </c>
      <c r="AT395" s="35" t="e">
        <f t="shared" si="702"/>
        <v>#VALUE!</v>
      </c>
      <c r="AU395" s="35" t="e">
        <f t="shared" si="702"/>
        <v>#VALUE!</v>
      </c>
      <c r="AV395" s="35" t="e">
        <f t="shared" si="702"/>
        <v>#VALUE!</v>
      </c>
      <c r="AW395" s="36">
        <f t="shared" si="703"/>
        <v>0</v>
      </c>
      <c r="AX395" s="36">
        <f t="shared" si="703"/>
        <v>0.75645121485307587</v>
      </c>
      <c r="AY395" s="36">
        <f t="shared" si="703"/>
        <v>11.346768222796136</v>
      </c>
      <c r="AZ395" s="36" t="e">
        <f t="shared" si="704"/>
        <v>#VALUE!</v>
      </c>
      <c r="BA395" s="36" t="e">
        <f t="shared" si="704"/>
        <v>#VALUE!</v>
      </c>
      <c r="BB395" s="36" t="e">
        <f t="shared" si="704"/>
        <v>#VALUE!</v>
      </c>
      <c r="BC395" s="35">
        <f t="shared" si="705"/>
        <v>57.375671196608707</v>
      </c>
      <c r="BD395" s="35">
        <f t="shared" si="705"/>
        <v>6.5480349909452515</v>
      </c>
      <c r="BE395" s="35">
        <f t="shared" si="705"/>
        <v>12.454723379961596</v>
      </c>
      <c r="BF395" s="36" t="e">
        <f t="shared" si="706"/>
        <v>#VALUE!</v>
      </c>
      <c r="BG395" s="36" t="e">
        <f t="shared" si="706"/>
        <v>#VALUE!</v>
      </c>
      <c r="BH395" s="36" t="e">
        <f t="shared" si="804"/>
        <v>#VALUE!</v>
      </c>
      <c r="BI395" s="35" t="e">
        <f t="shared" si="805"/>
        <v>#VALUE!</v>
      </c>
      <c r="BJ395" s="5"/>
      <c r="BK395" s="5"/>
      <c r="BL395" s="19"/>
      <c r="BM395" s="19"/>
      <c r="BN395" s="37">
        <f t="shared" si="719"/>
        <v>90</v>
      </c>
      <c r="BO395" s="37">
        <f t="shared" si="720"/>
        <v>72.5</v>
      </c>
      <c r="BP395" s="37">
        <f t="shared" si="721"/>
        <v>72.5</v>
      </c>
      <c r="BQ395" s="37">
        <f t="shared" si="722"/>
        <v>47.5</v>
      </c>
      <c r="BR395" s="37">
        <f t="shared" si="723"/>
        <v>54.2</v>
      </c>
      <c r="BS395" s="37">
        <f t="shared" si="724"/>
        <v>47.5</v>
      </c>
      <c r="BT395" s="37">
        <f t="shared" si="725"/>
        <v>41.674999999999997</v>
      </c>
      <c r="BU395" s="37">
        <f t="shared" si="726"/>
        <v>41.674999999999997</v>
      </c>
      <c r="BV395" s="37">
        <f t="shared" si="727"/>
        <v>22.5</v>
      </c>
      <c r="BW395" s="37">
        <f t="shared" si="728"/>
        <v>33.3333333333333</v>
      </c>
      <c r="BX395" s="37">
        <f t="shared" si="729"/>
        <v>22.5</v>
      </c>
      <c r="BY395" s="37">
        <f t="shared" si="730"/>
        <v>22.9</v>
      </c>
      <c r="BZ395" s="37">
        <f t="shared" si="731"/>
        <v>22.9</v>
      </c>
      <c r="CA395" s="37">
        <f t="shared" si="732"/>
        <v>5</v>
      </c>
      <c r="CB395" s="37">
        <f t="shared" si="733"/>
        <v>16.649999999999999</v>
      </c>
      <c r="CC395" s="37">
        <f t="shared" si="734"/>
        <v>5</v>
      </c>
      <c r="CD395" s="37">
        <f t="shared" si="735"/>
        <v>5</v>
      </c>
      <c r="CE395" s="37">
        <f t="shared" si="736"/>
        <v>5</v>
      </c>
      <c r="CF395" s="37">
        <f t="shared" si="737"/>
        <v>5</v>
      </c>
      <c r="CG395" s="38">
        <f t="shared" si="738"/>
        <v>5</v>
      </c>
      <c r="CH395" s="38">
        <f t="shared" si="739"/>
        <v>5</v>
      </c>
      <c r="CI395" s="38">
        <f t="shared" si="740"/>
        <v>22.5</v>
      </c>
      <c r="CJ395" s="38">
        <f t="shared" si="741"/>
        <v>5</v>
      </c>
      <c r="CK395" s="38">
        <f t="shared" si="742"/>
        <v>22.9</v>
      </c>
      <c r="CL395" s="38">
        <f t="shared" si="743"/>
        <v>47.5</v>
      </c>
      <c r="CM395" s="38">
        <f t="shared" si="744"/>
        <v>16.649999999999999</v>
      </c>
      <c r="CN395" s="38">
        <f t="shared" si="745"/>
        <v>41.674999999999997</v>
      </c>
      <c r="CO395" s="38">
        <f t="shared" si="746"/>
        <v>5</v>
      </c>
      <c r="CP395" s="38">
        <f t="shared" si="747"/>
        <v>33.3333333333333</v>
      </c>
      <c r="CQ395" s="38">
        <f t="shared" si="748"/>
        <v>72.5</v>
      </c>
      <c r="CR395" s="38">
        <f t="shared" si="749"/>
        <v>22.9</v>
      </c>
      <c r="CS395" s="38">
        <f t="shared" si="750"/>
        <v>54.2</v>
      </c>
      <c r="CT395" s="38">
        <f t="shared" si="751"/>
        <v>5</v>
      </c>
      <c r="CU395" s="38">
        <f t="shared" si="752"/>
        <v>41.674999999999997</v>
      </c>
      <c r="CV395" s="38">
        <f t="shared" si="753"/>
        <v>90</v>
      </c>
      <c r="CW395" s="38">
        <f t="shared" si="754"/>
        <v>22.5</v>
      </c>
      <c r="CX395" s="38">
        <f t="shared" si="755"/>
        <v>72.5</v>
      </c>
      <c r="CY395" s="38">
        <f t="shared" si="756"/>
        <v>47.5</v>
      </c>
      <c r="CZ395" s="39">
        <f t="shared" si="757"/>
        <v>5</v>
      </c>
      <c r="DA395" s="39">
        <f t="shared" si="758"/>
        <v>22.5</v>
      </c>
      <c r="DB395" s="39">
        <f t="shared" si="759"/>
        <v>5</v>
      </c>
      <c r="DC395" s="39">
        <f t="shared" si="760"/>
        <v>47.5</v>
      </c>
      <c r="DD395" s="39">
        <f t="shared" si="761"/>
        <v>22.9</v>
      </c>
      <c r="DE395" s="39">
        <f t="shared" si="762"/>
        <v>5</v>
      </c>
      <c r="DF395" s="39">
        <f t="shared" si="763"/>
        <v>41.674999999999997</v>
      </c>
      <c r="DG395" s="39">
        <f t="shared" si="764"/>
        <v>16.649999999999999</v>
      </c>
      <c r="DH395" s="39">
        <f t="shared" si="765"/>
        <v>72.5</v>
      </c>
      <c r="DI395" s="39">
        <f t="shared" si="766"/>
        <v>33.3333333333333</v>
      </c>
      <c r="DJ395" s="39">
        <f t="shared" si="767"/>
        <v>5</v>
      </c>
      <c r="DK395" s="39">
        <f t="shared" si="768"/>
        <v>54.2</v>
      </c>
      <c r="DL395" s="39">
        <f t="shared" si="769"/>
        <v>22.9</v>
      </c>
      <c r="DM395" s="39">
        <f t="shared" si="770"/>
        <v>90</v>
      </c>
      <c r="DN395" s="39">
        <f t="shared" si="771"/>
        <v>41.674999999999997</v>
      </c>
      <c r="DO395" s="39">
        <f t="shared" si="772"/>
        <v>5</v>
      </c>
      <c r="DP395" s="39">
        <f t="shared" si="773"/>
        <v>72.5</v>
      </c>
      <c r="DQ395" s="39">
        <f t="shared" si="774"/>
        <v>22.5</v>
      </c>
      <c r="DR395" s="39">
        <f t="shared" si="775"/>
        <v>47.5</v>
      </c>
      <c r="DS395" s="40" t="e">
        <f t="shared" si="776"/>
        <v>#VALUE!</v>
      </c>
      <c r="DT395" s="40" t="e">
        <f t="shared" si="777"/>
        <v>#VALUE!</v>
      </c>
      <c r="DU395" s="40" t="e">
        <f t="shared" si="778"/>
        <v>#VALUE!</v>
      </c>
      <c r="DV395" s="40" t="e">
        <f t="shared" si="779"/>
        <v>#VALUE!</v>
      </c>
      <c r="DW395" s="40" t="e">
        <f t="shared" si="780"/>
        <v>#VALUE!</v>
      </c>
      <c r="DX395" s="40" t="e">
        <f t="shared" si="781"/>
        <v>#VALUE!</v>
      </c>
      <c r="DY395" s="40" t="e">
        <f t="shared" si="782"/>
        <v>#VALUE!</v>
      </c>
      <c r="DZ395" s="40" t="e">
        <f t="shared" si="783"/>
        <v>#VALUE!</v>
      </c>
      <c r="EA395" s="40" t="e">
        <f t="shared" si="784"/>
        <v>#VALUE!</v>
      </c>
      <c r="EB395" s="40" t="e">
        <f t="shared" si="785"/>
        <v>#VALUE!</v>
      </c>
      <c r="EC395" s="40" t="e">
        <f t="shared" si="786"/>
        <v>#VALUE!</v>
      </c>
      <c r="ED395" s="40" t="e">
        <f t="shared" si="787"/>
        <v>#VALUE!</v>
      </c>
      <c r="EE395" s="40" t="e">
        <f t="shared" si="788"/>
        <v>#VALUE!</v>
      </c>
      <c r="EF395" s="40" t="e">
        <f t="shared" si="789"/>
        <v>#VALUE!</v>
      </c>
      <c r="EG395" s="40" t="e">
        <f t="shared" si="790"/>
        <v>#VALUE!</v>
      </c>
      <c r="EH395" s="40" t="e">
        <f t="shared" si="791"/>
        <v>#VALUE!</v>
      </c>
      <c r="EI395" s="40" t="e">
        <f t="shared" si="792"/>
        <v>#VALUE!</v>
      </c>
      <c r="EJ395" s="40" t="e">
        <f t="shared" si="793"/>
        <v>#VALUE!</v>
      </c>
      <c r="EK395" s="40" t="e">
        <f t="shared" si="794"/>
        <v>#VALUE!</v>
      </c>
      <c r="EL395" s="1" t="e">
        <f t="shared" si="806"/>
        <v>#VALUE!</v>
      </c>
      <c r="EM395" s="2" t="e">
        <f t="shared" si="797"/>
        <v>#VALUE!</v>
      </c>
      <c r="EN395" s="42"/>
      <c r="EO395" s="42"/>
      <c r="EP395" s="43"/>
      <c r="EQ395" s="44"/>
      <c r="ER395" s="45"/>
      <c r="ES395" s="45"/>
      <c r="ET395" s="74"/>
      <c r="EU395" s="75"/>
      <c r="EV395" s="75"/>
      <c r="EW395" s="75"/>
      <c r="EX395" s="75"/>
    </row>
    <row r="396" spans="1:154" s="73" customFormat="1" ht="14">
      <c r="A396" s="96"/>
      <c r="B396" s="97"/>
      <c r="C396" s="98"/>
      <c r="D396" s="110" t="s">
        <v>87</v>
      </c>
      <c r="E396" s="110" t="s">
        <v>87</v>
      </c>
      <c r="F396" s="110" t="s">
        <v>87</v>
      </c>
      <c r="G396" s="107" t="e">
        <f t="shared" si="707"/>
        <v>#VALUE!</v>
      </c>
      <c r="H396" s="107" t="e">
        <f t="shared" si="708"/>
        <v>#VALUE!</v>
      </c>
      <c r="I396" s="107" t="e">
        <f t="shared" si="709"/>
        <v>#VALUE!</v>
      </c>
      <c r="J396" s="183" t="str">
        <f t="shared" si="710"/>
        <v>.</v>
      </c>
      <c r="K396" s="184" t="e">
        <f t="shared" si="711"/>
        <v>#VALUE!</v>
      </c>
      <c r="L396" s="184" t="e">
        <f t="shared" si="712"/>
        <v>#VALUE!</v>
      </c>
      <c r="M396" s="76" t="e">
        <f t="shared" si="692"/>
        <v>#VALUE!</v>
      </c>
      <c r="N396" s="77" t="e">
        <f t="shared" si="693"/>
        <v>#VALUE!</v>
      </c>
      <c r="O396" s="77" t="e">
        <f t="shared" si="694"/>
        <v>#VALUE!</v>
      </c>
      <c r="P396" s="78" t="e">
        <f t="shared" si="695"/>
        <v>#VALUE!</v>
      </c>
      <c r="Q396" s="79" t="e">
        <f t="shared" ca="1" si="795"/>
        <v>#VALUE!</v>
      </c>
      <c r="R396" s="86" t="e">
        <f t="shared" si="798"/>
        <v>#VALUE!</v>
      </c>
      <c r="S396" s="87" t="e">
        <f t="shared" si="799"/>
        <v>#VALUE!</v>
      </c>
      <c r="T396" s="87" t="e">
        <f t="shared" si="800"/>
        <v>#VALUE!</v>
      </c>
      <c r="U396" s="80" t="e">
        <f t="shared" si="801"/>
        <v>#VALUE!</v>
      </c>
      <c r="V396" s="81" t="e">
        <f t="shared" si="802"/>
        <v>#VALUE!</v>
      </c>
      <c r="W396" s="82" t="e">
        <f t="shared" si="803"/>
        <v>#VALUE!</v>
      </c>
      <c r="X396" s="92" t="e">
        <f t="shared" si="696"/>
        <v>#VALUE!</v>
      </c>
      <c r="Y396" s="93"/>
      <c r="Z396" s="72" t="e">
        <f t="shared" si="713"/>
        <v>#VALUE!</v>
      </c>
      <c r="AA396" s="72" t="e">
        <f t="shared" si="714"/>
        <v>#VALUE!</v>
      </c>
      <c r="AB396" s="72" t="e">
        <f t="shared" si="715"/>
        <v>#VALUE!</v>
      </c>
      <c r="AC396" s="72" t="e">
        <f t="shared" si="796"/>
        <v>#VALUE!</v>
      </c>
      <c r="AD396" s="72" t="e">
        <f t="shared" si="697"/>
        <v>#VALUE!</v>
      </c>
      <c r="AE396" s="33" t="e">
        <f t="shared" si="698"/>
        <v>#VALUE!</v>
      </c>
      <c r="AF396" s="33" t="e">
        <f t="shared" si="699"/>
        <v>#VALUE!</v>
      </c>
      <c r="AG396" s="33" t="e">
        <f t="shared" si="700"/>
        <v>#VALUE!</v>
      </c>
      <c r="AH396" s="34" t="e">
        <f t="shared" si="716"/>
        <v>#VALUE!</v>
      </c>
      <c r="AI396" s="35" t="e">
        <f t="shared" si="717"/>
        <v>#VALUE!</v>
      </c>
      <c r="AJ396" s="35" t="e">
        <f t="shared" si="718"/>
        <v>#VALUE!</v>
      </c>
      <c r="AK396" s="35">
        <v>0</v>
      </c>
      <c r="AL396" s="35">
        <v>-0.75645121485307587</v>
      </c>
      <c r="AM396" s="35">
        <v>-11.346768222796136</v>
      </c>
      <c r="AN396" s="35" t="e">
        <f t="shared" si="701"/>
        <v>#VALUE!</v>
      </c>
      <c r="AO396" s="35" t="e">
        <f t="shared" si="701"/>
        <v>#VALUE!</v>
      </c>
      <c r="AP396" s="35" t="e">
        <f t="shared" si="701"/>
        <v>#VALUE!</v>
      </c>
      <c r="AQ396" s="35">
        <v>57.375671196608707</v>
      </c>
      <c r="AR396" s="35">
        <v>5.7915837760921756</v>
      </c>
      <c r="AS396" s="35">
        <v>1.1079551571654598</v>
      </c>
      <c r="AT396" s="35" t="e">
        <f t="shared" si="702"/>
        <v>#VALUE!</v>
      </c>
      <c r="AU396" s="35" t="e">
        <f t="shared" si="702"/>
        <v>#VALUE!</v>
      </c>
      <c r="AV396" s="35" t="e">
        <f t="shared" si="702"/>
        <v>#VALUE!</v>
      </c>
      <c r="AW396" s="36">
        <f t="shared" si="703"/>
        <v>0</v>
      </c>
      <c r="AX396" s="36">
        <f t="shared" si="703"/>
        <v>0.75645121485307587</v>
      </c>
      <c r="AY396" s="36">
        <f t="shared" si="703"/>
        <v>11.346768222796136</v>
      </c>
      <c r="AZ396" s="36" t="e">
        <f t="shared" si="704"/>
        <v>#VALUE!</v>
      </c>
      <c r="BA396" s="36" t="e">
        <f t="shared" si="704"/>
        <v>#VALUE!</v>
      </c>
      <c r="BB396" s="36" t="e">
        <f t="shared" si="704"/>
        <v>#VALUE!</v>
      </c>
      <c r="BC396" s="35">
        <f t="shared" si="705"/>
        <v>57.375671196608707</v>
      </c>
      <c r="BD396" s="35">
        <f t="shared" si="705"/>
        <v>6.5480349909452515</v>
      </c>
      <c r="BE396" s="35">
        <f t="shared" si="705"/>
        <v>12.454723379961596</v>
      </c>
      <c r="BF396" s="36" t="e">
        <f t="shared" si="706"/>
        <v>#VALUE!</v>
      </c>
      <c r="BG396" s="36" t="e">
        <f t="shared" si="706"/>
        <v>#VALUE!</v>
      </c>
      <c r="BH396" s="36" t="e">
        <f t="shared" si="804"/>
        <v>#VALUE!</v>
      </c>
      <c r="BI396" s="35" t="e">
        <f t="shared" si="805"/>
        <v>#VALUE!</v>
      </c>
      <c r="BJ396" s="5"/>
      <c r="BK396" s="5"/>
      <c r="BL396" s="19"/>
      <c r="BM396" s="19"/>
      <c r="BN396" s="37">
        <f t="shared" si="719"/>
        <v>90</v>
      </c>
      <c r="BO396" s="37">
        <f t="shared" si="720"/>
        <v>72.5</v>
      </c>
      <c r="BP396" s="37">
        <f t="shared" si="721"/>
        <v>72.5</v>
      </c>
      <c r="BQ396" s="37">
        <f t="shared" si="722"/>
        <v>47.5</v>
      </c>
      <c r="BR396" s="37">
        <f t="shared" si="723"/>
        <v>54.2</v>
      </c>
      <c r="BS396" s="37">
        <f t="shared" si="724"/>
        <v>47.5</v>
      </c>
      <c r="BT396" s="37">
        <f t="shared" si="725"/>
        <v>41.674999999999997</v>
      </c>
      <c r="BU396" s="37">
        <f t="shared" si="726"/>
        <v>41.674999999999997</v>
      </c>
      <c r="BV396" s="37">
        <f t="shared" si="727"/>
        <v>22.5</v>
      </c>
      <c r="BW396" s="37">
        <f t="shared" si="728"/>
        <v>33.3333333333333</v>
      </c>
      <c r="BX396" s="37">
        <f t="shared" si="729"/>
        <v>22.5</v>
      </c>
      <c r="BY396" s="37">
        <f t="shared" si="730"/>
        <v>22.9</v>
      </c>
      <c r="BZ396" s="37">
        <f t="shared" si="731"/>
        <v>22.9</v>
      </c>
      <c r="CA396" s="37">
        <f t="shared" si="732"/>
        <v>5</v>
      </c>
      <c r="CB396" s="37">
        <f t="shared" si="733"/>
        <v>16.649999999999999</v>
      </c>
      <c r="CC396" s="37">
        <f t="shared" si="734"/>
        <v>5</v>
      </c>
      <c r="CD396" s="37">
        <f t="shared" si="735"/>
        <v>5</v>
      </c>
      <c r="CE396" s="37">
        <f t="shared" si="736"/>
        <v>5</v>
      </c>
      <c r="CF396" s="37">
        <f t="shared" si="737"/>
        <v>5</v>
      </c>
      <c r="CG396" s="38">
        <f t="shared" si="738"/>
        <v>5</v>
      </c>
      <c r="CH396" s="38">
        <f t="shared" si="739"/>
        <v>5</v>
      </c>
      <c r="CI396" s="38">
        <f t="shared" si="740"/>
        <v>22.5</v>
      </c>
      <c r="CJ396" s="38">
        <f t="shared" si="741"/>
        <v>5</v>
      </c>
      <c r="CK396" s="38">
        <f t="shared" si="742"/>
        <v>22.9</v>
      </c>
      <c r="CL396" s="38">
        <f t="shared" si="743"/>
        <v>47.5</v>
      </c>
      <c r="CM396" s="38">
        <f t="shared" si="744"/>
        <v>16.649999999999999</v>
      </c>
      <c r="CN396" s="38">
        <f t="shared" si="745"/>
        <v>41.674999999999997</v>
      </c>
      <c r="CO396" s="38">
        <f t="shared" si="746"/>
        <v>5</v>
      </c>
      <c r="CP396" s="38">
        <f t="shared" si="747"/>
        <v>33.3333333333333</v>
      </c>
      <c r="CQ396" s="38">
        <f t="shared" si="748"/>
        <v>72.5</v>
      </c>
      <c r="CR396" s="38">
        <f t="shared" si="749"/>
        <v>22.9</v>
      </c>
      <c r="CS396" s="38">
        <f t="shared" si="750"/>
        <v>54.2</v>
      </c>
      <c r="CT396" s="38">
        <f t="shared" si="751"/>
        <v>5</v>
      </c>
      <c r="CU396" s="38">
        <f t="shared" si="752"/>
        <v>41.674999999999997</v>
      </c>
      <c r="CV396" s="38">
        <f t="shared" si="753"/>
        <v>90</v>
      </c>
      <c r="CW396" s="38">
        <f t="shared" si="754"/>
        <v>22.5</v>
      </c>
      <c r="CX396" s="38">
        <f t="shared" si="755"/>
        <v>72.5</v>
      </c>
      <c r="CY396" s="38">
        <f t="shared" si="756"/>
        <v>47.5</v>
      </c>
      <c r="CZ396" s="39">
        <f t="shared" si="757"/>
        <v>5</v>
      </c>
      <c r="DA396" s="39">
        <f t="shared" si="758"/>
        <v>22.5</v>
      </c>
      <c r="DB396" s="39">
        <f t="shared" si="759"/>
        <v>5</v>
      </c>
      <c r="DC396" s="39">
        <f t="shared" si="760"/>
        <v>47.5</v>
      </c>
      <c r="DD396" s="39">
        <f t="shared" si="761"/>
        <v>22.9</v>
      </c>
      <c r="DE396" s="39">
        <f t="shared" si="762"/>
        <v>5</v>
      </c>
      <c r="DF396" s="39">
        <f t="shared" si="763"/>
        <v>41.674999999999997</v>
      </c>
      <c r="DG396" s="39">
        <f t="shared" si="764"/>
        <v>16.649999999999999</v>
      </c>
      <c r="DH396" s="39">
        <f t="shared" si="765"/>
        <v>72.5</v>
      </c>
      <c r="DI396" s="39">
        <f t="shared" si="766"/>
        <v>33.3333333333333</v>
      </c>
      <c r="DJ396" s="39">
        <f t="shared" si="767"/>
        <v>5</v>
      </c>
      <c r="DK396" s="39">
        <f t="shared" si="768"/>
        <v>54.2</v>
      </c>
      <c r="DL396" s="39">
        <f t="shared" si="769"/>
        <v>22.9</v>
      </c>
      <c r="DM396" s="39">
        <f t="shared" si="770"/>
        <v>90</v>
      </c>
      <c r="DN396" s="39">
        <f t="shared" si="771"/>
        <v>41.674999999999997</v>
      </c>
      <c r="DO396" s="39">
        <f t="shared" si="772"/>
        <v>5</v>
      </c>
      <c r="DP396" s="39">
        <f t="shared" si="773"/>
        <v>72.5</v>
      </c>
      <c r="DQ396" s="39">
        <f t="shared" si="774"/>
        <v>22.5</v>
      </c>
      <c r="DR396" s="39">
        <f t="shared" si="775"/>
        <v>47.5</v>
      </c>
      <c r="DS396" s="40" t="e">
        <f t="shared" si="776"/>
        <v>#VALUE!</v>
      </c>
      <c r="DT396" s="40" t="e">
        <f t="shared" si="777"/>
        <v>#VALUE!</v>
      </c>
      <c r="DU396" s="40" t="e">
        <f t="shared" si="778"/>
        <v>#VALUE!</v>
      </c>
      <c r="DV396" s="40" t="e">
        <f t="shared" si="779"/>
        <v>#VALUE!</v>
      </c>
      <c r="DW396" s="40" t="e">
        <f t="shared" si="780"/>
        <v>#VALUE!</v>
      </c>
      <c r="DX396" s="40" t="e">
        <f t="shared" si="781"/>
        <v>#VALUE!</v>
      </c>
      <c r="DY396" s="40" t="e">
        <f t="shared" si="782"/>
        <v>#VALUE!</v>
      </c>
      <c r="DZ396" s="40" t="e">
        <f t="shared" si="783"/>
        <v>#VALUE!</v>
      </c>
      <c r="EA396" s="40" t="e">
        <f t="shared" si="784"/>
        <v>#VALUE!</v>
      </c>
      <c r="EB396" s="40" t="e">
        <f t="shared" si="785"/>
        <v>#VALUE!</v>
      </c>
      <c r="EC396" s="40" t="e">
        <f t="shared" si="786"/>
        <v>#VALUE!</v>
      </c>
      <c r="ED396" s="40" t="e">
        <f t="shared" si="787"/>
        <v>#VALUE!</v>
      </c>
      <c r="EE396" s="40" t="e">
        <f t="shared" si="788"/>
        <v>#VALUE!</v>
      </c>
      <c r="EF396" s="40" t="e">
        <f t="shared" si="789"/>
        <v>#VALUE!</v>
      </c>
      <c r="EG396" s="40" t="e">
        <f t="shared" si="790"/>
        <v>#VALUE!</v>
      </c>
      <c r="EH396" s="40" t="e">
        <f t="shared" si="791"/>
        <v>#VALUE!</v>
      </c>
      <c r="EI396" s="40" t="e">
        <f t="shared" si="792"/>
        <v>#VALUE!</v>
      </c>
      <c r="EJ396" s="40" t="e">
        <f t="shared" si="793"/>
        <v>#VALUE!</v>
      </c>
      <c r="EK396" s="40" t="e">
        <f t="shared" si="794"/>
        <v>#VALUE!</v>
      </c>
      <c r="EL396" s="1" t="e">
        <f t="shared" si="806"/>
        <v>#VALUE!</v>
      </c>
      <c r="EM396" s="2" t="e">
        <f t="shared" si="797"/>
        <v>#VALUE!</v>
      </c>
      <c r="EN396" s="42"/>
      <c r="EO396" s="42"/>
      <c r="EP396" s="43"/>
      <c r="EQ396" s="44"/>
      <c r="ER396" s="45"/>
      <c r="ES396" s="45"/>
      <c r="ET396" s="74"/>
      <c r="EU396" s="75"/>
      <c r="EV396" s="75"/>
      <c r="EW396" s="75"/>
      <c r="EX396" s="75"/>
    </row>
    <row r="397" spans="1:154" s="73" customFormat="1" ht="14">
      <c r="A397" s="96"/>
      <c r="B397" s="97"/>
      <c r="C397" s="98"/>
      <c r="D397" s="110" t="s">
        <v>87</v>
      </c>
      <c r="E397" s="110" t="s">
        <v>87</v>
      </c>
      <c r="F397" s="110" t="s">
        <v>87</v>
      </c>
      <c r="G397" s="107" t="e">
        <f t="shared" si="707"/>
        <v>#VALUE!</v>
      </c>
      <c r="H397" s="107" t="e">
        <f t="shared" si="708"/>
        <v>#VALUE!</v>
      </c>
      <c r="I397" s="107" t="e">
        <f t="shared" si="709"/>
        <v>#VALUE!</v>
      </c>
      <c r="J397" s="183" t="str">
        <f t="shared" si="710"/>
        <v>.</v>
      </c>
      <c r="K397" s="184" t="e">
        <f t="shared" si="711"/>
        <v>#VALUE!</v>
      </c>
      <c r="L397" s="184" t="e">
        <f t="shared" si="712"/>
        <v>#VALUE!</v>
      </c>
      <c r="M397" s="76" t="e">
        <f t="shared" si="692"/>
        <v>#VALUE!</v>
      </c>
      <c r="N397" s="77" t="e">
        <f t="shared" si="693"/>
        <v>#VALUE!</v>
      </c>
      <c r="O397" s="77" t="e">
        <f t="shared" si="694"/>
        <v>#VALUE!</v>
      </c>
      <c r="P397" s="78" t="e">
        <f t="shared" si="695"/>
        <v>#VALUE!</v>
      </c>
      <c r="Q397" s="79" t="e">
        <f t="shared" ca="1" si="795"/>
        <v>#VALUE!</v>
      </c>
      <c r="R397" s="86" t="e">
        <f t="shared" si="798"/>
        <v>#VALUE!</v>
      </c>
      <c r="S397" s="87" t="e">
        <f t="shared" si="799"/>
        <v>#VALUE!</v>
      </c>
      <c r="T397" s="87" t="e">
        <f t="shared" si="800"/>
        <v>#VALUE!</v>
      </c>
      <c r="U397" s="80" t="e">
        <f t="shared" si="801"/>
        <v>#VALUE!</v>
      </c>
      <c r="V397" s="81" t="e">
        <f t="shared" si="802"/>
        <v>#VALUE!</v>
      </c>
      <c r="W397" s="82" t="e">
        <f t="shared" si="803"/>
        <v>#VALUE!</v>
      </c>
      <c r="X397" s="92" t="e">
        <f t="shared" si="696"/>
        <v>#VALUE!</v>
      </c>
      <c r="Y397" s="93"/>
      <c r="Z397" s="72" t="e">
        <f t="shared" si="713"/>
        <v>#VALUE!</v>
      </c>
      <c r="AA397" s="72" t="e">
        <f t="shared" si="714"/>
        <v>#VALUE!</v>
      </c>
      <c r="AB397" s="72" t="e">
        <f t="shared" si="715"/>
        <v>#VALUE!</v>
      </c>
      <c r="AC397" s="72" t="e">
        <f t="shared" si="796"/>
        <v>#VALUE!</v>
      </c>
      <c r="AD397" s="72" t="e">
        <f t="shared" si="697"/>
        <v>#VALUE!</v>
      </c>
      <c r="AE397" s="33" t="e">
        <f t="shared" si="698"/>
        <v>#VALUE!</v>
      </c>
      <c r="AF397" s="33" t="e">
        <f t="shared" si="699"/>
        <v>#VALUE!</v>
      </c>
      <c r="AG397" s="33" t="e">
        <f t="shared" si="700"/>
        <v>#VALUE!</v>
      </c>
      <c r="AH397" s="34" t="e">
        <f t="shared" si="716"/>
        <v>#VALUE!</v>
      </c>
      <c r="AI397" s="35" t="e">
        <f t="shared" si="717"/>
        <v>#VALUE!</v>
      </c>
      <c r="AJ397" s="35" t="e">
        <f t="shared" si="718"/>
        <v>#VALUE!</v>
      </c>
      <c r="AK397" s="35">
        <v>0</v>
      </c>
      <c r="AL397" s="35">
        <v>-0.75645121485307587</v>
      </c>
      <c r="AM397" s="35">
        <v>-11.346768222796136</v>
      </c>
      <c r="AN397" s="35" t="e">
        <f t="shared" si="701"/>
        <v>#VALUE!</v>
      </c>
      <c r="AO397" s="35" t="e">
        <f t="shared" si="701"/>
        <v>#VALUE!</v>
      </c>
      <c r="AP397" s="35" t="e">
        <f t="shared" si="701"/>
        <v>#VALUE!</v>
      </c>
      <c r="AQ397" s="35">
        <v>57.375671196608707</v>
      </c>
      <c r="AR397" s="35">
        <v>5.7915837760921756</v>
      </c>
      <c r="AS397" s="35">
        <v>1.1079551571654598</v>
      </c>
      <c r="AT397" s="35" t="e">
        <f t="shared" si="702"/>
        <v>#VALUE!</v>
      </c>
      <c r="AU397" s="35" t="e">
        <f t="shared" si="702"/>
        <v>#VALUE!</v>
      </c>
      <c r="AV397" s="35" t="e">
        <f t="shared" si="702"/>
        <v>#VALUE!</v>
      </c>
      <c r="AW397" s="36">
        <f t="shared" si="703"/>
        <v>0</v>
      </c>
      <c r="AX397" s="36">
        <f t="shared" si="703"/>
        <v>0.75645121485307587</v>
      </c>
      <c r="AY397" s="36">
        <f t="shared" si="703"/>
        <v>11.346768222796136</v>
      </c>
      <c r="AZ397" s="36" t="e">
        <f t="shared" si="704"/>
        <v>#VALUE!</v>
      </c>
      <c r="BA397" s="36" t="e">
        <f t="shared" si="704"/>
        <v>#VALUE!</v>
      </c>
      <c r="BB397" s="36" t="e">
        <f t="shared" si="704"/>
        <v>#VALUE!</v>
      </c>
      <c r="BC397" s="35">
        <f t="shared" si="705"/>
        <v>57.375671196608707</v>
      </c>
      <c r="BD397" s="35">
        <f t="shared" si="705"/>
        <v>6.5480349909452515</v>
      </c>
      <c r="BE397" s="35">
        <f t="shared" si="705"/>
        <v>12.454723379961596</v>
      </c>
      <c r="BF397" s="36" t="e">
        <f t="shared" si="706"/>
        <v>#VALUE!</v>
      </c>
      <c r="BG397" s="36" t="e">
        <f t="shared" si="706"/>
        <v>#VALUE!</v>
      </c>
      <c r="BH397" s="36" t="e">
        <f t="shared" si="804"/>
        <v>#VALUE!</v>
      </c>
      <c r="BI397" s="35" t="e">
        <f t="shared" si="805"/>
        <v>#VALUE!</v>
      </c>
      <c r="BJ397" s="5"/>
      <c r="BK397" s="5"/>
      <c r="BL397" s="19"/>
      <c r="BM397" s="19"/>
      <c r="BN397" s="37">
        <f t="shared" si="719"/>
        <v>90</v>
      </c>
      <c r="BO397" s="37">
        <f t="shared" si="720"/>
        <v>72.5</v>
      </c>
      <c r="BP397" s="37">
        <f t="shared" si="721"/>
        <v>72.5</v>
      </c>
      <c r="BQ397" s="37">
        <f t="shared" si="722"/>
        <v>47.5</v>
      </c>
      <c r="BR397" s="37">
        <f t="shared" si="723"/>
        <v>54.2</v>
      </c>
      <c r="BS397" s="37">
        <f t="shared" si="724"/>
        <v>47.5</v>
      </c>
      <c r="BT397" s="37">
        <f t="shared" si="725"/>
        <v>41.674999999999997</v>
      </c>
      <c r="BU397" s="37">
        <f t="shared" si="726"/>
        <v>41.674999999999997</v>
      </c>
      <c r="BV397" s="37">
        <f t="shared" si="727"/>
        <v>22.5</v>
      </c>
      <c r="BW397" s="37">
        <f t="shared" si="728"/>
        <v>33.3333333333333</v>
      </c>
      <c r="BX397" s="37">
        <f t="shared" si="729"/>
        <v>22.5</v>
      </c>
      <c r="BY397" s="37">
        <f t="shared" si="730"/>
        <v>22.9</v>
      </c>
      <c r="BZ397" s="37">
        <f t="shared" si="731"/>
        <v>22.9</v>
      </c>
      <c r="CA397" s="37">
        <f t="shared" si="732"/>
        <v>5</v>
      </c>
      <c r="CB397" s="37">
        <f t="shared" si="733"/>
        <v>16.649999999999999</v>
      </c>
      <c r="CC397" s="37">
        <f t="shared" si="734"/>
        <v>5</v>
      </c>
      <c r="CD397" s="37">
        <f t="shared" si="735"/>
        <v>5</v>
      </c>
      <c r="CE397" s="37">
        <f t="shared" si="736"/>
        <v>5</v>
      </c>
      <c r="CF397" s="37">
        <f t="shared" si="737"/>
        <v>5</v>
      </c>
      <c r="CG397" s="38">
        <f t="shared" si="738"/>
        <v>5</v>
      </c>
      <c r="CH397" s="38">
        <f t="shared" si="739"/>
        <v>5</v>
      </c>
      <c r="CI397" s="38">
        <f t="shared" si="740"/>
        <v>22.5</v>
      </c>
      <c r="CJ397" s="38">
        <f t="shared" si="741"/>
        <v>5</v>
      </c>
      <c r="CK397" s="38">
        <f t="shared" si="742"/>
        <v>22.9</v>
      </c>
      <c r="CL397" s="38">
        <f t="shared" si="743"/>
        <v>47.5</v>
      </c>
      <c r="CM397" s="38">
        <f t="shared" si="744"/>
        <v>16.649999999999999</v>
      </c>
      <c r="CN397" s="38">
        <f t="shared" si="745"/>
        <v>41.674999999999997</v>
      </c>
      <c r="CO397" s="38">
        <f t="shared" si="746"/>
        <v>5</v>
      </c>
      <c r="CP397" s="38">
        <f t="shared" si="747"/>
        <v>33.3333333333333</v>
      </c>
      <c r="CQ397" s="38">
        <f t="shared" si="748"/>
        <v>72.5</v>
      </c>
      <c r="CR397" s="38">
        <f t="shared" si="749"/>
        <v>22.9</v>
      </c>
      <c r="CS397" s="38">
        <f t="shared" si="750"/>
        <v>54.2</v>
      </c>
      <c r="CT397" s="38">
        <f t="shared" si="751"/>
        <v>5</v>
      </c>
      <c r="CU397" s="38">
        <f t="shared" si="752"/>
        <v>41.674999999999997</v>
      </c>
      <c r="CV397" s="38">
        <f t="shared" si="753"/>
        <v>90</v>
      </c>
      <c r="CW397" s="38">
        <f t="shared" si="754"/>
        <v>22.5</v>
      </c>
      <c r="CX397" s="38">
        <f t="shared" si="755"/>
        <v>72.5</v>
      </c>
      <c r="CY397" s="38">
        <f t="shared" si="756"/>
        <v>47.5</v>
      </c>
      <c r="CZ397" s="39">
        <f t="shared" si="757"/>
        <v>5</v>
      </c>
      <c r="DA397" s="39">
        <f t="shared" si="758"/>
        <v>22.5</v>
      </c>
      <c r="DB397" s="39">
        <f t="shared" si="759"/>
        <v>5</v>
      </c>
      <c r="DC397" s="39">
        <f t="shared" si="760"/>
        <v>47.5</v>
      </c>
      <c r="DD397" s="39">
        <f t="shared" si="761"/>
        <v>22.9</v>
      </c>
      <c r="DE397" s="39">
        <f t="shared" si="762"/>
        <v>5</v>
      </c>
      <c r="DF397" s="39">
        <f t="shared" si="763"/>
        <v>41.674999999999997</v>
      </c>
      <c r="DG397" s="39">
        <f t="shared" si="764"/>
        <v>16.649999999999999</v>
      </c>
      <c r="DH397" s="39">
        <f t="shared" si="765"/>
        <v>72.5</v>
      </c>
      <c r="DI397" s="39">
        <f t="shared" si="766"/>
        <v>33.3333333333333</v>
      </c>
      <c r="DJ397" s="39">
        <f t="shared" si="767"/>
        <v>5</v>
      </c>
      <c r="DK397" s="39">
        <f t="shared" si="768"/>
        <v>54.2</v>
      </c>
      <c r="DL397" s="39">
        <f t="shared" si="769"/>
        <v>22.9</v>
      </c>
      <c r="DM397" s="39">
        <f t="shared" si="770"/>
        <v>90</v>
      </c>
      <c r="DN397" s="39">
        <f t="shared" si="771"/>
        <v>41.674999999999997</v>
      </c>
      <c r="DO397" s="39">
        <f t="shared" si="772"/>
        <v>5</v>
      </c>
      <c r="DP397" s="39">
        <f t="shared" si="773"/>
        <v>72.5</v>
      </c>
      <c r="DQ397" s="39">
        <f t="shared" si="774"/>
        <v>22.5</v>
      </c>
      <c r="DR397" s="39">
        <f t="shared" si="775"/>
        <v>47.5</v>
      </c>
      <c r="DS397" s="40" t="e">
        <f t="shared" si="776"/>
        <v>#VALUE!</v>
      </c>
      <c r="DT397" s="40" t="e">
        <f t="shared" si="777"/>
        <v>#VALUE!</v>
      </c>
      <c r="DU397" s="40" t="e">
        <f t="shared" si="778"/>
        <v>#VALUE!</v>
      </c>
      <c r="DV397" s="40" t="e">
        <f t="shared" si="779"/>
        <v>#VALUE!</v>
      </c>
      <c r="DW397" s="40" t="e">
        <f t="shared" si="780"/>
        <v>#VALUE!</v>
      </c>
      <c r="DX397" s="40" t="e">
        <f t="shared" si="781"/>
        <v>#VALUE!</v>
      </c>
      <c r="DY397" s="40" t="e">
        <f t="shared" si="782"/>
        <v>#VALUE!</v>
      </c>
      <c r="DZ397" s="40" t="e">
        <f t="shared" si="783"/>
        <v>#VALUE!</v>
      </c>
      <c r="EA397" s="40" t="e">
        <f t="shared" si="784"/>
        <v>#VALUE!</v>
      </c>
      <c r="EB397" s="40" t="e">
        <f t="shared" si="785"/>
        <v>#VALUE!</v>
      </c>
      <c r="EC397" s="40" t="e">
        <f t="shared" si="786"/>
        <v>#VALUE!</v>
      </c>
      <c r="ED397" s="40" t="e">
        <f t="shared" si="787"/>
        <v>#VALUE!</v>
      </c>
      <c r="EE397" s="40" t="e">
        <f t="shared" si="788"/>
        <v>#VALUE!</v>
      </c>
      <c r="EF397" s="40" t="e">
        <f t="shared" si="789"/>
        <v>#VALUE!</v>
      </c>
      <c r="EG397" s="40" t="e">
        <f t="shared" si="790"/>
        <v>#VALUE!</v>
      </c>
      <c r="EH397" s="40" t="e">
        <f t="shared" si="791"/>
        <v>#VALUE!</v>
      </c>
      <c r="EI397" s="40" t="e">
        <f t="shared" si="792"/>
        <v>#VALUE!</v>
      </c>
      <c r="EJ397" s="40" t="e">
        <f t="shared" si="793"/>
        <v>#VALUE!</v>
      </c>
      <c r="EK397" s="40" t="e">
        <f t="shared" si="794"/>
        <v>#VALUE!</v>
      </c>
      <c r="EL397" s="1" t="e">
        <f t="shared" si="806"/>
        <v>#VALUE!</v>
      </c>
      <c r="EM397" s="2" t="e">
        <f t="shared" si="797"/>
        <v>#VALUE!</v>
      </c>
      <c r="EN397" s="42"/>
      <c r="EO397" s="42"/>
      <c r="EP397" s="43"/>
      <c r="EQ397" s="44"/>
      <c r="ER397" s="45"/>
      <c r="ES397" s="45"/>
      <c r="ET397" s="74"/>
      <c r="EU397" s="75"/>
      <c r="EV397" s="75"/>
      <c r="EW397" s="75"/>
      <c r="EX397" s="75"/>
    </row>
    <row r="398" spans="1:154" s="73" customFormat="1" ht="14">
      <c r="A398" s="96"/>
      <c r="B398" s="97"/>
      <c r="C398" s="98"/>
      <c r="D398" s="110" t="s">
        <v>87</v>
      </c>
      <c r="E398" s="110" t="s">
        <v>87</v>
      </c>
      <c r="F398" s="110" t="s">
        <v>87</v>
      </c>
      <c r="G398" s="107" t="e">
        <f t="shared" si="707"/>
        <v>#VALUE!</v>
      </c>
      <c r="H398" s="107" t="e">
        <f t="shared" si="708"/>
        <v>#VALUE!</v>
      </c>
      <c r="I398" s="107" t="e">
        <f t="shared" si="709"/>
        <v>#VALUE!</v>
      </c>
      <c r="J398" s="183" t="str">
        <f t="shared" si="710"/>
        <v>.</v>
      </c>
      <c r="K398" s="184" t="e">
        <f t="shared" si="711"/>
        <v>#VALUE!</v>
      </c>
      <c r="L398" s="184" t="e">
        <f t="shared" si="712"/>
        <v>#VALUE!</v>
      </c>
      <c r="M398" s="76" t="e">
        <f t="shared" si="692"/>
        <v>#VALUE!</v>
      </c>
      <c r="N398" s="77" t="e">
        <f t="shared" si="693"/>
        <v>#VALUE!</v>
      </c>
      <c r="O398" s="77" t="e">
        <f t="shared" si="694"/>
        <v>#VALUE!</v>
      </c>
      <c r="P398" s="78" t="e">
        <f t="shared" si="695"/>
        <v>#VALUE!</v>
      </c>
      <c r="Q398" s="79" t="e">
        <f t="shared" ca="1" si="795"/>
        <v>#VALUE!</v>
      </c>
      <c r="R398" s="86" t="e">
        <f t="shared" si="798"/>
        <v>#VALUE!</v>
      </c>
      <c r="S398" s="87" t="e">
        <f t="shared" si="799"/>
        <v>#VALUE!</v>
      </c>
      <c r="T398" s="87" t="e">
        <f t="shared" si="800"/>
        <v>#VALUE!</v>
      </c>
      <c r="U398" s="80" t="e">
        <f t="shared" si="801"/>
        <v>#VALUE!</v>
      </c>
      <c r="V398" s="81" t="e">
        <f t="shared" si="802"/>
        <v>#VALUE!</v>
      </c>
      <c r="W398" s="82" t="e">
        <f t="shared" si="803"/>
        <v>#VALUE!</v>
      </c>
      <c r="X398" s="92" t="e">
        <f t="shared" si="696"/>
        <v>#VALUE!</v>
      </c>
      <c r="Y398" s="93"/>
      <c r="Z398" s="72" t="e">
        <f t="shared" si="713"/>
        <v>#VALUE!</v>
      </c>
      <c r="AA398" s="72" t="e">
        <f t="shared" si="714"/>
        <v>#VALUE!</v>
      </c>
      <c r="AB398" s="72" t="e">
        <f t="shared" si="715"/>
        <v>#VALUE!</v>
      </c>
      <c r="AC398" s="72" t="e">
        <f t="shared" si="796"/>
        <v>#VALUE!</v>
      </c>
      <c r="AD398" s="72" t="e">
        <f t="shared" si="697"/>
        <v>#VALUE!</v>
      </c>
      <c r="AE398" s="33" t="e">
        <f t="shared" si="698"/>
        <v>#VALUE!</v>
      </c>
      <c r="AF398" s="33" t="e">
        <f t="shared" si="699"/>
        <v>#VALUE!</v>
      </c>
      <c r="AG398" s="33" t="e">
        <f t="shared" si="700"/>
        <v>#VALUE!</v>
      </c>
      <c r="AH398" s="34" t="e">
        <f t="shared" si="716"/>
        <v>#VALUE!</v>
      </c>
      <c r="AI398" s="35" t="e">
        <f t="shared" si="717"/>
        <v>#VALUE!</v>
      </c>
      <c r="AJ398" s="35" t="e">
        <f t="shared" si="718"/>
        <v>#VALUE!</v>
      </c>
      <c r="AK398" s="35">
        <v>0</v>
      </c>
      <c r="AL398" s="35">
        <v>-0.75645121485307587</v>
      </c>
      <c r="AM398" s="35">
        <v>-11.346768222796136</v>
      </c>
      <c r="AN398" s="35" t="e">
        <f t="shared" si="701"/>
        <v>#VALUE!</v>
      </c>
      <c r="AO398" s="35" t="e">
        <f t="shared" si="701"/>
        <v>#VALUE!</v>
      </c>
      <c r="AP398" s="35" t="e">
        <f t="shared" si="701"/>
        <v>#VALUE!</v>
      </c>
      <c r="AQ398" s="35">
        <v>57.375671196608707</v>
      </c>
      <c r="AR398" s="35">
        <v>5.7915837760921756</v>
      </c>
      <c r="AS398" s="35">
        <v>1.1079551571654598</v>
      </c>
      <c r="AT398" s="35" t="e">
        <f t="shared" si="702"/>
        <v>#VALUE!</v>
      </c>
      <c r="AU398" s="35" t="e">
        <f t="shared" si="702"/>
        <v>#VALUE!</v>
      </c>
      <c r="AV398" s="35" t="e">
        <f t="shared" si="702"/>
        <v>#VALUE!</v>
      </c>
      <c r="AW398" s="36">
        <f t="shared" si="703"/>
        <v>0</v>
      </c>
      <c r="AX398" s="36">
        <f t="shared" si="703"/>
        <v>0.75645121485307587</v>
      </c>
      <c r="AY398" s="36">
        <f t="shared" si="703"/>
        <v>11.346768222796136</v>
      </c>
      <c r="AZ398" s="36" t="e">
        <f t="shared" si="704"/>
        <v>#VALUE!</v>
      </c>
      <c r="BA398" s="36" t="e">
        <f t="shared" si="704"/>
        <v>#VALUE!</v>
      </c>
      <c r="BB398" s="36" t="e">
        <f t="shared" si="704"/>
        <v>#VALUE!</v>
      </c>
      <c r="BC398" s="35">
        <f t="shared" si="705"/>
        <v>57.375671196608707</v>
      </c>
      <c r="BD398" s="35">
        <f t="shared" si="705"/>
        <v>6.5480349909452515</v>
      </c>
      <c r="BE398" s="35">
        <f t="shared" si="705"/>
        <v>12.454723379961596</v>
      </c>
      <c r="BF398" s="36" t="e">
        <f t="shared" si="706"/>
        <v>#VALUE!</v>
      </c>
      <c r="BG398" s="36" t="e">
        <f t="shared" si="706"/>
        <v>#VALUE!</v>
      </c>
      <c r="BH398" s="36" t="e">
        <f t="shared" si="804"/>
        <v>#VALUE!</v>
      </c>
      <c r="BI398" s="35" t="e">
        <f t="shared" si="805"/>
        <v>#VALUE!</v>
      </c>
      <c r="BJ398" s="5"/>
      <c r="BK398" s="5"/>
      <c r="BL398" s="19"/>
      <c r="BM398" s="19"/>
      <c r="BN398" s="37">
        <f t="shared" si="719"/>
        <v>90</v>
      </c>
      <c r="BO398" s="37">
        <f t="shared" si="720"/>
        <v>72.5</v>
      </c>
      <c r="BP398" s="37">
        <f t="shared" si="721"/>
        <v>72.5</v>
      </c>
      <c r="BQ398" s="37">
        <f t="shared" si="722"/>
        <v>47.5</v>
      </c>
      <c r="BR398" s="37">
        <f t="shared" si="723"/>
        <v>54.2</v>
      </c>
      <c r="BS398" s="37">
        <f t="shared" si="724"/>
        <v>47.5</v>
      </c>
      <c r="BT398" s="37">
        <f t="shared" si="725"/>
        <v>41.674999999999997</v>
      </c>
      <c r="BU398" s="37">
        <f t="shared" si="726"/>
        <v>41.674999999999997</v>
      </c>
      <c r="BV398" s="37">
        <f t="shared" si="727"/>
        <v>22.5</v>
      </c>
      <c r="BW398" s="37">
        <f t="shared" si="728"/>
        <v>33.3333333333333</v>
      </c>
      <c r="BX398" s="37">
        <f t="shared" si="729"/>
        <v>22.5</v>
      </c>
      <c r="BY398" s="37">
        <f t="shared" si="730"/>
        <v>22.9</v>
      </c>
      <c r="BZ398" s="37">
        <f t="shared" si="731"/>
        <v>22.9</v>
      </c>
      <c r="CA398" s="37">
        <f t="shared" si="732"/>
        <v>5</v>
      </c>
      <c r="CB398" s="37">
        <f t="shared" si="733"/>
        <v>16.649999999999999</v>
      </c>
      <c r="CC398" s="37">
        <f t="shared" si="734"/>
        <v>5</v>
      </c>
      <c r="CD398" s="37">
        <f t="shared" si="735"/>
        <v>5</v>
      </c>
      <c r="CE398" s="37">
        <f t="shared" si="736"/>
        <v>5</v>
      </c>
      <c r="CF398" s="37">
        <f t="shared" si="737"/>
        <v>5</v>
      </c>
      <c r="CG398" s="38">
        <f t="shared" si="738"/>
        <v>5</v>
      </c>
      <c r="CH398" s="38">
        <f t="shared" si="739"/>
        <v>5</v>
      </c>
      <c r="CI398" s="38">
        <f t="shared" si="740"/>
        <v>22.5</v>
      </c>
      <c r="CJ398" s="38">
        <f t="shared" si="741"/>
        <v>5</v>
      </c>
      <c r="CK398" s="38">
        <f t="shared" si="742"/>
        <v>22.9</v>
      </c>
      <c r="CL398" s="38">
        <f t="shared" si="743"/>
        <v>47.5</v>
      </c>
      <c r="CM398" s="38">
        <f t="shared" si="744"/>
        <v>16.649999999999999</v>
      </c>
      <c r="CN398" s="38">
        <f t="shared" si="745"/>
        <v>41.674999999999997</v>
      </c>
      <c r="CO398" s="38">
        <f t="shared" si="746"/>
        <v>5</v>
      </c>
      <c r="CP398" s="38">
        <f t="shared" si="747"/>
        <v>33.3333333333333</v>
      </c>
      <c r="CQ398" s="38">
        <f t="shared" si="748"/>
        <v>72.5</v>
      </c>
      <c r="CR398" s="38">
        <f t="shared" si="749"/>
        <v>22.9</v>
      </c>
      <c r="CS398" s="38">
        <f t="shared" si="750"/>
        <v>54.2</v>
      </c>
      <c r="CT398" s="38">
        <f t="shared" si="751"/>
        <v>5</v>
      </c>
      <c r="CU398" s="38">
        <f t="shared" si="752"/>
        <v>41.674999999999997</v>
      </c>
      <c r="CV398" s="38">
        <f t="shared" si="753"/>
        <v>90</v>
      </c>
      <c r="CW398" s="38">
        <f t="shared" si="754"/>
        <v>22.5</v>
      </c>
      <c r="CX398" s="38">
        <f t="shared" si="755"/>
        <v>72.5</v>
      </c>
      <c r="CY398" s="38">
        <f t="shared" si="756"/>
        <v>47.5</v>
      </c>
      <c r="CZ398" s="39">
        <f t="shared" si="757"/>
        <v>5</v>
      </c>
      <c r="DA398" s="39">
        <f t="shared" si="758"/>
        <v>22.5</v>
      </c>
      <c r="DB398" s="39">
        <f t="shared" si="759"/>
        <v>5</v>
      </c>
      <c r="DC398" s="39">
        <f t="shared" si="760"/>
        <v>47.5</v>
      </c>
      <c r="DD398" s="39">
        <f t="shared" si="761"/>
        <v>22.9</v>
      </c>
      <c r="DE398" s="39">
        <f t="shared" si="762"/>
        <v>5</v>
      </c>
      <c r="DF398" s="39">
        <f t="shared" si="763"/>
        <v>41.674999999999997</v>
      </c>
      <c r="DG398" s="39">
        <f t="shared" si="764"/>
        <v>16.649999999999999</v>
      </c>
      <c r="DH398" s="39">
        <f t="shared" si="765"/>
        <v>72.5</v>
      </c>
      <c r="DI398" s="39">
        <f t="shared" si="766"/>
        <v>33.3333333333333</v>
      </c>
      <c r="DJ398" s="39">
        <f t="shared" si="767"/>
        <v>5</v>
      </c>
      <c r="DK398" s="39">
        <f t="shared" si="768"/>
        <v>54.2</v>
      </c>
      <c r="DL398" s="39">
        <f t="shared" si="769"/>
        <v>22.9</v>
      </c>
      <c r="DM398" s="39">
        <f t="shared" si="770"/>
        <v>90</v>
      </c>
      <c r="DN398" s="39">
        <f t="shared" si="771"/>
        <v>41.674999999999997</v>
      </c>
      <c r="DO398" s="39">
        <f t="shared" si="772"/>
        <v>5</v>
      </c>
      <c r="DP398" s="39">
        <f t="shared" si="773"/>
        <v>72.5</v>
      </c>
      <c r="DQ398" s="39">
        <f t="shared" si="774"/>
        <v>22.5</v>
      </c>
      <c r="DR398" s="39">
        <f t="shared" si="775"/>
        <v>47.5</v>
      </c>
      <c r="DS398" s="40" t="e">
        <f t="shared" si="776"/>
        <v>#VALUE!</v>
      </c>
      <c r="DT398" s="40" t="e">
        <f t="shared" si="777"/>
        <v>#VALUE!</v>
      </c>
      <c r="DU398" s="40" t="e">
        <f t="shared" si="778"/>
        <v>#VALUE!</v>
      </c>
      <c r="DV398" s="40" t="e">
        <f t="shared" si="779"/>
        <v>#VALUE!</v>
      </c>
      <c r="DW398" s="40" t="e">
        <f t="shared" si="780"/>
        <v>#VALUE!</v>
      </c>
      <c r="DX398" s="40" t="e">
        <f t="shared" si="781"/>
        <v>#VALUE!</v>
      </c>
      <c r="DY398" s="40" t="e">
        <f t="shared" si="782"/>
        <v>#VALUE!</v>
      </c>
      <c r="DZ398" s="40" t="e">
        <f t="shared" si="783"/>
        <v>#VALUE!</v>
      </c>
      <c r="EA398" s="40" t="e">
        <f t="shared" si="784"/>
        <v>#VALUE!</v>
      </c>
      <c r="EB398" s="40" t="e">
        <f t="shared" si="785"/>
        <v>#VALUE!</v>
      </c>
      <c r="EC398" s="40" t="e">
        <f t="shared" si="786"/>
        <v>#VALUE!</v>
      </c>
      <c r="ED398" s="40" t="e">
        <f t="shared" si="787"/>
        <v>#VALUE!</v>
      </c>
      <c r="EE398" s="40" t="e">
        <f t="shared" si="788"/>
        <v>#VALUE!</v>
      </c>
      <c r="EF398" s="40" t="e">
        <f t="shared" si="789"/>
        <v>#VALUE!</v>
      </c>
      <c r="EG398" s="40" t="e">
        <f t="shared" si="790"/>
        <v>#VALUE!</v>
      </c>
      <c r="EH398" s="40" t="e">
        <f t="shared" si="791"/>
        <v>#VALUE!</v>
      </c>
      <c r="EI398" s="40" t="e">
        <f t="shared" si="792"/>
        <v>#VALUE!</v>
      </c>
      <c r="EJ398" s="40" t="e">
        <f t="shared" si="793"/>
        <v>#VALUE!</v>
      </c>
      <c r="EK398" s="40" t="e">
        <f t="shared" si="794"/>
        <v>#VALUE!</v>
      </c>
      <c r="EL398" s="1" t="e">
        <f t="shared" si="806"/>
        <v>#VALUE!</v>
      </c>
      <c r="EM398" s="2" t="e">
        <f t="shared" si="797"/>
        <v>#VALUE!</v>
      </c>
      <c r="EN398" s="42"/>
      <c r="EO398" s="42"/>
      <c r="EP398" s="43"/>
      <c r="EQ398" s="44"/>
      <c r="ER398" s="45"/>
      <c r="ES398" s="45"/>
      <c r="ET398" s="74"/>
      <c r="EU398" s="75"/>
      <c r="EV398" s="75"/>
      <c r="EW398" s="75"/>
      <c r="EX398" s="75"/>
    </row>
    <row r="399" spans="1:154" s="73" customFormat="1" ht="14">
      <c r="A399" s="96"/>
      <c r="B399" s="97"/>
      <c r="C399" s="98"/>
      <c r="D399" s="110" t="s">
        <v>87</v>
      </c>
      <c r="E399" s="110" t="s">
        <v>87</v>
      </c>
      <c r="F399" s="110" t="s">
        <v>87</v>
      </c>
      <c r="G399" s="107" t="e">
        <f t="shared" si="707"/>
        <v>#VALUE!</v>
      </c>
      <c r="H399" s="107" t="e">
        <f t="shared" si="708"/>
        <v>#VALUE!</v>
      </c>
      <c r="I399" s="107" t="e">
        <f t="shared" si="709"/>
        <v>#VALUE!</v>
      </c>
      <c r="J399" s="183" t="str">
        <f t="shared" si="710"/>
        <v>.</v>
      </c>
      <c r="K399" s="184" t="e">
        <f t="shared" si="711"/>
        <v>#VALUE!</v>
      </c>
      <c r="L399" s="184" t="e">
        <f t="shared" si="712"/>
        <v>#VALUE!</v>
      </c>
      <c r="M399" s="76" t="e">
        <f t="shared" ref="M399:M462" si="807">BF399*$BI399</f>
        <v>#VALUE!</v>
      </c>
      <c r="N399" s="77" t="e">
        <f t="shared" ref="N399:N462" si="808">BG399*$BI399</f>
        <v>#VALUE!</v>
      </c>
      <c r="O399" s="77" t="e">
        <f t="shared" ref="O399:O462" si="809">BH399*$BI399</f>
        <v>#VALUE!</v>
      </c>
      <c r="P399" s="78" t="e">
        <f t="shared" ref="P399:P462" si="810">CONCATENATE("",ROUND(M399,0)," : ",ROUND(N399,0)," : ",ROUND(O399,0)," %")</f>
        <v>#VALUE!</v>
      </c>
      <c r="Q399" s="79" t="e">
        <f t="shared" ca="1" si="795"/>
        <v>#VALUE!</v>
      </c>
      <c r="R399" s="86" t="e">
        <f t="shared" si="798"/>
        <v>#VALUE!</v>
      </c>
      <c r="S399" s="87" t="e">
        <f t="shared" si="799"/>
        <v>#VALUE!</v>
      </c>
      <c r="T399" s="87" t="e">
        <f t="shared" si="800"/>
        <v>#VALUE!</v>
      </c>
      <c r="U399" s="80" t="e">
        <f t="shared" si="801"/>
        <v>#VALUE!</v>
      </c>
      <c r="V399" s="81" t="e">
        <f t="shared" si="802"/>
        <v>#VALUE!</v>
      </c>
      <c r="W399" s="82" t="e">
        <f t="shared" si="803"/>
        <v>#VALUE!</v>
      </c>
      <c r="X399" s="92" t="e">
        <f t="shared" si="696"/>
        <v>#VALUE!</v>
      </c>
      <c r="Y399" s="93"/>
      <c r="Z399" s="72" t="e">
        <f t="shared" si="713"/>
        <v>#VALUE!</v>
      </c>
      <c r="AA399" s="72" t="e">
        <f t="shared" si="714"/>
        <v>#VALUE!</v>
      </c>
      <c r="AB399" s="72" t="e">
        <f t="shared" si="715"/>
        <v>#VALUE!</v>
      </c>
      <c r="AC399" s="72" t="e">
        <f t="shared" si="796"/>
        <v>#VALUE!</v>
      </c>
      <c r="AD399" s="72" t="e">
        <f t="shared" si="697"/>
        <v>#VALUE!</v>
      </c>
      <c r="AE399" s="33" t="e">
        <f t="shared" si="698"/>
        <v>#VALUE!</v>
      </c>
      <c r="AF399" s="33" t="e">
        <f t="shared" si="699"/>
        <v>#VALUE!</v>
      </c>
      <c r="AG399" s="33" t="e">
        <f t="shared" si="700"/>
        <v>#VALUE!</v>
      </c>
      <c r="AH399" s="34" t="e">
        <f t="shared" si="716"/>
        <v>#VALUE!</v>
      </c>
      <c r="AI399" s="35" t="e">
        <f t="shared" si="717"/>
        <v>#VALUE!</v>
      </c>
      <c r="AJ399" s="35" t="e">
        <f t="shared" si="718"/>
        <v>#VALUE!</v>
      </c>
      <c r="AK399" s="35">
        <v>0</v>
      </c>
      <c r="AL399" s="35">
        <v>-0.75645121485307587</v>
      </c>
      <c r="AM399" s="35">
        <v>-11.346768222796136</v>
      </c>
      <c r="AN399" s="35" t="e">
        <f t="shared" si="701"/>
        <v>#VALUE!</v>
      </c>
      <c r="AO399" s="35" t="e">
        <f t="shared" si="701"/>
        <v>#VALUE!</v>
      </c>
      <c r="AP399" s="35" t="e">
        <f t="shared" si="701"/>
        <v>#VALUE!</v>
      </c>
      <c r="AQ399" s="35">
        <v>57.375671196608707</v>
      </c>
      <c r="AR399" s="35">
        <v>5.7915837760921756</v>
      </c>
      <c r="AS399" s="35">
        <v>1.1079551571654598</v>
      </c>
      <c r="AT399" s="35" t="e">
        <f t="shared" si="702"/>
        <v>#VALUE!</v>
      </c>
      <c r="AU399" s="35" t="e">
        <f t="shared" si="702"/>
        <v>#VALUE!</v>
      </c>
      <c r="AV399" s="35" t="e">
        <f t="shared" si="702"/>
        <v>#VALUE!</v>
      </c>
      <c r="AW399" s="36">
        <f t="shared" si="703"/>
        <v>0</v>
      </c>
      <c r="AX399" s="36">
        <f t="shared" si="703"/>
        <v>0.75645121485307587</v>
      </c>
      <c r="AY399" s="36">
        <f t="shared" si="703"/>
        <v>11.346768222796136</v>
      </c>
      <c r="AZ399" s="36" t="e">
        <f t="shared" si="704"/>
        <v>#VALUE!</v>
      </c>
      <c r="BA399" s="36" t="e">
        <f t="shared" si="704"/>
        <v>#VALUE!</v>
      </c>
      <c r="BB399" s="36" t="e">
        <f t="shared" si="704"/>
        <v>#VALUE!</v>
      </c>
      <c r="BC399" s="35">
        <f t="shared" si="705"/>
        <v>57.375671196608707</v>
      </c>
      <c r="BD399" s="35">
        <f t="shared" si="705"/>
        <v>6.5480349909452515</v>
      </c>
      <c r="BE399" s="35">
        <f t="shared" si="705"/>
        <v>12.454723379961596</v>
      </c>
      <c r="BF399" s="36" t="e">
        <f t="shared" si="706"/>
        <v>#VALUE!</v>
      </c>
      <c r="BG399" s="36" t="e">
        <f t="shared" si="706"/>
        <v>#VALUE!</v>
      </c>
      <c r="BH399" s="36" t="e">
        <f t="shared" si="804"/>
        <v>#VALUE!</v>
      </c>
      <c r="BI399" s="35" t="e">
        <f t="shared" si="805"/>
        <v>#VALUE!</v>
      </c>
      <c r="BJ399" s="5"/>
      <c r="BK399" s="5"/>
      <c r="BL399" s="19"/>
      <c r="BM399" s="19"/>
      <c r="BN399" s="37">
        <f t="shared" si="719"/>
        <v>90</v>
      </c>
      <c r="BO399" s="37">
        <f t="shared" si="720"/>
        <v>72.5</v>
      </c>
      <c r="BP399" s="37">
        <f t="shared" si="721"/>
        <v>72.5</v>
      </c>
      <c r="BQ399" s="37">
        <f t="shared" si="722"/>
        <v>47.5</v>
      </c>
      <c r="BR399" s="37">
        <f t="shared" si="723"/>
        <v>54.2</v>
      </c>
      <c r="BS399" s="37">
        <f t="shared" si="724"/>
        <v>47.5</v>
      </c>
      <c r="BT399" s="37">
        <f t="shared" si="725"/>
        <v>41.674999999999997</v>
      </c>
      <c r="BU399" s="37">
        <f t="shared" si="726"/>
        <v>41.674999999999997</v>
      </c>
      <c r="BV399" s="37">
        <f t="shared" si="727"/>
        <v>22.5</v>
      </c>
      <c r="BW399" s="37">
        <f t="shared" si="728"/>
        <v>33.3333333333333</v>
      </c>
      <c r="BX399" s="37">
        <f t="shared" si="729"/>
        <v>22.5</v>
      </c>
      <c r="BY399" s="37">
        <f t="shared" si="730"/>
        <v>22.9</v>
      </c>
      <c r="BZ399" s="37">
        <f t="shared" si="731"/>
        <v>22.9</v>
      </c>
      <c r="CA399" s="37">
        <f t="shared" si="732"/>
        <v>5</v>
      </c>
      <c r="CB399" s="37">
        <f t="shared" si="733"/>
        <v>16.649999999999999</v>
      </c>
      <c r="CC399" s="37">
        <f t="shared" si="734"/>
        <v>5</v>
      </c>
      <c r="CD399" s="37">
        <f t="shared" si="735"/>
        <v>5</v>
      </c>
      <c r="CE399" s="37">
        <f t="shared" si="736"/>
        <v>5</v>
      </c>
      <c r="CF399" s="37">
        <f t="shared" si="737"/>
        <v>5</v>
      </c>
      <c r="CG399" s="38">
        <f t="shared" si="738"/>
        <v>5</v>
      </c>
      <c r="CH399" s="38">
        <f t="shared" si="739"/>
        <v>5</v>
      </c>
      <c r="CI399" s="38">
        <f t="shared" si="740"/>
        <v>22.5</v>
      </c>
      <c r="CJ399" s="38">
        <f t="shared" si="741"/>
        <v>5</v>
      </c>
      <c r="CK399" s="38">
        <f t="shared" si="742"/>
        <v>22.9</v>
      </c>
      <c r="CL399" s="38">
        <f t="shared" si="743"/>
        <v>47.5</v>
      </c>
      <c r="CM399" s="38">
        <f t="shared" si="744"/>
        <v>16.649999999999999</v>
      </c>
      <c r="CN399" s="38">
        <f t="shared" si="745"/>
        <v>41.674999999999997</v>
      </c>
      <c r="CO399" s="38">
        <f t="shared" si="746"/>
        <v>5</v>
      </c>
      <c r="CP399" s="38">
        <f t="shared" si="747"/>
        <v>33.3333333333333</v>
      </c>
      <c r="CQ399" s="38">
        <f t="shared" si="748"/>
        <v>72.5</v>
      </c>
      <c r="CR399" s="38">
        <f t="shared" si="749"/>
        <v>22.9</v>
      </c>
      <c r="CS399" s="38">
        <f t="shared" si="750"/>
        <v>54.2</v>
      </c>
      <c r="CT399" s="38">
        <f t="shared" si="751"/>
        <v>5</v>
      </c>
      <c r="CU399" s="38">
        <f t="shared" si="752"/>
        <v>41.674999999999997</v>
      </c>
      <c r="CV399" s="38">
        <f t="shared" si="753"/>
        <v>90</v>
      </c>
      <c r="CW399" s="38">
        <f t="shared" si="754"/>
        <v>22.5</v>
      </c>
      <c r="CX399" s="38">
        <f t="shared" si="755"/>
        <v>72.5</v>
      </c>
      <c r="CY399" s="38">
        <f t="shared" si="756"/>
        <v>47.5</v>
      </c>
      <c r="CZ399" s="39">
        <f t="shared" si="757"/>
        <v>5</v>
      </c>
      <c r="DA399" s="39">
        <f t="shared" si="758"/>
        <v>22.5</v>
      </c>
      <c r="DB399" s="39">
        <f t="shared" si="759"/>
        <v>5</v>
      </c>
      <c r="DC399" s="39">
        <f t="shared" si="760"/>
        <v>47.5</v>
      </c>
      <c r="DD399" s="39">
        <f t="shared" si="761"/>
        <v>22.9</v>
      </c>
      <c r="DE399" s="39">
        <f t="shared" si="762"/>
        <v>5</v>
      </c>
      <c r="DF399" s="39">
        <f t="shared" si="763"/>
        <v>41.674999999999997</v>
      </c>
      <c r="DG399" s="39">
        <f t="shared" si="764"/>
        <v>16.649999999999999</v>
      </c>
      <c r="DH399" s="39">
        <f t="shared" si="765"/>
        <v>72.5</v>
      </c>
      <c r="DI399" s="39">
        <f t="shared" si="766"/>
        <v>33.3333333333333</v>
      </c>
      <c r="DJ399" s="39">
        <f t="shared" si="767"/>
        <v>5</v>
      </c>
      <c r="DK399" s="39">
        <f t="shared" si="768"/>
        <v>54.2</v>
      </c>
      <c r="DL399" s="39">
        <f t="shared" si="769"/>
        <v>22.9</v>
      </c>
      <c r="DM399" s="39">
        <f t="shared" si="770"/>
        <v>90</v>
      </c>
      <c r="DN399" s="39">
        <f t="shared" si="771"/>
        <v>41.674999999999997</v>
      </c>
      <c r="DO399" s="39">
        <f t="shared" si="772"/>
        <v>5</v>
      </c>
      <c r="DP399" s="39">
        <f t="shared" si="773"/>
        <v>72.5</v>
      </c>
      <c r="DQ399" s="39">
        <f t="shared" si="774"/>
        <v>22.5</v>
      </c>
      <c r="DR399" s="39">
        <f t="shared" si="775"/>
        <v>47.5</v>
      </c>
      <c r="DS399" s="40" t="e">
        <f t="shared" si="776"/>
        <v>#VALUE!</v>
      </c>
      <c r="DT399" s="40" t="e">
        <f t="shared" si="777"/>
        <v>#VALUE!</v>
      </c>
      <c r="DU399" s="40" t="e">
        <f t="shared" si="778"/>
        <v>#VALUE!</v>
      </c>
      <c r="DV399" s="40" t="e">
        <f t="shared" si="779"/>
        <v>#VALUE!</v>
      </c>
      <c r="DW399" s="40" t="e">
        <f t="shared" si="780"/>
        <v>#VALUE!</v>
      </c>
      <c r="DX399" s="40" t="e">
        <f t="shared" si="781"/>
        <v>#VALUE!</v>
      </c>
      <c r="DY399" s="40" t="e">
        <f t="shared" si="782"/>
        <v>#VALUE!</v>
      </c>
      <c r="DZ399" s="40" t="e">
        <f t="shared" si="783"/>
        <v>#VALUE!</v>
      </c>
      <c r="EA399" s="40" t="e">
        <f t="shared" si="784"/>
        <v>#VALUE!</v>
      </c>
      <c r="EB399" s="40" t="e">
        <f t="shared" si="785"/>
        <v>#VALUE!</v>
      </c>
      <c r="EC399" s="40" t="e">
        <f t="shared" si="786"/>
        <v>#VALUE!</v>
      </c>
      <c r="ED399" s="40" t="e">
        <f t="shared" si="787"/>
        <v>#VALUE!</v>
      </c>
      <c r="EE399" s="40" t="e">
        <f t="shared" si="788"/>
        <v>#VALUE!</v>
      </c>
      <c r="EF399" s="40" t="e">
        <f t="shared" si="789"/>
        <v>#VALUE!</v>
      </c>
      <c r="EG399" s="40" t="e">
        <f t="shared" si="790"/>
        <v>#VALUE!</v>
      </c>
      <c r="EH399" s="40" t="e">
        <f t="shared" si="791"/>
        <v>#VALUE!</v>
      </c>
      <c r="EI399" s="40" t="e">
        <f t="shared" si="792"/>
        <v>#VALUE!</v>
      </c>
      <c r="EJ399" s="40" t="e">
        <f t="shared" si="793"/>
        <v>#VALUE!</v>
      </c>
      <c r="EK399" s="40" t="e">
        <f t="shared" si="794"/>
        <v>#VALUE!</v>
      </c>
      <c r="EL399" s="1" t="e">
        <f t="shared" si="806"/>
        <v>#VALUE!</v>
      </c>
      <c r="EM399" s="2" t="e">
        <f t="shared" si="797"/>
        <v>#VALUE!</v>
      </c>
      <c r="EN399" s="42"/>
      <c r="EO399" s="42"/>
      <c r="EP399" s="43"/>
      <c r="EQ399" s="44"/>
      <c r="ER399" s="45"/>
      <c r="ES399" s="45"/>
      <c r="ET399" s="74"/>
      <c r="EU399" s="75"/>
      <c r="EV399" s="75"/>
      <c r="EW399" s="75"/>
      <c r="EX399" s="75"/>
    </row>
    <row r="400" spans="1:154" s="73" customFormat="1" ht="14">
      <c r="A400" s="96"/>
      <c r="B400" s="97"/>
      <c r="C400" s="98"/>
      <c r="D400" s="110" t="s">
        <v>87</v>
      </c>
      <c r="E400" s="110" t="s">
        <v>87</v>
      </c>
      <c r="F400" s="110" t="s">
        <v>87</v>
      </c>
      <c r="G400" s="107" t="e">
        <f t="shared" si="707"/>
        <v>#VALUE!</v>
      </c>
      <c r="H400" s="107" t="e">
        <f t="shared" si="708"/>
        <v>#VALUE!</v>
      </c>
      <c r="I400" s="107" t="e">
        <f t="shared" si="709"/>
        <v>#VALUE!</v>
      </c>
      <c r="J400" s="183" t="str">
        <f t="shared" si="710"/>
        <v>.</v>
      </c>
      <c r="K400" s="184" t="e">
        <f t="shared" si="711"/>
        <v>#VALUE!</v>
      </c>
      <c r="L400" s="184" t="e">
        <f t="shared" si="712"/>
        <v>#VALUE!</v>
      </c>
      <c r="M400" s="76" t="e">
        <f t="shared" si="807"/>
        <v>#VALUE!</v>
      </c>
      <c r="N400" s="77" t="e">
        <f t="shared" si="808"/>
        <v>#VALUE!</v>
      </c>
      <c r="O400" s="77" t="e">
        <f t="shared" si="809"/>
        <v>#VALUE!</v>
      </c>
      <c r="P400" s="78" t="e">
        <f t="shared" si="810"/>
        <v>#VALUE!</v>
      </c>
      <c r="Q400" s="79" t="e">
        <f t="shared" ca="1" si="795"/>
        <v>#VALUE!</v>
      </c>
      <c r="R400" s="86" t="e">
        <f t="shared" si="798"/>
        <v>#VALUE!</v>
      </c>
      <c r="S400" s="87" t="e">
        <f t="shared" si="799"/>
        <v>#VALUE!</v>
      </c>
      <c r="T400" s="87" t="e">
        <f t="shared" si="800"/>
        <v>#VALUE!</v>
      </c>
      <c r="U400" s="80" t="e">
        <f t="shared" si="801"/>
        <v>#VALUE!</v>
      </c>
      <c r="V400" s="81" t="e">
        <f t="shared" si="802"/>
        <v>#VALUE!</v>
      </c>
      <c r="W400" s="82" t="e">
        <f t="shared" si="803"/>
        <v>#VALUE!</v>
      </c>
      <c r="X400" s="92" t="e">
        <f t="shared" si="696"/>
        <v>#VALUE!</v>
      </c>
      <c r="Y400" s="93"/>
      <c r="Z400" s="72" t="e">
        <f t="shared" si="713"/>
        <v>#VALUE!</v>
      </c>
      <c r="AA400" s="72" t="e">
        <f t="shared" si="714"/>
        <v>#VALUE!</v>
      </c>
      <c r="AB400" s="72" t="e">
        <f t="shared" si="715"/>
        <v>#VALUE!</v>
      </c>
      <c r="AC400" s="72" t="e">
        <f t="shared" si="796"/>
        <v>#VALUE!</v>
      </c>
      <c r="AD400" s="72" t="e">
        <f t="shared" si="697"/>
        <v>#VALUE!</v>
      </c>
      <c r="AE400" s="33" t="e">
        <f t="shared" si="698"/>
        <v>#VALUE!</v>
      </c>
      <c r="AF400" s="33" t="e">
        <f t="shared" si="699"/>
        <v>#VALUE!</v>
      </c>
      <c r="AG400" s="33" t="e">
        <f t="shared" si="700"/>
        <v>#VALUE!</v>
      </c>
      <c r="AH400" s="34" t="e">
        <f t="shared" si="716"/>
        <v>#VALUE!</v>
      </c>
      <c r="AI400" s="35" t="e">
        <f t="shared" si="717"/>
        <v>#VALUE!</v>
      </c>
      <c r="AJ400" s="35" t="e">
        <f t="shared" si="718"/>
        <v>#VALUE!</v>
      </c>
      <c r="AK400" s="35">
        <v>0</v>
      </c>
      <c r="AL400" s="35">
        <v>-0.75645121485307587</v>
      </c>
      <c r="AM400" s="35">
        <v>-11.346768222796136</v>
      </c>
      <c r="AN400" s="35" t="e">
        <f t="shared" si="701"/>
        <v>#VALUE!</v>
      </c>
      <c r="AO400" s="35" t="e">
        <f t="shared" si="701"/>
        <v>#VALUE!</v>
      </c>
      <c r="AP400" s="35" t="e">
        <f t="shared" si="701"/>
        <v>#VALUE!</v>
      </c>
      <c r="AQ400" s="35">
        <v>57.375671196608707</v>
      </c>
      <c r="AR400" s="35">
        <v>5.7915837760921756</v>
      </c>
      <c r="AS400" s="35">
        <v>1.1079551571654598</v>
      </c>
      <c r="AT400" s="35" t="e">
        <f t="shared" si="702"/>
        <v>#VALUE!</v>
      </c>
      <c r="AU400" s="35" t="e">
        <f t="shared" si="702"/>
        <v>#VALUE!</v>
      </c>
      <c r="AV400" s="35" t="e">
        <f t="shared" si="702"/>
        <v>#VALUE!</v>
      </c>
      <c r="AW400" s="36">
        <f t="shared" si="703"/>
        <v>0</v>
      </c>
      <c r="AX400" s="36">
        <f t="shared" si="703"/>
        <v>0.75645121485307587</v>
      </c>
      <c r="AY400" s="36">
        <f t="shared" si="703"/>
        <v>11.346768222796136</v>
      </c>
      <c r="AZ400" s="36" t="e">
        <f t="shared" si="704"/>
        <v>#VALUE!</v>
      </c>
      <c r="BA400" s="36" t="e">
        <f t="shared" si="704"/>
        <v>#VALUE!</v>
      </c>
      <c r="BB400" s="36" t="e">
        <f t="shared" si="704"/>
        <v>#VALUE!</v>
      </c>
      <c r="BC400" s="35">
        <f t="shared" si="705"/>
        <v>57.375671196608707</v>
      </c>
      <c r="BD400" s="35">
        <f t="shared" si="705"/>
        <v>6.5480349909452515</v>
      </c>
      <c r="BE400" s="35">
        <f t="shared" si="705"/>
        <v>12.454723379961596</v>
      </c>
      <c r="BF400" s="36" t="e">
        <f t="shared" si="706"/>
        <v>#VALUE!</v>
      </c>
      <c r="BG400" s="36" t="e">
        <f t="shared" si="706"/>
        <v>#VALUE!</v>
      </c>
      <c r="BH400" s="36" t="e">
        <f t="shared" si="804"/>
        <v>#VALUE!</v>
      </c>
      <c r="BI400" s="35" t="e">
        <f t="shared" si="805"/>
        <v>#VALUE!</v>
      </c>
      <c r="BJ400" s="5"/>
      <c r="BK400" s="5"/>
      <c r="BL400" s="19"/>
      <c r="BM400" s="19"/>
      <c r="BN400" s="37">
        <f t="shared" si="719"/>
        <v>90</v>
      </c>
      <c r="BO400" s="37">
        <f t="shared" si="720"/>
        <v>72.5</v>
      </c>
      <c r="BP400" s="37">
        <f t="shared" si="721"/>
        <v>72.5</v>
      </c>
      <c r="BQ400" s="37">
        <f t="shared" si="722"/>
        <v>47.5</v>
      </c>
      <c r="BR400" s="37">
        <f t="shared" si="723"/>
        <v>54.2</v>
      </c>
      <c r="BS400" s="37">
        <f t="shared" si="724"/>
        <v>47.5</v>
      </c>
      <c r="BT400" s="37">
        <f t="shared" si="725"/>
        <v>41.674999999999997</v>
      </c>
      <c r="BU400" s="37">
        <f t="shared" si="726"/>
        <v>41.674999999999997</v>
      </c>
      <c r="BV400" s="37">
        <f t="shared" si="727"/>
        <v>22.5</v>
      </c>
      <c r="BW400" s="37">
        <f t="shared" si="728"/>
        <v>33.3333333333333</v>
      </c>
      <c r="BX400" s="37">
        <f t="shared" si="729"/>
        <v>22.5</v>
      </c>
      <c r="BY400" s="37">
        <f t="shared" si="730"/>
        <v>22.9</v>
      </c>
      <c r="BZ400" s="37">
        <f t="shared" si="731"/>
        <v>22.9</v>
      </c>
      <c r="CA400" s="37">
        <f t="shared" si="732"/>
        <v>5</v>
      </c>
      <c r="CB400" s="37">
        <f t="shared" si="733"/>
        <v>16.649999999999999</v>
      </c>
      <c r="CC400" s="37">
        <f t="shared" si="734"/>
        <v>5</v>
      </c>
      <c r="CD400" s="37">
        <f t="shared" si="735"/>
        <v>5</v>
      </c>
      <c r="CE400" s="37">
        <f t="shared" si="736"/>
        <v>5</v>
      </c>
      <c r="CF400" s="37">
        <f t="shared" si="737"/>
        <v>5</v>
      </c>
      <c r="CG400" s="38">
        <f t="shared" si="738"/>
        <v>5</v>
      </c>
      <c r="CH400" s="38">
        <f t="shared" si="739"/>
        <v>5</v>
      </c>
      <c r="CI400" s="38">
        <f t="shared" si="740"/>
        <v>22.5</v>
      </c>
      <c r="CJ400" s="38">
        <f t="shared" si="741"/>
        <v>5</v>
      </c>
      <c r="CK400" s="38">
        <f t="shared" si="742"/>
        <v>22.9</v>
      </c>
      <c r="CL400" s="38">
        <f t="shared" si="743"/>
        <v>47.5</v>
      </c>
      <c r="CM400" s="38">
        <f t="shared" si="744"/>
        <v>16.649999999999999</v>
      </c>
      <c r="CN400" s="38">
        <f t="shared" si="745"/>
        <v>41.674999999999997</v>
      </c>
      <c r="CO400" s="38">
        <f t="shared" si="746"/>
        <v>5</v>
      </c>
      <c r="CP400" s="38">
        <f t="shared" si="747"/>
        <v>33.3333333333333</v>
      </c>
      <c r="CQ400" s="38">
        <f t="shared" si="748"/>
        <v>72.5</v>
      </c>
      <c r="CR400" s="38">
        <f t="shared" si="749"/>
        <v>22.9</v>
      </c>
      <c r="CS400" s="38">
        <f t="shared" si="750"/>
        <v>54.2</v>
      </c>
      <c r="CT400" s="38">
        <f t="shared" si="751"/>
        <v>5</v>
      </c>
      <c r="CU400" s="38">
        <f t="shared" si="752"/>
        <v>41.674999999999997</v>
      </c>
      <c r="CV400" s="38">
        <f t="shared" si="753"/>
        <v>90</v>
      </c>
      <c r="CW400" s="38">
        <f t="shared" si="754"/>
        <v>22.5</v>
      </c>
      <c r="CX400" s="38">
        <f t="shared" si="755"/>
        <v>72.5</v>
      </c>
      <c r="CY400" s="38">
        <f t="shared" si="756"/>
        <v>47.5</v>
      </c>
      <c r="CZ400" s="39">
        <f t="shared" si="757"/>
        <v>5</v>
      </c>
      <c r="DA400" s="39">
        <f t="shared" si="758"/>
        <v>22.5</v>
      </c>
      <c r="DB400" s="39">
        <f t="shared" si="759"/>
        <v>5</v>
      </c>
      <c r="DC400" s="39">
        <f t="shared" si="760"/>
        <v>47.5</v>
      </c>
      <c r="DD400" s="39">
        <f t="shared" si="761"/>
        <v>22.9</v>
      </c>
      <c r="DE400" s="39">
        <f t="shared" si="762"/>
        <v>5</v>
      </c>
      <c r="DF400" s="39">
        <f t="shared" si="763"/>
        <v>41.674999999999997</v>
      </c>
      <c r="DG400" s="39">
        <f t="shared" si="764"/>
        <v>16.649999999999999</v>
      </c>
      <c r="DH400" s="39">
        <f t="shared" si="765"/>
        <v>72.5</v>
      </c>
      <c r="DI400" s="39">
        <f t="shared" si="766"/>
        <v>33.3333333333333</v>
      </c>
      <c r="DJ400" s="39">
        <f t="shared" si="767"/>
        <v>5</v>
      </c>
      <c r="DK400" s="39">
        <f t="shared" si="768"/>
        <v>54.2</v>
      </c>
      <c r="DL400" s="39">
        <f t="shared" si="769"/>
        <v>22.9</v>
      </c>
      <c r="DM400" s="39">
        <f t="shared" si="770"/>
        <v>90</v>
      </c>
      <c r="DN400" s="39">
        <f t="shared" si="771"/>
        <v>41.674999999999997</v>
      </c>
      <c r="DO400" s="39">
        <f t="shared" si="772"/>
        <v>5</v>
      </c>
      <c r="DP400" s="39">
        <f t="shared" si="773"/>
        <v>72.5</v>
      </c>
      <c r="DQ400" s="39">
        <f t="shared" si="774"/>
        <v>22.5</v>
      </c>
      <c r="DR400" s="39">
        <f t="shared" si="775"/>
        <v>47.5</v>
      </c>
      <c r="DS400" s="40" t="e">
        <f t="shared" si="776"/>
        <v>#VALUE!</v>
      </c>
      <c r="DT400" s="40" t="e">
        <f t="shared" si="777"/>
        <v>#VALUE!</v>
      </c>
      <c r="DU400" s="40" t="e">
        <f t="shared" si="778"/>
        <v>#VALUE!</v>
      </c>
      <c r="DV400" s="40" t="e">
        <f t="shared" si="779"/>
        <v>#VALUE!</v>
      </c>
      <c r="DW400" s="40" t="e">
        <f t="shared" si="780"/>
        <v>#VALUE!</v>
      </c>
      <c r="DX400" s="40" t="e">
        <f t="shared" si="781"/>
        <v>#VALUE!</v>
      </c>
      <c r="DY400" s="40" t="e">
        <f t="shared" si="782"/>
        <v>#VALUE!</v>
      </c>
      <c r="DZ400" s="40" t="e">
        <f t="shared" si="783"/>
        <v>#VALUE!</v>
      </c>
      <c r="EA400" s="40" t="e">
        <f t="shared" si="784"/>
        <v>#VALUE!</v>
      </c>
      <c r="EB400" s="40" t="e">
        <f t="shared" si="785"/>
        <v>#VALUE!</v>
      </c>
      <c r="EC400" s="40" t="e">
        <f t="shared" si="786"/>
        <v>#VALUE!</v>
      </c>
      <c r="ED400" s="40" t="e">
        <f t="shared" si="787"/>
        <v>#VALUE!</v>
      </c>
      <c r="EE400" s="40" t="e">
        <f t="shared" si="788"/>
        <v>#VALUE!</v>
      </c>
      <c r="EF400" s="40" t="e">
        <f t="shared" si="789"/>
        <v>#VALUE!</v>
      </c>
      <c r="EG400" s="40" t="e">
        <f t="shared" si="790"/>
        <v>#VALUE!</v>
      </c>
      <c r="EH400" s="40" t="e">
        <f t="shared" si="791"/>
        <v>#VALUE!</v>
      </c>
      <c r="EI400" s="40" t="e">
        <f t="shared" si="792"/>
        <v>#VALUE!</v>
      </c>
      <c r="EJ400" s="40" t="e">
        <f t="shared" si="793"/>
        <v>#VALUE!</v>
      </c>
      <c r="EK400" s="40" t="e">
        <f t="shared" si="794"/>
        <v>#VALUE!</v>
      </c>
      <c r="EL400" s="1" t="e">
        <f t="shared" si="806"/>
        <v>#VALUE!</v>
      </c>
      <c r="EM400" s="2" t="e">
        <f t="shared" si="797"/>
        <v>#VALUE!</v>
      </c>
      <c r="EN400" s="42"/>
      <c r="EO400" s="42"/>
      <c r="EP400" s="43"/>
      <c r="EQ400" s="44"/>
      <c r="ER400" s="45"/>
      <c r="ES400" s="45"/>
      <c r="ET400" s="74"/>
      <c r="EU400" s="75"/>
      <c r="EV400" s="75"/>
      <c r="EW400" s="75"/>
      <c r="EX400" s="75"/>
    </row>
    <row r="401" spans="1:154" s="73" customFormat="1" ht="14">
      <c r="A401" s="96"/>
      <c r="B401" s="97"/>
      <c r="C401" s="98"/>
      <c r="D401" s="110" t="s">
        <v>87</v>
      </c>
      <c r="E401" s="110" t="s">
        <v>87</v>
      </c>
      <c r="F401" s="110" t="s">
        <v>87</v>
      </c>
      <c r="G401" s="107" t="e">
        <f t="shared" si="707"/>
        <v>#VALUE!</v>
      </c>
      <c r="H401" s="107" t="e">
        <f t="shared" si="708"/>
        <v>#VALUE!</v>
      </c>
      <c r="I401" s="107" t="e">
        <f t="shared" si="709"/>
        <v>#VALUE!</v>
      </c>
      <c r="J401" s="183" t="str">
        <f t="shared" si="710"/>
        <v>.</v>
      </c>
      <c r="K401" s="184" t="e">
        <f t="shared" si="711"/>
        <v>#VALUE!</v>
      </c>
      <c r="L401" s="184" t="e">
        <f t="shared" si="712"/>
        <v>#VALUE!</v>
      </c>
      <c r="M401" s="76" t="e">
        <f t="shared" si="807"/>
        <v>#VALUE!</v>
      </c>
      <c r="N401" s="77" t="e">
        <f t="shared" si="808"/>
        <v>#VALUE!</v>
      </c>
      <c r="O401" s="77" t="e">
        <f t="shared" si="809"/>
        <v>#VALUE!</v>
      </c>
      <c r="P401" s="78" t="e">
        <f t="shared" si="810"/>
        <v>#VALUE!</v>
      </c>
      <c r="Q401" s="79" t="e">
        <f t="shared" ca="1" si="795"/>
        <v>#VALUE!</v>
      </c>
      <c r="R401" s="86" t="e">
        <f t="shared" si="798"/>
        <v>#VALUE!</v>
      </c>
      <c r="S401" s="87" t="e">
        <f t="shared" si="799"/>
        <v>#VALUE!</v>
      </c>
      <c r="T401" s="87" t="e">
        <f t="shared" si="800"/>
        <v>#VALUE!</v>
      </c>
      <c r="U401" s="80" t="e">
        <f t="shared" si="801"/>
        <v>#VALUE!</v>
      </c>
      <c r="V401" s="81" t="e">
        <f t="shared" si="802"/>
        <v>#VALUE!</v>
      </c>
      <c r="W401" s="82" t="e">
        <f t="shared" si="803"/>
        <v>#VALUE!</v>
      </c>
      <c r="X401" s="92" t="e">
        <f t="shared" si="696"/>
        <v>#VALUE!</v>
      </c>
      <c r="Y401" s="93"/>
      <c r="Z401" s="72" t="e">
        <f t="shared" si="713"/>
        <v>#VALUE!</v>
      </c>
      <c r="AA401" s="72" t="e">
        <f t="shared" si="714"/>
        <v>#VALUE!</v>
      </c>
      <c r="AB401" s="72" t="e">
        <f t="shared" si="715"/>
        <v>#VALUE!</v>
      </c>
      <c r="AC401" s="72" t="e">
        <f t="shared" si="796"/>
        <v>#VALUE!</v>
      </c>
      <c r="AD401" s="72" t="e">
        <f t="shared" si="697"/>
        <v>#VALUE!</v>
      </c>
      <c r="AE401" s="33" t="e">
        <f t="shared" si="698"/>
        <v>#VALUE!</v>
      </c>
      <c r="AF401" s="33" t="e">
        <f t="shared" si="699"/>
        <v>#VALUE!</v>
      </c>
      <c r="AG401" s="33" t="e">
        <f t="shared" si="700"/>
        <v>#VALUE!</v>
      </c>
      <c r="AH401" s="34" t="e">
        <f t="shared" si="716"/>
        <v>#VALUE!</v>
      </c>
      <c r="AI401" s="35" t="e">
        <f t="shared" si="717"/>
        <v>#VALUE!</v>
      </c>
      <c r="AJ401" s="35" t="e">
        <f t="shared" si="718"/>
        <v>#VALUE!</v>
      </c>
      <c r="AK401" s="35">
        <v>0</v>
      </c>
      <c r="AL401" s="35">
        <v>-0.75645121485307587</v>
      </c>
      <c r="AM401" s="35">
        <v>-11.346768222796136</v>
      </c>
      <c r="AN401" s="35" t="e">
        <f t="shared" si="701"/>
        <v>#VALUE!</v>
      </c>
      <c r="AO401" s="35" t="e">
        <f t="shared" si="701"/>
        <v>#VALUE!</v>
      </c>
      <c r="AP401" s="35" t="e">
        <f t="shared" si="701"/>
        <v>#VALUE!</v>
      </c>
      <c r="AQ401" s="35">
        <v>57.375671196608707</v>
      </c>
      <c r="AR401" s="35">
        <v>5.7915837760921756</v>
      </c>
      <c r="AS401" s="35">
        <v>1.1079551571654598</v>
      </c>
      <c r="AT401" s="35" t="e">
        <f t="shared" si="702"/>
        <v>#VALUE!</v>
      </c>
      <c r="AU401" s="35" t="e">
        <f t="shared" si="702"/>
        <v>#VALUE!</v>
      </c>
      <c r="AV401" s="35" t="e">
        <f t="shared" si="702"/>
        <v>#VALUE!</v>
      </c>
      <c r="AW401" s="36">
        <f t="shared" si="703"/>
        <v>0</v>
      </c>
      <c r="AX401" s="36">
        <f t="shared" si="703"/>
        <v>0.75645121485307587</v>
      </c>
      <c r="AY401" s="36">
        <f t="shared" si="703"/>
        <v>11.346768222796136</v>
      </c>
      <c r="AZ401" s="36" t="e">
        <f t="shared" si="704"/>
        <v>#VALUE!</v>
      </c>
      <c r="BA401" s="36" t="e">
        <f t="shared" si="704"/>
        <v>#VALUE!</v>
      </c>
      <c r="BB401" s="36" t="e">
        <f t="shared" si="704"/>
        <v>#VALUE!</v>
      </c>
      <c r="BC401" s="35">
        <f t="shared" si="705"/>
        <v>57.375671196608707</v>
      </c>
      <c r="BD401" s="35">
        <f t="shared" si="705"/>
        <v>6.5480349909452515</v>
      </c>
      <c r="BE401" s="35">
        <f t="shared" si="705"/>
        <v>12.454723379961596</v>
      </c>
      <c r="BF401" s="36" t="e">
        <f t="shared" si="706"/>
        <v>#VALUE!</v>
      </c>
      <c r="BG401" s="36" t="e">
        <f t="shared" si="706"/>
        <v>#VALUE!</v>
      </c>
      <c r="BH401" s="36" t="e">
        <f t="shared" si="804"/>
        <v>#VALUE!</v>
      </c>
      <c r="BI401" s="35" t="e">
        <f t="shared" si="805"/>
        <v>#VALUE!</v>
      </c>
      <c r="BJ401" s="5"/>
      <c r="BK401" s="5"/>
      <c r="BL401" s="19"/>
      <c r="BM401" s="19"/>
      <c r="BN401" s="37">
        <f t="shared" si="719"/>
        <v>90</v>
      </c>
      <c r="BO401" s="37">
        <f t="shared" si="720"/>
        <v>72.5</v>
      </c>
      <c r="BP401" s="37">
        <f t="shared" si="721"/>
        <v>72.5</v>
      </c>
      <c r="BQ401" s="37">
        <f t="shared" si="722"/>
        <v>47.5</v>
      </c>
      <c r="BR401" s="37">
        <f t="shared" si="723"/>
        <v>54.2</v>
      </c>
      <c r="BS401" s="37">
        <f t="shared" si="724"/>
        <v>47.5</v>
      </c>
      <c r="BT401" s="37">
        <f t="shared" si="725"/>
        <v>41.674999999999997</v>
      </c>
      <c r="BU401" s="37">
        <f t="shared" si="726"/>
        <v>41.674999999999997</v>
      </c>
      <c r="BV401" s="37">
        <f t="shared" si="727"/>
        <v>22.5</v>
      </c>
      <c r="BW401" s="37">
        <f t="shared" si="728"/>
        <v>33.3333333333333</v>
      </c>
      <c r="BX401" s="37">
        <f t="shared" si="729"/>
        <v>22.5</v>
      </c>
      <c r="BY401" s="37">
        <f t="shared" si="730"/>
        <v>22.9</v>
      </c>
      <c r="BZ401" s="37">
        <f t="shared" si="731"/>
        <v>22.9</v>
      </c>
      <c r="CA401" s="37">
        <f t="shared" si="732"/>
        <v>5</v>
      </c>
      <c r="CB401" s="37">
        <f t="shared" si="733"/>
        <v>16.649999999999999</v>
      </c>
      <c r="CC401" s="37">
        <f t="shared" si="734"/>
        <v>5</v>
      </c>
      <c r="CD401" s="37">
        <f t="shared" si="735"/>
        <v>5</v>
      </c>
      <c r="CE401" s="37">
        <f t="shared" si="736"/>
        <v>5</v>
      </c>
      <c r="CF401" s="37">
        <f t="shared" si="737"/>
        <v>5</v>
      </c>
      <c r="CG401" s="38">
        <f t="shared" si="738"/>
        <v>5</v>
      </c>
      <c r="CH401" s="38">
        <f t="shared" si="739"/>
        <v>5</v>
      </c>
      <c r="CI401" s="38">
        <f t="shared" si="740"/>
        <v>22.5</v>
      </c>
      <c r="CJ401" s="38">
        <f t="shared" si="741"/>
        <v>5</v>
      </c>
      <c r="CK401" s="38">
        <f t="shared" si="742"/>
        <v>22.9</v>
      </c>
      <c r="CL401" s="38">
        <f t="shared" si="743"/>
        <v>47.5</v>
      </c>
      <c r="CM401" s="38">
        <f t="shared" si="744"/>
        <v>16.649999999999999</v>
      </c>
      <c r="CN401" s="38">
        <f t="shared" si="745"/>
        <v>41.674999999999997</v>
      </c>
      <c r="CO401" s="38">
        <f t="shared" si="746"/>
        <v>5</v>
      </c>
      <c r="CP401" s="38">
        <f t="shared" si="747"/>
        <v>33.3333333333333</v>
      </c>
      <c r="CQ401" s="38">
        <f t="shared" si="748"/>
        <v>72.5</v>
      </c>
      <c r="CR401" s="38">
        <f t="shared" si="749"/>
        <v>22.9</v>
      </c>
      <c r="CS401" s="38">
        <f t="shared" si="750"/>
        <v>54.2</v>
      </c>
      <c r="CT401" s="38">
        <f t="shared" si="751"/>
        <v>5</v>
      </c>
      <c r="CU401" s="38">
        <f t="shared" si="752"/>
        <v>41.674999999999997</v>
      </c>
      <c r="CV401" s="38">
        <f t="shared" si="753"/>
        <v>90</v>
      </c>
      <c r="CW401" s="38">
        <f t="shared" si="754"/>
        <v>22.5</v>
      </c>
      <c r="CX401" s="38">
        <f t="shared" si="755"/>
        <v>72.5</v>
      </c>
      <c r="CY401" s="38">
        <f t="shared" si="756"/>
        <v>47.5</v>
      </c>
      <c r="CZ401" s="39">
        <f t="shared" si="757"/>
        <v>5</v>
      </c>
      <c r="DA401" s="39">
        <f t="shared" si="758"/>
        <v>22.5</v>
      </c>
      <c r="DB401" s="39">
        <f t="shared" si="759"/>
        <v>5</v>
      </c>
      <c r="DC401" s="39">
        <f t="shared" si="760"/>
        <v>47.5</v>
      </c>
      <c r="DD401" s="39">
        <f t="shared" si="761"/>
        <v>22.9</v>
      </c>
      <c r="DE401" s="39">
        <f t="shared" si="762"/>
        <v>5</v>
      </c>
      <c r="DF401" s="39">
        <f t="shared" si="763"/>
        <v>41.674999999999997</v>
      </c>
      <c r="DG401" s="39">
        <f t="shared" si="764"/>
        <v>16.649999999999999</v>
      </c>
      <c r="DH401" s="39">
        <f t="shared" si="765"/>
        <v>72.5</v>
      </c>
      <c r="DI401" s="39">
        <f t="shared" si="766"/>
        <v>33.3333333333333</v>
      </c>
      <c r="DJ401" s="39">
        <f t="shared" si="767"/>
        <v>5</v>
      </c>
      <c r="DK401" s="39">
        <f t="shared" si="768"/>
        <v>54.2</v>
      </c>
      <c r="DL401" s="39">
        <f t="shared" si="769"/>
        <v>22.9</v>
      </c>
      <c r="DM401" s="39">
        <f t="shared" si="770"/>
        <v>90</v>
      </c>
      <c r="DN401" s="39">
        <f t="shared" si="771"/>
        <v>41.674999999999997</v>
      </c>
      <c r="DO401" s="39">
        <f t="shared" si="772"/>
        <v>5</v>
      </c>
      <c r="DP401" s="39">
        <f t="shared" si="773"/>
        <v>72.5</v>
      </c>
      <c r="DQ401" s="39">
        <f t="shared" si="774"/>
        <v>22.5</v>
      </c>
      <c r="DR401" s="39">
        <f t="shared" si="775"/>
        <v>47.5</v>
      </c>
      <c r="DS401" s="40" t="e">
        <f t="shared" si="776"/>
        <v>#VALUE!</v>
      </c>
      <c r="DT401" s="40" t="e">
        <f t="shared" si="777"/>
        <v>#VALUE!</v>
      </c>
      <c r="DU401" s="40" t="e">
        <f t="shared" si="778"/>
        <v>#VALUE!</v>
      </c>
      <c r="DV401" s="40" t="e">
        <f t="shared" si="779"/>
        <v>#VALUE!</v>
      </c>
      <c r="DW401" s="40" t="e">
        <f t="shared" si="780"/>
        <v>#VALUE!</v>
      </c>
      <c r="DX401" s="40" t="e">
        <f t="shared" si="781"/>
        <v>#VALUE!</v>
      </c>
      <c r="DY401" s="40" t="e">
        <f t="shared" si="782"/>
        <v>#VALUE!</v>
      </c>
      <c r="DZ401" s="40" t="e">
        <f t="shared" si="783"/>
        <v>#VALUE!</v>
      </c>
      <c r="EA401" s="40" t="e">
        <f t="shared" si="784"/>
        <v>#VALUE!</v>
      </c>
      <c r="EB401" s="40" t="e">
        <f t="shared" si="785"/>
        <v>#VALUE!</v>
      </c>
      <c r="EC401" s="40" t="e">
        <f t="shared" si="786"/>
        <v>#VALUE!</v>
      </c>
      <c r="ED401" s="40" t="e">
        <f t="shared" si="787"/>
        <v>#VALUE!</v>
      </c>
      <c r="EE401" s="40" t="e">
        <f t="shared" si="788"/>
        <v>#VALUE!</v>
      </c>
      <c r="EF401" s="40" t="e">
        <f t="shared" si="789"/>
        <v>#VALUE!</v>
      </c>
      <c r="EG401" s="40" t="e">
        <f t="shared" si="790"/>
        <v>#VALUE!</v>
      </c>
      <c r="EH401" s="40" t="e">
        <f t="shared" si="791"/>
        <v>#VALUE!</v>
      </c>
      <c r="EI401" s="40" t="e">
        <f t="shared" si="792"/>
        <v>#VALUE!</v>
      </c>
      <c r="EJ401" s="40" t="e">
        <f t="shared" si="793"/>
        <v>#VALUE!</v>
      </c>
      <c r="EK401" s="40" t="e">
        <f t="shared" si="794"/>
        <v>#VALUE!</v>
      </c>
      <c r="EL401" s="1" t="e">
        <f t="shared" si="806"/>
        <v>#VALUE!</v>
      </c>
      <c r="EM401" s="2" t="e">
        <f t="shared" si="797"/>
        <v>#VALUE!</v>
      </c>
      <c r="EN401" s="42"/>
      <c r="EO401" s="42"/>
      <c r="EP401" s="43"/>
      <c r="EQ401" s="44"/>
      <c r="ER401" s="45"/>
      <c r="ES401" s="45"/>
      <c r="ET401" s="74"/>
      <c r="EU401" s="75"/>
      <c r="EV401" s="75"/>
      <c r="EW401" s="75"/>
      <c r="EX401" s="75"/>
    </row>
    <row r="402" spans="1:154" s="73" customFormat="1" ht="14">
      <c r="A402" s="96"/>
      <c r="B402" s="97"/>
      <c r="C402" s="98"/>
      <c r="D402" s="110" t="s">
        <v>87</v>
      </c>
      <c r="E402" s="110" t="s">
        <v>87</v>
      </c>
      <c r="F402" s="110" t="s">
        <v>87</v>
      </c>
      <c r="G402" s="107" t="e">
        <f t="shared" si="707"/>
        <v>#VALUE!</v>
      </c>
      <c r="H402" s="107" t="e">
        <f t="shared" si="708"/>
        <v>#VALUE!</v>
      </c>
      <c r="I402" s="107" t="e">
        <f t="shared" si="709"/>
        <v>#VALUE!</v>
      </c>
      <c r="J402" s="183" t="str">
        <f t="shared" si="710"/>
        <v>.</v>
      </c>
      <c r="K402" s="184" t="e">
        <f t="shared" si="711"/>
        <v>#VALUE!</v>
      </c>
      <c r="L402" s="184" t="e">
        <f t="shared" si="712"/>
        <v>#VALUE!</v>
      </c>
      <c r="M402" s="76" t="e">
        <f t="shared" si="807"/>
        <v>#VALUE!</v>
      </c>
      <c r="N402" s="77" t="e">
        <f t="shared" si="808"/>
        <v>#VALUE!</v>
      </c>
      <c r="O402" s="77" t="e">
        <f t="shared" si="809"/>
        <v>#VALUE!</v>
      </c>
      <c r="P402" s="78" t="e">
        <f t="shared" si="810"/>
        <v>#VALUE!</v>
      </c>
      <c r="Q402" s="79" t="e">
        <f t="shared" ca="1" si="795"/>
        <v>#VALUE!</v>
      </c>
      <c r="R402" s="86" t="e">
        <f t="shared" si="798"/>
        <v>#VALUE!</v>
      </c>
      <c r="S402" s="87" t="e">
        <f t="shared" si="799"/>
        <v>#VALUE!</v>
      </c>
      <c r="T402" s="87" t="e">
        <f t="shared" si="800"/>
        <v>#VALUE!</v>
      </c>
      <c r="U402" s="80" t="e">
        <f t="shared" si="801"/>
        <v>#VALUE!</v>
      </c>
      <c r="V402" s="81" t="e">
        <f t="shared" si="802"/>
        <v>#VALUE!</v>
      </c>
      <c r="W402" s="82" t="e">
        <f t="shared" si="803"/>
        <v>#VALUE!</v>
      </c>
      <c r="X402" s="92" t="e">
        <f t="shared" si="696"/>
        <v>#VALUE!</v>
      </c>
      <c r="Y402" s="93"/>
      <c r="Z402" s="72" t="e">
        <f t="shared" si="713"/>
        <v>#VALUE!</v>
      </c>
      <c r="AA402" s="72" t="e">
        <f t="shared" si="714"/>
        <v>#VALUE!</v>
      </c>
      <c r="AB402" s="72" t="e">
        <f t="shared" si="715"/>
        <v>#VALUE!</v>
      </c>
      <c r="AC402" s="72" t="e">
        <f t="shared" si="796"/>
        <v>#VALUE!</v>
      </c>
      <c r="AD402" s="72" t="e">
        <f t="shared" si="697"/>
        <v>#VALUE!</v>
      </c>
      <c r="AE402" s="33" t="e">
        <f t="shared" si="698"/>
        <v>#VALUE!</v>
      </c>
      <c r="AF402" s="33" t="e">
        <f t="shared" si="699"/>
        <v>#VALUE!</v>
      </c>
      <c r="AG402" s="33" t="e">
        <f t="shared" si="700"/>
        <v>#VALUE!</v>
      </c>
      <c r="AH402" s="34" t="e">
        <f t="shared" si="716"/>
        <v>#VALUE!</v>
      </c>
      <c r="AI402" s="35" t="e">
        <f t="shared" si="717"/>
        <v>#VALUE!</v>
      </c>
      <c r="AJ402" s="35" t="e">
        <f t="shared" si="718"/>
        <v>#VALUE!</v>
      </c>
      <c r="AK402" s="35">
        <v>0</v>
      </c>
      <c r="AL402" s="35">
        <v>-0.75645121485307587</v>
      </c>
      <c r="AM402" s="35">
        <v>-11.346768222796136</v>
      </c>
      <c r="AN402" s="35" t="e">
        <f t="shared" si="701"/>
        <v>#VALUE!</v>
      </c>
      <c r="AO402" s="35" t="e">
        <f t="shared" si="701"/>
        <v>#VALUE!</v>
      </c>
      <c r="AP402" s="35" t="e">
        <f t="shared" si="701"/>
        <v>#VALUE!</v>
      </c>
      <c r="AQ402" s="35">
        <v>57.375671196608707</v>
      </c>
      <c r="AR402" s="35">
        <v>5.7915837760921756</v>
      </c>
      <c r="AS402" s="35">
        <v>1.1079551571654598</v>
      </c>
      <c r="AT402" s="35" t="e">
        <f t="shared" si="702"/>
        <v>#VALUE!</v>
      </c>
      <c r="AU402" s="35" t="e">
        <f t="shared" si="702"/>
        <v>#VALUE!</v>
      </c>
      <c r="AV402" s="35" t="e">
        <f t="shared" si="702"/>
        <v>#VALUE!</v>
      </c>
      <c r="AW402" s="36">
        <f t="shared" si="703"/>
        <v>0</v>
      </c>
      <c r="AX402" s="36">
        <f t="shared" si="703"/>
        <v>0.75645121485307587</v>
      </c>
      <c r="AY402" s="36">
        <f t="shared" si="703"/>
        <v>11.346768222796136</v>
      </c>
      <c r="AZ402" s="36" t="e">
        <f t="shared" si="704"/>
        <v>#VALUE!</v>
      </c>
      <c r="BA402" s="36" t="e">
        <f t="shared" si="704"/>
        <v>#VALUE!</v>
      </c>
      <c r="BB402" s="36" t="e">
        <f t="shared" si="704"/>
        <v>#VALUE!</v>
      </c>
      <c r="BC402" s="35">
        <f t="shared" si="705"/>
        <v>57.375671196608707</v>
      </c>
      <c r="BD402" s="35">
        <f t="shared" si="705"/>
        <v>6.5480349909452515</v>
      </c>
      <c r="BE402" s="35">
        <f t="shared" si="705"/>
        <v>12.454723379961596</v>
      </c>
      <c r="BF402" s="36" t="e">
        <f t="shared" si="706"/>
        <v>#VALUE!</v>
      </c>
      <c r="BG402" s="36" t="e">
        <f t="shared" si="706"/>
        <v>#VALUE!</v>
      </c>
      <c r="BH402" s="36" t="e">
        <f t="shared" si="804"/>
        <v>#VALUE!</v>
      </c>
      <c r="BI402" s="35" t="e">
        <f t="shared" si="805"/>
        <v>#VALUE!</v>
      </c>
      <c r="BJ402" s="5"/>
      <c r="BK402" s="5"/>
      <c r="BL402" s="19"/>
      <c r="BM402" s="19"/>
      <c r="BN402" s="37">
        <f t="shared" si="719"/>
        <v>90</v>
      </c>
      <c r="BO402" s="37">
        <f t="shared" si="720"/>
        <v>72.5</v>
      </c>
      <c r="BP402" s="37">
        <f t="shared" si="721"/>
        <v>72.5</v>
      </c>
      <c r="BQ402" s="37">
        <f t="shared" si="722"/>
        <v>47.5</v>
      </c>
      <c r="BR402" s="37">
        <f t="shared" si="723"/>
        <v>54.2</v>
      </c>
      <c r="BS402" s="37">
        <f t="shared" si="724"/>
        <v>47.5</v>
      </c>
      <c r="BT402" s="37">
        <f t="shared" si="725"/>
        <v>41.674999999999997</v>
      </c>
      <c r="BU402" s="37">
        <f t="shared" si="726"/>
        <v>41.674999999999997</v>
      </c>
      <c r="BV402" s="37">
        <f t="shared" si="727"/>
        <v>22.5</v>
      </c>
      <c r="BW402" s="37">
        <f t="shared" si="728"/>
        <v>33.3333333333333</v>
      </c>
      <c r="BX402" s="37">
        <f t="shared" si="729"/>
        <v>22.5</v>
      </c>
      <c r="BY402" s="37">
        <f t="shared" si="730"/>
        <v>22.9</v>
      </c>
      <c r="BZ402" s="37">
        <f t="shared" si="731"/>
        <v>22.9</v>
      </c>
      <c r="CA402" s="37">
        <f t="shared" si="732"/>
        <v>5</v>
      </c>
      <c r="CB402" s="37">
        <f t="shared" si="733"/>
        <v>16.649999999999999</v>
      </c>
      <c r="CC402" s="37">
        <f t="shared" si="734"/>
        <v>5</v>
      </c>
      <c r="CD402" s="37">
        <f t="shared" si="735"/>
        <v>5</v>
      </c>
      <c r="CE402" s="37">
        <f t="shared" si="736"/>
        <v>5</v>
      </c>
      <c r="CF402" s="37">
        <f t="shared" si="737"/>
        <v>5</v>
      </c>
      <c r="CG402" s="38">
        <f t="shared" si="738"/>
        <v>5</v>
      </c>
      <c r="CH402" s="38">
        <f t="shared" si="739"/>
        <v>5</v>
      </c>
      <c r="CI402" s="38">
        <f t="shared" si="740"/>
        <v>22.5</v>
      </c>
      <c r="CJ402" s="38">
        <f t="shared" si="741"/>
        <v>5</v>
      </c>
      <c r="CK402" s="38">
        <f t="shared" si="742"/>
        <v>22.9</v>
      </c>
      <c r="CL402" s="38">
        <f t="shared" si="743"/>
        <v>47.5</v>
      </c>
      <c r="CM402" s="38">
        <f t="shared" si="744"/>
        <v>16.649999999999999</v>
      </c>
      <c r="CN402" s="38">
        <f t="shared" si="745"/>
        <v>41.674999999999997</v>
      </c>
      <c r="CO402" s="38">
        <f t="shared" si="746"/>
        <v>5</v>
      </c>
      <c r="CP402" s="38">
        <f t="shared" si="747"/>
        <v>33.3333333333333</v>
      </c>
      <c r="CQ402" s="38">
        <f t="shared" si="748"/>
        <v>72.5</v>
      </c>
      <c r="CR402" s="38">
        <f t="shared" si="749"/>
        <v>22.9</v>
      </c>
      <c r="CS402" s="38">
        <f t="shared" si="750"/>
        <v>54.2</v>
      </c>
      <c r="CT402" s="38">
        <f t="shared" si="751"/>
        <v>5</v>
      </c>
      <c r="CU402" s="38">
        <f t="shared" si="752"/>
        <v>41.674999999999997</v>
      </c>
      <c r="CV402" s="38">
        <f t="shared" si="753"/>
        <v>90</v>
      </c>
      <c r="CW402" s="38">
        <f t="shared" si="754"/>
        <v>22.5</v>
      </c>
      <c r="CX402" s="38">
        <f t="shared" si="755"/>
        <v>72.5</v>
      </c>
      <c r="CY402" s="38">
        <f t="shared" si="756"/>
        <v>47.5</v>
      </c>
      <c r="CZ402" s="39">
        <f t="shared" si="757"/>
        <v>5</v>
      </c>
      <c r="DA402" s="39">
        <f t="shared" si="758"/>
        <v>22.5</v>
      </c>
      <c r="DB402" s="39">
        <f t="shared" si="759"/>
        <v>5</v>
      </c>
      <c r="DC402" s="39">
        <f t="shared" si="760"/>
        <v>47.5</v>
      </c>
      <c r="DD402" s="39">
        <f t="shared" si="761"/>
        <v>22.9</v>
      </c>
      <c r="DE402" s="39">
        <f t="shared" si="762"/>
        <v>5</v>
      </c>
      <c r="DF402" s="39">
        <f t="shared" si="763"/>
        <v>41.674999999999997</v>
      </c>
      <c r="DG402" s="39">
        <f t="shared" si="764"/>
        <v>16.649999999999999</v>
      </c>
      <c r="DH402" s="39">
        <f t="shared" si="765"/>
        <v>72.5</v>
      </c>
      <c r="DI402" s="39">
        <f t="shared" si="766"/>
        <v>33.3333333333333</v>
      </c>
      <c r="DJ402" s="39">
        <f t="shared" si="767"/>
        <v>5</v>
      </c>
      <c r="DK402" s="39">
        <f t="shared" si="768"/>
        <v>54.2</v>
      </c>
      <c r="DL402" s="39">
        <f t="shared" si="769"/>
        <v>22.9</v>
      </c>
      <c r="DM402" s="39">
        <f t="shared" si="770"/>
        <v>90</v>
      </c>
      <c r="DN402" s="39">
        <f t="shared" si="771"/>
        <v>41.674999999999997</v>
      </c>
      <c r="DO402" s="39">
        <f t="shared" si="772"/>
        <v>5</v>
      </c>
      <c r="DP402" s="39">
        <f t="shared" si="773"/>
        <v>72.5</v>
      </c>
      <c r="DQ402" s="39">
        <f t="shared" si="774"/>
        <v>22.5</v>
      </c>
      <c r="DR402" s="39">
        <f t="shared" si="775"/>
        <v>47.5</v>
      </c>
      <c r="DS402" s="40" t="e">
        <f t="shared" si="776"/>
        <v>#VALUE!</v>
      </c>
      <c r="DT402" s="40" t="e">
        <f t="shared" si="777"/>
        <v>#VALUE!</v>
      </c>
      <c r="DU402" s="40" t="e">
        <f t="shared" si="778"/>
        <v>#VALUE!</v>
      </c>
      <c r="DV402" s="40" t="e">
        <f t="shared" si="779"/>
        <v>#VALUE!</v>
      </c>
      <c r="DW402" s="40" t="e">
        <f t="shared" si="780"/>
        <v>#VALUE!</v>
      </c>
      <c r="DX402" s="40" t="e">
        <f t="shared" si="781"/>
        <v>#VALUE!</v>
      </c>
      <c r="DY402" s="40" t="e">
        <f t="shared" si="782"/>
        <v>#VALUE!</v>
      </c>
      <c r="DZ402" s="40" t="e">
        <f t="shared" si="783"/>
        <v>#VALUE!</v>
      </c>
      <c r="EA402" s="40" t="e">
        <f t="shared" si="784"/>
        <v>#VALUE!</v>
      </c>
      <c r="EB402" s="40" t="e">
        <f t="shared" si="785"/>
        <v>#VALUE!</v>
      </c>
      <c r="EC402" s="40" t="e">
        <f t="shared" si="786"/>
        <v>#VALUE!</v>
      </c>
      <c r="ED402" s="40" t="e">
        <f t="shared" si="787"/>
        <v>#VALUE!</v>
      </c>
      <c r="EE402" s="40" t="e">
        <f t="shared" si="788"/>
        <v>#VALUE!</v>
      </c>
      <c r="EF402" s="40" t="e">
        <f t="shared" si="789"/>
        <v>#VALUE!</v>
      </c>
      <c r="EG402" s="40" t="e">
        <f t="shared" si="790"/>
        <v>#VALUE!</v>
      </c>
      <c r="EH402" s="40" t="e">
        <f t="shared" si="791"/>
        <v>#VALUE!</v>
      </c>
      <c r="EI402" s="40" t="e">
        <f t="shared" si="792"/>
        <v>#VALUE!</v>
      </c>
      <c r="EJ402" s="40" t="e">
        <f t="shared" si="793"/>
        <v>#VALUE!</v>
      </c>
      <c r="EK402" s="40" t="e">
        <f t="shared" si="794"/>
        <v>#VALUE!</v>
      </c>
      <c r="EL402" s="1" t="e">
        <f t="shared" si="806"/>
        <v>#VALUE!</v>
      </c>
      <c r="EM402" s="2" t="e">
        <f t="shared" si="797"/>
        <v>#VALUE!</v>
      </c>
      <c r="EN402" s="42"/>
      <c r="EO402" s="42"/>
      <c r="EP402" s="43"/>
      <c r="EQ402" s="44"/>
      <c r="ER402" s="45"/>
      <c r="ES402" s="45"/>
      <c r="ET402" s="74"/>
      <c r="EU402" s="75"/>
      <c r="EV402" s="75"/>
      <c r="EW402" s="75"/>
      <c r="EX402" s="75"/>
    </row>
    <row r="403" spans="1:154" s="73" customFormat="1" ht="14">
      <c r="A403" s="96"/>
      <c r="B403" s="97"/>
      <c r="C403" s="98"/>
      <c r="D403" s="110" t="s">
        <v>87</v>
      </c>
      <c r="E403" s="110" t="s">
        <v>87</v>
      </c>
      <c r="F403" s="110" t="s">
        <v>87</v>
      </c>
      <c r="G403" s="107" t="e">
        <f t="shared" si="707"/>
        <v>#VALUE!</v>
      </c>
      <c r="H403" s="107" t="e">
        <f t="shared" si="708"/>
        <v>#VALUE!</v>
      </c>
      <c r="I403" s="107" t="e">
        <f t="shared" si="709"/>
        <v>#VALUE!</v>
      </c>
      <c r="J403" s="183" t="str">
        <f t="shared" si="710"/>
        <v>.</v>
      </c>
      <c r="K403" s="184" t="e">
        <f t="shared" si="711"/>
        <v>#VALUE!</v>
      </c>
      <c r="L403" s="184" t="e">
        <f t="shared" si="712"/>
        <v>#VALUE!</v>
      </c>
      <c r="M403" s="76" t="e">
        <f t="shared" si="807"/>
        <v>#VALUE!</v>
      </c>
      <c r="N403" s="77" t="e">
        <f t="shared" si="808"/>
        <v>#VALUE!</v>
      </c>
      <c r="O403" s="77" t="e">
        <f t="shared" si="809"/>
        <v>#VALUE!</v>
      </c>
      <c r="P403" s="78" t="e">
        <f t="shared" si="810"/>
        <v>#VALUE!</v>
      </c>
      <c r="Q403" s="79" t="e">
        <f t="shared" ca="1" si="795"/>
        <v>#VALUE!</v>
      </c>
      <c r="R403" s="86" t="e">
        <f t="shared" si="798"/>
        <v>#VALUE!</v>
      </c>
      <c r="S403" s="87" t="e">
        <f t="shared" si="799"/>
        <v>#VALUE!</v>
      </c>
      <c r="T403" s="87" t="e">
        <f t="shared" si="800"/>
        <v>#VALUE!</v>
      </c>
      <c r="U403" s="80" t="e">
        <f t="shared" si="801"/>
        <v>#VALUE!</v>
      </c>
      <c r="V403" s="81" t="e">
        <f t="shared" si="802"/>
        <v>#VALUE!</v>
      </c>
      <c r="W403" s="82" t="e">
        <f t="shared" si="803"/>
        <v>#VALUE!</v>
      </c>
      <c r="X403" s="92" t="e">
        <f t="shared" si="696"/>
        <v>#VALUE!</v>
      </c>
      <c r="Y403" s="93"/>
      <c r="Z403" s="72" t="e">
        <f t="shared" si="713"/>
        <v>#VALUE!</v>
      </c>
      <c r="AA403" s="72" t="e">
        <f t="shared" si="714"/>
        <v>#VALUE!</v>
      </c>
      <c r="AB403" s="72" t="e">
        <f t="shared" si="715"/>
        <v>#VALUE!</v>
      </c>
      <c r="AC403" s="72" t="e">
        <f t="shared" si="796"/>
        <v>#VALUE!</v>
      </c>
      <c r="AD403" s="72" t="e">
        <f t="shared" si="697"/>
        <v>#VALUE!</v>
      </c>
      <c r="AE403" s="33" t="e">
        <f t="shared" si="698"/>
        <v>#VALUE!</v>
      </c>
      <c r="AF403" s="33" t="e">
        <f t="shared" si="699"/>
        <v>#VALUE!</v>
      </c>
      <c r="AG403" s="33" t="e">
        <f t="shared" si="700"/>
        <v>#VALUE!</v>
      </c>
      <c r="AH403" s="34" t="e">
        <f t="shared" si="716"/>
        <v>#VALUE!</v>
      </c>
      <c r="AI403" s="35" t="e">
        <f t="shared" si="717"/>
        <v>#VALUE!</v>
      </c>
      <c r="AJ403" s="35" t="e">
        <f t="shared" si="718"/>
        <v>#VALUE!</v>
      </c>
      <c r="AK403" s="35">
        <v>0</v>
      </c>
      <c r="AL403" s="35">
        <v>-0.75645121485307587</v>
      </c>
      <c r="AM403" s="35">
        <v>-11.346768222796136</v>
      </c>
      <c r="AN403" s="35" t="e">
        <f t="shared" si="701"/>
        <v>#VALUE!</v>
      </c>
      <c r="AO403" s="35" t="e">
        <f t="shared" si="701"/>
        <v>#VALUE!</v>
      </c>
      <c r="AP403" s="35" t="e">
        <f t="shared" si="701"/>
        <v>#VALUE!</v>
      </c>
      <c r="AQ403" s="35">
        <v>57.375671196608707</v>
      </c>
      <c r="AR403" s="35">
        <v>5.7915837760921756</v>
      </c>
      <c r="AS403" s="35">
        <v>1.1079551571654598</v>
      </c>
      <c r="AT403" s="35" t="e">
        <f t="shared" si="702"/>
        <v>#VALUE!</v>
      </c>
      <c r="AU403" s="35" t="e">
        <f t="shared" si="702"/>
        <v>#VALUE!</v>
      </c>
      <c r="AV403" s="35" t="e">
        <f t="shared" si="702"/>
        <v>#VALUE!</v>
      </c>
      <c r="AW403" s="36">
        <f t="shared" si="703"/>
        <v>0</v>
      </c>
      <c r="AX403" s="36">
        <f t="shared" si="703"/>
        <v>0.75645121485307587</v>
      </c>
      <c r="AY403" s="36">
        <f t="shared" si="703"/>
        <v>11.346768222796136</v>
      </c>
      <c r="AZ403" s="36" t="e">
        <f t="shared" si="704"/>
        <v>#VALUE!</v>
      </c>
      <c r="BA403" s="36" t="e">
        <f t="shared" si="704"/>
        <v>#VALUE!</v>
      </c>
      <c r="BB403" s="36" t="e">
        <f t="shared" si="704"/>
        <v>#VALUE!</v>
      </c>
      <c r="BC403" s="35">
        <f t="shared" si="705"/>
        <v>57.375671196608707</v>
      </c>
      <c r="BD403" s="35">
        <f t="shared" si="705"/>
        <v>6.5480349909452515</v>
      </c>
      <c r="BE403" s="35">
        <f t="shared" si="705"/>
        <v>12.454723379961596</v>
      </c>
      <c r="BF403" s="36" t="e">
        <f t="shared" si="706"/>
        <v>#VALUE!</v>
      </c>
      <c r="BG403" s="36" t="e">
        <f t="shared" si="706"/>
        <v>#VALUE!</v>
      </c>
      <c r="BH403" s="36" t="e">
        <f t="shared" si="804"/>
        <v>#VALUE!</v>
      </c>
      <c r="BI403" s="35" t="e">
        <f t="shared" si="805"/>
        <v>#VALUE!</v>
      </c>
      <c r="BJ403" s="5"/>
      <c r="BK403" s="5"/>
      <c r="BL403" s="19"/>
      <c r="BM403" s="19"/>
      <c r="BN403" s="37">
        <f t="shared" si="719"/>
        <v>90</v>
      </c>
      <c r="BO403" s="37">
        <f t="shared" si="720"/>
        <v>72.5</v>
      </c>
      <c r="BP403" s="37">
        <f t="shared" si="721"/>
        <v>72.5</v>
      </c>
      <c r="BQ403" s="37">
        <f t="shared" si="722"/>
        <v>47.5</v>
      </c>
      <c r="BR403" s="37">
        <f t="shared" si="723"/>
        <v>54.2</v>
      </c>
      <c r="BS403" s="37">
        <f t="shared" si="724"/>
        <v>47.5</v>
      </c>
      <c r="BT403" s="37">
        <f t="shared" si="725"/>
        <v>41.674999999999997</v>
      </c>
      <c r="BU403" s="37">
        <f t="shared" si="726"/>
        <v>41.674999999999997</v>
      </c>
      <c r="BV403" s="37">
        <f t="shared" si="727"/>
        <v>22.5</v>
      </c>
      <c r="BW403" s="37">
        <f t="shared" si="728"/>
        <v>33.3333333333333</v>
      </c>
      <c r="BX403" s="37">
        <f t="shared" si="729"/>
        <v>22.5</v>
      </c>
      <c r="BY403" s="37">
        <f t="shared" si="730"/>
        <v>22.9</v>
      </c>
      <c r="BZ403" s="37">
        <f t="shared" si="731"/>
        <v>22.9</v>
      </c>
      <c r="CA403" s="37">
        <f t="shared" si="732"/>
        <v>5</v>
      </c>
      <c r="CB403" s="37">
        <f t="shared" si="733"/>
        <v>16.649999999999999</v>
      </c>
      <c r="CC403" s="37">
        <f t="shared" si="734"/>
        <v>5</v>
      </c>
      <c r="CD403" s="37">
        <f t="shared" si="735"/>
        <v>5</v>
      </c>
      <c r="CE403" s="37">
        <f t="shared" si="736"/>
        <v>5</v>
      </c>
      <c r="CF403" s="37">
        <f t="shared" si="737"/>
        <v>5</v>
      </c>
      <c r="CG403" s="38">
        <f t="shared" si="738"/>
        <v>5</v>
      </c>
      <c r="CH403" s="38">
        <f t="shared" si="739"/>
        <v>5</v>
      </c>
      <c r="CI403" s="38">
        <f t="shared" si="740"/>
        <v>22.5</v>
      </c>
      <c r="CJ403" s="38">
        <f t="shared" si="741"/>
        <v>5</v>
      </c>
      <c r="CK403" s="38">
        <f t="shared" si="742"/>
        <v>22.9</v>
      </c>
      <c r="CL403" s="38">
        <f t="shared" si="743"/>
        <v>47.5</v>
      </c>
      <c r="CM403" s="38">
        <f t="shared" si="744"/>
        <v>16.649999999999999</v>
      </c>
      <c r="CN403" s="38">
        <f t="shared" si="745"/>
        <v>41.674999999999997</v>
      </c>
      <c r="CO403" s="38">
        <f t="shared" si="746"/>
        <v>5</v>
      </c>
      <c r="CP403" s="38">
        <f t="shared" si="747"/>
        <v>33.3333333333333</v>
      </c>
      <c r="CQ403" s="38">
        <f t="shared" si="748"/>
        <v>72.5</v>
      </c>
      <c r="CR403" s="38">
        <f t="shared" si="749"/>
        <v>22.9</v>
      </c>
      <c r="CS403" s="38">
        <f t="shared" si="750"/>
        <v>54.2</v>
      </c>
      <c r="CT403" s="38">
        <f t="shared" si="751"/>
        <v>5</v>
      </c>
      <c r="CU403" s="38">
        <f t="shared" si="752"/>
        <v>41.674999999999997</v>
      </c>
      <c r="CV403" s="38">
        <f t="shared" si="753"/>
        <v>90</v>
      </c>
      <c r="CW403" s="38">
        <f t="shared" si="754"/>
        <v>22.5</v>
      </c>
      <c r="CX403" s="38">
        <f t="shared" si="755"/>
        <v>72.5</v>
      </c>
      <c r="CY403" s="38">
        <f t="shared" si="756"/>
        <v>47.5</v>
      </c>
      <c r="CZ403" s="39">
        <f t="shared" si="757"/>
        <v>5</v>
      </c>
      <c r="DA403" s="39">
        <f t="shared" si="758"/>
        <v>22.5</v>
      </c>
      <c r="DB403" s="39">
        <f t="shared" si="759"/>
        <v>5</v>
      </c>
      <c r="DC403" s="39">
        <f t="shared" si="760"/>
        <v>47.5</v>
      </c>
      <c r="DD403" s="39">
        <f t="shared" si="761"/>
        <v>22.9</v>
      </c>
      <c r="DE403" s="39">
        <f t="shared" si="762"/>
        <v>5</v>
      </c>
      <c r="DF403" s="39">
        <f t="shared" si="763"/>
        <v>41.674999999999997</v>
      </c>
      <c r="DG403" s="39">
        <f t="shared" si="764"/>
        <v>16.649999999999999</v>
      </c>
      <c r="DH403" s="39">
        <f t="shared" si="765"/>
        <v>72.5</v>
      </c>
      <c r="DI403" s="39">
        <f t="shared" si="766"/>
        <v>33.3333333333333</v>
      </c>
      <c r="DJ403" s="39">
        <f t="shared" si="767"/>
        <v>5</v>
      </c>
      <c r="DK403" s="39">
        <f t="shared" si="768"/>
        <v>54.2</v>
      </c>
      <c r="DL403" s="39">
        <f t="shared" si="769"/>
        <v>22.9</v>
      </c>
      <c r="DM403" s="39">
        <f t="shared" si="770"/>
        <v>90</v>
      </c>
      <c r="DN403" s="39">
        <f t="shared" si="771"/>
        <v>41.674999999999997</v>
      </c>
      <c r="DO403" s="39">
        <f t="shared" si="772"/>
        <v>5</v>
      </c>
      <c r="DP403" s="39">
        <f t="shared" si="773"/>
        <v>72.5</v>
      </c>
      <c r="DQ403" s="39">
        <f t="shared" si="774"/>
        <v>22.5</v>
      </c>
      <c r="DR403" s="39">
        <f t="shared" si="775"/>
        <v>47.5</v>
      </c>
      <c r="DS403" s="40" t="e">
        <f t="shared" si="776"/>
        <v>#VALUE!</v>
      </c>
      <c r="DT403" s="40" t="e">
        <f t="shared" si="777"/>
        <v>#VALUE!</v>
      </c>
      <c r="DU403" s="40" t="e">
        <f t="shared" si="778"/>
        <v>#VALUE!</v>
      </c>
      <c r="DV403" s="40" t="e">
        <f t="shared" si="779"/>
        <v>#VALUE!</v>
      </c>
      <c r="DW403" s="40" t="e">
        <f t="shared" si="780"/>
        <v>#VALUE!</v>
      </c>
      <c r="DX403" s="40" t="e">
        <f t="shared" si="781"/>
        <v>#VALUE!</v>
      </c>
      <c r="DY403" s="40" t="e">
        <f t="shared" si="782"/>
        <v>#VALUE!</v>
      </c>
      <c r="DZ403" s="40" t="e">
        <f t="shared" si="783"/>
        <v>#VALUE!</v>
      </c>
      <c r="EA403" s="40" t="e">
        <f t="shared" si="784"/>
        <v>#VALUE!</v>
      </c>
      <c r="EB403" s="40" t="e">
        <f t="shared" si="785"/>
        <v>#VALUE!</v>
      </c>
      <c r="EC403" s="40" t="e">
        <f t="shared" si="786"/>
        <v>#VALUE!</v>
      </c>
      <c r="ED403" s="40" t="e">
        <f t="shared" si="787"/>
        <v>#VALUE!</v>
      </c>
      <c r="EE403" s="40" t="e">
        <f t="shared" si="788"/>
        <v>#VALUE!</v>
      </c>
      <c r="EF403" s="40" t="e">
        <f t="shared" si="789"/>
        <v>#VALUE!</v>
      </c>
      <c r="EG403" s="40" t="e">
        <f t="shared" si="790"/>
        <v>#VALUE!</v>
      </c>
      <c r="EH403" s="40" t="e">
        <f t="shared" si="791"/>
        <v>#VALUE!</v>
      </c>
      <c r="EI403" s="40" t="e">
        <f t="shared" si="792"/>
        <v>#VALUE!</v>
      </c>
      <c r="EJ403" s="40" t="e">
        <f t="shared" si="793"/>
        <v>#VALUE!</v>
      </c>
      <c r="EK403" s="40" t="e">
        <f t="shared" si="794"/>
        <v>#VALUE!</v>
      </c>
      <c r="EL403" s="1" t="e">
        <f t="shared" si="806"/>
        <v>#VALUE!</v>
      </c>
      <c r="EM403" s="2" t="e">
        <f t="shared" si="797"/>
        <v>#VALUE!</v>
      </c>
      <c r="EN403" s="42"/>
      <c r="EO403" s="42"/>
      <c r="EP403" s="43"/>
      <c r="EQ403" s="44"/>
      <c r="ER403" s="45"/>
      <c r="ES403" s="45"/>
      <c r="ET403" s="74"/>
      <c r="EU403" s="75"/>
      <c r="EV403" s="75"/>
      <c r="EW403" s="75"/>
      <c r="EX403" s="75"/>
    </row>
    <row r="404" spans="1:154" s="73" customFormat="1" ht="14">
      <c r="A404" s="96"/>
      <c r="B404" s="97"/>
      <c r="C404" s="98"/>
      <c r="D404" s="110" t="s">
        <v>87</v>
      </c>
      <c r="E404" s="110" t="s">
        <v>87</v>
      </c>
      <c r="F404" s="110" t="s">
        <v>87</v>
      </c>
      <c r="G404" s="107" t="e">
        <f t="shared" si="707"/>
        <v>#VALUE!</v>
      </c>
      <c r="H404" s="107" t="e">
        <f t="shared" si="708"/>
        <v>#VALUE!</v>
      </c>
      <c r="I404" s="107" t="e">
        <f t="shared" si="709"/>
        <v>#VALUE!</v>
      </c>
      <c r="J404" s="183" t="str">
        <f t="shared" si="710"/>
        <v>.</v>
      </c>
      <c r="K404" s="184" t="e">
        <f t="shared" si="711"/>
        <v>#VALUE!</v>
      </c>
      <c r="L404" s="184" t="e">
        <f t="shared" si="712"/>
        <v>#VALUE!</v>
      </c>
      <c r="M404" s="76" t="e">
        <f t="shared" si="807"/>
        <v>#VALUE!</v>
      </c>
      <c r="N404" s="77" t="e">
        <f t="shared" si="808"/>
        <v>#VALUE!</v>
      </c>
      <c r="O404" s="77" t="e">
        <f t="shared" si="809"/>
        <v>#VALUE!</v>
      </c>
      <c r="P404" s="78" t="e">
        <f t="shared" si="810"/>
        <v>#VALUE!</v>
      </c>
      <c r="Q404" s="79" t="e">
        <f t="shared" ca="1" si="795"/>
        <v>#VALUE!</v>
      </c>
      <c r="R404" s="86" t="e">
        <f t="shared" si="798"/>
        <v>#VALUE!</v>
      </c>
      <c r="S404" s="87" t="e">
        <f t="shared" si="799"/>
        <v>#VALUE!</v>
      </c>
      <c r="T404" s="87" t="e">
        <f t="shared" si="800"/>
        <v>#VALUE!</v>
      </c>
      <c r="U404" s="80" t="e">
        <f t="shared" si="801"/>
        <v>#VALUE!</v>
      </c>
      <c r="V404" s="81" t="e">
        <f t="shared" si="802"/>
        <v>#VALUE!</v>
      </c>
      <c r="W404" s="82" t="e">
        <f t="shared" si="803"/>
        <v>#VALUE!</v>
      </c>
      <c r="X404" s="92" t="e">
        <f t="shared" ref="X404:X467" si="811">CONCATENATE("@rgb(",ROUND(U404,0),",",ROUND(V404,0),",",ROUND(W404,0),")")</f>
        <v>#VALUE!</v>
      </c>
      <c r="Y404" s="93"/>
      <c r="Z404" s="72" t="e">
        <f t="shared" si="713"/>
        <v>#VALUE!</v>
      </c>
      <c r="AA404" s="72" t="e">
        <f t="shared" si="714"/>
        <v>#VALUE!</v>
      </c>
      <c r="AB404" s="72" t="e">
        <f t="shared" si="715"/>
        <v>#VALUE!</v>
      </c>
      <c r="AC404" s="72" t="e">
        <f t="shared" si="796"/>
        <v>#VALUE!</v>
      </c>
      <c r="AD404" s="72" t="e">
        <f t="shared" ref="AD404:AD467" si="812">IF(AB404&gt;5, ((100-(AA404*100)/Z404)), ((AA404*100)/Z404))</f>
        <v>#VALUE!</v>
      </c>
      <c r="AE404" s="33" t="e">
        <f t="shared" ref="AE404:AE467" si="813">SQRT(J404/894205)*100</f>
        <v>#VALUE!</v>
      </c>
      <c r="AF404" s="33" t="e">
        <f t="shared" ref="AF404:AF467" si="814">LN((AD404/100)/(1-(AD404/100)))</f>
        <v>#VALUE!</v>
      </c>
      <c r="AG404" s="33" t="e">
        <f t="shared" ref="AG404:AG467" si="815">LN(L404)</f>
        <v>#VALUE!</v>
      </c>
      <c r="AH404" s="34" t="e">
        <f t="shared" si="716"/>
        <v>#VALUE!</v>
      </c>
      <c r="AI404" s="35" t="e">
        <f t="shared" si="717"/>
        <v>#VALUE!</v>
      </c>
      <c r="AJ404" s="35" t="e">
        <f t="shared" si="718"/>
        <v>#VALUE!</v>
      </c>
      <c r="AK404" s="35">
        <v>0</v>
      </c>
      <c r="AL404" s="35">
        <v>-0.75645121485307587</v>
      </c>
      <c r="AM404" s="35">
        <v>-11.346768222796136</v>
      </c>
      <c r="AN404" s="35" t="e">
        <f t="shared" si="701"/>
        <v>#VALUE!</v>
      </c>
      <c r="AO404" s="35" t="e">
        <f t="shared" si="701"/>
        <v>#VALUE!</v>
      </c>
      <c r="AP404" s="35" t="e">
        <f t="shared" si="701"/>
        <v>#VALUE!</v>
      </c>
      <c r="AQ404" s="35">
        <v>57.375671196608707</v>
      </c>
      <c r="AR404" s="35">
        <v>5.7915837760921756</v>
      </c>
      <c r="AS404" s="35">
        <v>1.1079551571654598</v>
      </c>
      <c r="AT404" s="35" t="e">
        <f t="shared" si="702"/>
        <v>#VALUE!</v>
      </c>
      <c r="AU404" s="35" t="e">
        <f t="shared" si="702"/>
        <v>#VALUE!</v>
      </c>
      <c r="AV404" s="35" t="e">
        <f t="shared" si="702"/>
        <v>#VALUE!</v>
      </c>
      <c r="AW404" s="36">
        <f t="shared" si="703"/>
        <v>0</v>
      </c>
      <c r="AX404" s="36">
        <f t="shared" si="703"/>
        <v>0.75645121485307587</v>
      </c>
      <c r="AY404" s="36">
        <f t="shared" si="703"/>
        <v>11.346768222796136</v>
      </c>
      <c r="AZ404" s="36" t="e">
        <f t="shared" si="704"/>
        <v>#VALUE!</v>
      </c>
      <c r="BA404" s="36" t="e">
        <f t="shared" si="704"/>
        <v>#VALUE!</v>
      </c>
      <c r="BB404" s="36" t="e">
        <f t="shared" si="704"/>
        <v>#VALUE!</v>
      </c>
      <c r="BC404" s="35">
        <f t="shared" si="705"/>
        <v>57.375671196608707</v>
      </c>
      <c r="BD404" s="35">
        <f t="shared" si="705"/>
        <v>6.5480349909452515</v>
      </c>
      <c r="BE404" s="35">
        <f t="shared" si="705"/>
        <v>12.454723379961596</v>
      </c>
      <c r="BF404" s="36" t="e">
        <f t="shared" si="706"/>
        <v>#VALUE!</v>
      </c>
      <c r="BG404" s="36" t="e">
        <f t="shared" si="706"/>
        <v>#VALUE!</v>
      </c>
      <c r="BH404" s="36" t="e">
        <f t="shared" si="804"/>
        <v>#VALUE!</v>
      </c>
      <c r="BI404" s="35" t="e">
        <f t="shared" si="805"/>
        <v>#VALUE!</v>
      </c>
      <c r="BJ404" s="5"/>
      <c r="BK404" s="5"/>
      <c r="BL404" s="19"/>
      <c r="BM404" s="19"/>
      <c r="BN404" s="37">
        <f t="shared" si="719"/>
        <v>90</v>
      </c>
      <c r="BO404" s="37">
        <f t="shared" si="720"/>
        <v>72.5</v>
      </c>
      <c r="BP404" s="37">
        <f t="shared" si="721"/>
        <v>72.5</v>
      </c>
      <c r="BQ404" s="37">
        <f t="shared" si="722"/>
        <v>47.5</v>
      </c>
      <c r="BR404" s="37">
        <f t="shared" si="723"/>
        <v>54.2</v>
      </c>
      <c r="BS404" s="37">
        <f t="shared" si="724"/>
        <v>47.5</v>
      </c>
      <c r="BT404" s="37">
        <f t="shared" si="725"/>
        <v>41.674999999999997</v>
      </c>
      <c r="BU404" s="37">
        <f t="shared" si="726"/>
        <v>41.674999999999997</v>
      </c>
      <c r="BV404" s="37">
        <f t="shared" si="727"/>
        <v>22.5</v>
      </c>
      <c r="BW404" s="37">
        <f t="shared" si="728"/>
        <v>33.3333333333333</v>
      </c>
      <c r="BX404" s="37">
        <f t="shared" si="729"/>
        <v>22.5</v>
      </c>
      <c r="BY404" s="37">
        <f t="shared" si="730"/>
        <v>22.9</v>
      </c>
      <c r="BZ404" s="37">
        <f t="shared" si="731"/>
        <v>22.9</v>
      </c>
      <c r="CA404" s="37">
        <f t="shared" si="732"/>
        <v>5</v>
      </c>
      <c r="CB404" s="37">
        <f t="shared" si="733"/>
        <v>16.649999999999999</v>
      </c>
      <c r="CC404" s="37">
        <f t="shared" si="734"/>
        <v>5</v>
      </c>
      <c r="CD404" s="37">
        <f t="shared" si="735"/>
        <v>5</v>
      </c>
      <c r="CE404" s="37">
        <f t="shared" si="736"/>
        <v>5</v>
      </c>
      <c r="CF404" s="37">
        <f t="shared" si="737"/>
        <v>5</v>
      </c>
      <c r="CG404" s="38">
        <f t="shared" si="738"/>
        <v>5</v>
      </c>
      <c r="CH404" s="38">
        <f t="shared" si="739"/>
        <v>5</v>
      </c>
      <c r="CI404" s="38">
        <f t="shared" si="740"/>
        <v>22.5</v>
      </c>
      <c r="CJ404" s="38">
        <f t="shared" si="741"/>
        <v>5</v>
      </c>
      <c r="CK404" s="38">
        <f t="shared" si="742"/>
        <v>22.9</v>
      </c>
      <c r="CL404" s="38">
        <f t="shared" si="743"/>
        <v>47.5</v>
      </c>
      <c r="CM404" s="38">
        <f t="shared" si="744"/>
        <v>16.649999999999999</v>
      </c>
      <c r="CN404" s="38">
        <f t="shared" si="745"/>
        <v>41.674999999999997</v>
      </c>
      <c r="CO404" s="38">
        <f t="shared" si="746"/>
        <v>5</v>
      </c>
      <c r="CP404" s="38">
        <f t="shared" si="747"/>
        <v>33.3333333333333</v>
      </c>
      <c r="CQ404" s="38">
        <f t="shared" si="748"/>
        <v>72.5</v>
      </c>
      <c r="CR404" s="38">
        <f t="shared" si="749"/>
        <v>22.9</v>
      </c>
      <c r="CS404" s="38">
        <f t="shared" si="750"/>
        <v>54.2</v>
      </c>
      <c r="CT404" s="38">
        <f t="shared" si="751"/>
        <v>5</v>
      </c>
      <c r="CU404" s="38">
        <f t="shared" si="752"/>
        <v>41.674999999999997</v>
      </c>
      <c r="CV404" s="38">
        <f t="shared" si="753"/>
        <v>90</v>
      </c>
      <c r="CW404" s="38">
        <f t="shared" si="754"/>
        <v>22.5</v>
      </c>
      <c r="CX404" s="38">
        <f t="shared" si="755"/>
        <v>72.5</v>
      </c>
      <c r="CY404" s="38">
        <f t="shared" si="756"/>
        <v>47.5</v>
      </c>
      <c r="CZ404" s="39">
        <f t="shared" si="757"/>
        <v>5</v>
      </c>
      <c r="DA404" s="39">
        <f t="shared" si="758"/>
        <v>22.5</v>
      </c>
      <c r="DB404" s="39">
        <f t="shared" si="759"/>
        <v>5</v>
      </c>
      <c r="DC404" s="39">
        <f t="shared" si="760"/>
        <v>47.5</v>
      </c>
      <c r="DD404" s="39">
        <f t="shared" si="761"/>
        <v>22.9</v>
      </c>
      <c r="DE404" s="39">
        <f t="shared" si="762"/>
        <v>5</v>
      </c>
      <c r="DF404" s="39">
        <f t="shared" si="763"/>
        <v>41.674999999999997</v>
      </c>
      <c r="DG404" s="39">
        <f t="shared" si="764"/>
        <v>16.649999999999999</v>
      </c>
      <c r="DH404" s="39">
        <f t="shared" si="765"/>
        <v>72.5</v>
      </c>
      <c r="DI404" s="39">
        <f t="shared" si="766"/>
        <v>33.3333333333333</v>
      </c>
      <c r="DJ404" s="39">
        <f t="shared" si="767"/>
        <v>5</v>
      </c>
      <c r="DK404" s="39">
        <f t="shared" si="768"/>
        <v>54.2</v>
      </c>
      <c r="DL404" s="39">
        <f t="shared" si="769"/>
        <v>22.9</v>
      </c>
      <c r="DM404" s="39">
        <f t="shared" si="770"/>
        <v>90</v>
      </c>
      <c r="DN404" s="39">
        <f t="shared" si="771"/>
        <v>41.674999999999997</v>
      </c>
      <c r="DO404" s="39">
        <f t="shared" si="772"/>
        <v>5</v>
      </c>
      <c r="DP404" s="39">
        <f t="shared" si="773"/>
        <v>72.5</v>
      </c>
      <c r="DQ404" s="39">
        <f t="shared" si="774"/>
        <v>22.5</v>
      </c>
      <c r="DR404" s="39">
        <f t="shared" si="775"/>
        <v>47.5</v>
      </c>
      <c r="DS404" s="40" t="e">
        <f t="shared" si="776"/>
        <v>#VALUE!</v>
      </c>
      <c r="DT404" s="40" t="e">
        <f t="shared" si="777"/>
        <v>#VALUE!</v>
      </c>
      <c r="DU404" s="40" t="e">
        <f t="shared" si="778"/>
        <v>#VALUE!</v>
      </c>
      <c r="DV404" s="40" t="e">
        <f t="shared" si="779"/>
        <v>#VALUE!</v>
      </c>
      <c r="DW404" s="40" t="e">
        <f t="shared" si="780"/>
        <v>#VALUE!</v>
      </c>
      <c r="DX404" s="40" t="e">
        <f t="shared" si="781"/>
        <v>#VALUE!</v>
      </c>
      <c r="DY404" s="40" t="e">
        <f t="shared" si="782"/>
        <v>#VALUE!</v>
      </c>
      <c r="DZ404" s="40" t="e">
        <f t="shared" si="783"/>
        <v>#VALUE!</v>
      </c>
      <c r="EA404" s="40" t="e">
        <f t="shared" si="784"/>
        <v>#VALUE!</v>
      </c>
      <c r="EB404" s="40" t="e">
        <f t="shared" si="785"/>
        <v>#VALUE!</v>
      </c>
      <c r="EC404" s="40" t="e">
        <f t="shared" si="786"/>
        <v>#VALUE!</v>
      </c>
      <c r="ED404" s="40" t="e">
        <f t="shared" si="787"/>
        <v>#VALUE!</v>
      </c>
      <c r="EE404" s="40" t="e">
        <f t="shared" si="788"/>
        <v>#VALUE!</v>
      </c>
      <c r="EF404" s="40" t="e">
        <f t="shared" si="789"/>
        <v>#VALUE!</v>
      </c>
      <c r="EG404" s="40" t="e">
        <f t="shared" si="790"/>
        <v>#VALUE!</v>
      </c>
      <c r="EH404" s="40" t="e">
        <f t="shared" si="791"/>
        <v>#VALUE!</v>
      </c>
      <c r="EI404" s="40" t="e">
        <f t="shared" si="792"/>
        <v>#VALUE!</v>
      </c>
      <c r="EJ404" s="40" t="e">
        <f t="shared" si="793"/>
        <v>#VALUE!</v>
      </c>
      <c r="EK404" s="40" t="e">
        <f t="shared" si="794"/>
        <v>#VALUE!</v>
      </c>
      <c r="EL404" s="1" t="e">
        <f t="shared" si="806"/>
        <v>#VALUE!</v>
      </c>
      <c r="EM404" s="2" t="e">
        <f t="shared" si="797"/>
        <v>#VALUE!</v>
      </c>
      <c r="EN404" s="42"/>
      <c r="EO404" s="42"/>
      <c r="EP404" s="43"/>
      <c r="EQ404" s="44"/>
      <c r="ER404" s="45"/>
      <c r="ES404" s="45"/>
      <c r="ET404" s="74"/>
      <c r="EU404" s="75"/>
      <c r="EV404" s="75"/>
      <c r="EW404" s="75"/>
      <c r="EX404" s="75"/>
    </row>
    <row r="405" spans="1:154" s="73" customFormat="1" ht="14">
      <c r="A405" s="96"/>
      <c r="B405" s="97"/>
      <c r="C405" s="98"/>
      <c r="D405" s="110" t="s">
        <v>87</v>
      </c>
      <c r="E405" s="110" t="s">
        <v>87</v>
      </c>
      <c r="F405" s="110" t="s">
        <v>87</v>
      </c>
      <c r="G405" s="107" t="e">
        <f t="shared" si="707"/>
        <v>#VALUE!</v>
      </c>
      <c r="H405" s="107" t="e">
        <f t="shared" si="708"/>
        <v>#VALUE!</v>
      </c>
      <c r="I405" s="107" t="e">
        <f t="shared" si="709"/>
        <v>#VALUE!</v>
      </c>
      <c r="J405" s="183" t="str">
        <f t="shared" si="710"/>
        <v>.</v>
      </c>
      <c r="K405" s="184" t="e">
        <f t="shared" si="711"/>
        <v>#VALUE!</v>
      </c>
      <c r="L405" s="184" t="e">
        <f t="shared" si="712"/>
        <v>#VALUE!</v>
      </c>
      <c r="M405" s="76" t="e">
        <f t="shared" si="807"/>
        <v>#VALUE!</v>
      </c>
      <c r="N405" s="77" t="e">
        <f t="shared" si="808"/>
        <v>#VALUE!</v>
      </c>
      <c r="O405" s="77" t="e">
        <f t="shared" si="809"/>
        <v>#VALUE!</v>
      </c>
      <c r="P405" s="78" t="e">
        <f t="shared" si="810"/>
        <v>#VALUE!</v>
      </c>
      <c r="Q405" s="79" t="e">
        <f t="shared" ca="1" si="795"/>
        <v>#VALUE!</v>
      </c>
      <c r="R405" s="86" t="e">
        <f t="shared" si="798"/>
        <v>#VALUE!</v>
      </c>
      <c r="S405" s="87" t="e">
        <f t="shared" si="799"/>
        <v>#VALUE!</v>
      </c>
      <c r="T405" s="87" t="e">
        <f t="shared" si="800"/>
        <v>#VALUE!</v>
      </c>
      <c r="U405" s="80" t="e">
        <f t="shared" si="801"/>
        <v>#VALUE!</v>
      </c>
      <c r="V405" s="81" t="e">
        <f t="shared" si="802"/>
        <v>#VALUE!</v>
      </c>
      <c r="W405" s="82" t="e">
        <f t="shared" si="803"/>
        <v>#VALUE!</v>
      </c>
      <c r="X405" s="92" t="e">
        <f t="shared" si="811"/>
        <v>#VALUE!</v>
      </c>
      <c r="Y405" s="93"/>
      <c r="Z405" s="72" t="e">
        <f t="shared" si="713"/>
        <v>#VALUE!</v>
      </c>
      <c r="AA405" s="72" t="e">
        <f t="shared" si="714"/>
        <v>#VALUE!</v>
      </c>
      <c r="AB405" s="72" t="e">
        <f t="shared" si="715"/>
        <v>#VALUE!</v>
      </c>
      <c r="AC405" s="72" t="e">
        <f t="shared" si="796"/>
        <v>#VALUE!</v>
      </c>
      <c r="AD405" s="72" t="e">
        <f t="shared" si="812"/>
        <v>#VALUE!</v>
      </c>
      <c r="AE405" s="33" t="e">
        <f t="shared" si="813"/>
        <v>#VALUE!</v>
      </c>
      <c r="AF405" s="33" t="e">
        <f t="shared" si="814"/>
        <v>#VALUE!</v>
      </c>
      <c r="AG405" s="33" t="e">
        <f t="shared" si="815"/>
        <v>#VALUE!</v>
      </c>
      <c r="AH405" s="34" t="e">
        <f t="shared" si="716"/>
        <v>#VALUE!</v>
      </c>
      <c r="AI405" s="35" t="e">
        <f t="shared" si="717"/>
        <v>#VALUE!</v>
      </c>
      <c r="AJ405" s="35" t="e">
        <f t="shared" si="718"/>
        <v>#VALUE!</v>
      </c>
      <c r="AK405" s="35">
        <v>0</v>
      </c>
      <c r="AL405" s="35">
        <v>-0.75645121485307587</v>
      </c>
      <c r="AM405" s="35">
        <v>-11.346768222796136</v>
      </c>
      <c r="AN405" s="35" t="e">
        <f t="shared" ref="AN405:AP468" si="816">IF(AH405&lt;AK405,AK405,AH405)</f>
        <v>#VALUE!</v>
      </c>
      <c r="AO405" s="35" t="e">
        <f t="shared" si="816"/>
        <v>#VALUE!</v>
      </c>
      <c r="AP405" s="35" t="e">
        <f t="shared" si="816"/>
        <v>#VALUE!</v>
      </c>
      <c r="AQ405" s="35">
        <v>57.375671196608707</v>
      </c>
      <c r="AR405" s="35">
        <v>5.7915837760921756</v>
      </c>
      <c r="AS405" s="35">
        <v>1.1079551571654598</v>
      </c>
      <c r="AT405" s="35" t="e">
        <f t="shared" ref="AT405:AV468" si="817">IF(AN405&gt;AQ405,AQ405,AN405)</f>
        <v>#VALUE!</v>
      </c>
      <c r="AU405" s="35" t="e">
        <f t="shared" si="817"/>
        <v>#VALUE!</v>
      </c>
      <c r="AV405" s="35" t="e">
        <f t="shared" si="817"/>
        <v>#VALUE!</v>
      </c>
      <c r="AW405" s="36">
        <f t="shared" ref="AW405:AY468" si="818">ABS(AK405)</f>
        <v>0</v>
      </c>
      <c r="AX405" s="36">
        <f t="shared" si="818"/>
        <v>0.75645121485307587</v>
      </c>
      <c r="AY405" s="36">
        <f t="shared" si="818"/>
        <v>11.346768222796136</v>
      </c>
      <c r="AZ405" s="36" t="e">
        <f t="shared" ref="AZ405:BB468" si="819">AT405+AW405</f>
        <v>#VALUE!</v>
      </c>
      <c r="BA405" s="36" t="e">
        <f t="shared" si="819"/>
        <v>#VALUE!</v>
      </c>
      <c r="BB405" s="36" t="e">
        <f t="shared" si="819"/>
        <v>#VALUE!</v>
      </c>
      <c r="BC405" s="35">
        <f t="shared" ref="BC405:BE468" si="820">AQ405+(ABS(AK405))</f>
        <v>57.375671196608707</v>
      </c>
      <c r="BD405" s="35">
        <f t="shared" si="820"/>
        <v>6.5480349909452515</v>
      </c>
      <c r="BE405" s="35">
        <f t="shared" si="820"/>
        <v>12.454723379961596</v>
      </c>
      <c r="BF405" s="36" t="e">
        <f t="shared" ref="BF405:BG468" si="821">AZ405/BC405*100</f>
        <v>#VALUE!</v>
      </c>
      <c r="BG405" s="36" t="e">
        <f t="shared" si="821"/>
        <v>#VALUE!</v>
      </c>
      <c r="BH405" s="36" t="e">
        <f t="shared" si="804"/>
        <v>#VALUE!</v>
      </c>
      <c r="BI405" s="35" t="e">
        <f t="shared" si="805"/>
        <v>#VALUE!</v>
      </c>
      <c r="BJ405" s="5"/>
      <c r="BK405" s="5"/>
      <c r="BL405" s="19"/>
      <c r="BM405" s="19"/>
      <c r="BN405" s="37">
        <f t="shared" si="719"/>
        <v>90</v>
      </c>
      <c r="BO405" s="37">
        <f t="shared" si="720"/>
        <v>72.5</v>
      </c>
      <c r="BP405" s="37">
        <f t="shared" si="721"/>
        <v>72.5</v>
      </c>
      <c r="BQ405" s="37">
        <f t="shared" si="722"/>
        <v>47.5</v>
      </c>
      <c r="BR405" s="37">
        <f t="shared" si="723"/>
        <v>54.2</v>
      </c>
      <c r="BS405" s="37">
        <f t="shared" si="724"/>
        <v>47.5</v>
      </c>
      <c r="BT405" s="37">
        <f t="shared" si="725"/>
        <v>41.674999999999997</v>
      </c>
      <c r="BU405" s="37">
        <f t="shared" si="726"/>
        <v>41.674999999999997</v>
      </c>
      <c r="BV405" s="37">
        <f t="shared" si="727"/>
        <v>22.5</v>
      </c>
      <c r="BW405" s="37">
        <f t="shared" si="728"/>
        <v>33.3333333333333</v>
      </c>
      <c r="BX405" s="37">
        <f t="shared" si="729"/>
        <v>22.5</v>
      </c>
      <c r="BY405" s="37">
        <f t="shared" si="730"/>
        <v>22.9</v>
      </c>
      <c r="BZ405" s="37">
        <f t="shared" si="731"/>
        <v>22.9</v>
      </c>
      <c r="CA405" s="37">
        <f t="shared" si="732"/>
        <v>5</v>
      </c>
      <c r="CB405" s="37">
        <f t="shared" si="733"/>
        <v>16.649999999999999</v>
      </c>
      <c r="CC405" s="37">
        <f t="shared" si="734"/>
        <v>5</v>
      </c>
      <c r="CD405" s="37">
        <f t="shared" si="735"/>
        <v>5</v>
      </c>
      <c r="CE405" s="37">
        <f t="shared" si="736"/>
        <v>5</v>
      </c>
      <c r="CF405" s="37">
        <f t="shared" si="737"/>
        <v>5</v>
      </c>
      <c r="CG405" s="38">
        <f t="shared" si="738"/>
        <v>5</v>
      </c>
      <c r="CH405" s="38">
        <f t="shared" si="739"/>
        <v>5</v>
      </c>
      <c r="CI405" s="38">
        <f t="shared" si="740"/>
        <v>22.5</v>
      </c>
      <c r="CJ405" s="38">
        <f t="shared" si="741"/>
        <v>5</v>
      </c>
      <c r="CK405" s="38">
        <f t="shared" si="742"/>
        <v>22.9</v>
      </c>
      <c r="CL405" s="38">
        <f t="shared" si="743"/>
        <v>47.5</v>
      </c>
      <c r="CM405" s="38">
        <f t="shared" si="744"/>
        <v>16.649999999999999</v>
      </c>
      <c r="CN405" s="38">
        <f t="shared" si="745"/>
        <v>41.674999999999997</v>
      </c>
      <c r="CO405" s="38">
        <f t="shared" si="746"/>
        <v>5</v>
      </c>
      <c r="CP405" s="38">
        <f t="shared" si="747"/>
        <v>33.3333333333333</v>
      </c>
      <c r="CQ405" s="38">
        <f t="shared" si="748"/>
        <v>72.5</v>
      </c>
      <c r="CR405" s="38">
        <f t="shared" si="749"/>
        <v>22.9</v>
      </c>
      <c r="CS405" s="38">
        <f t="shared" si="750"/>
        <v>54.2</v>
      </c>
      <c r="CT405" s="38">
        <f t="shared" si="751"/>
        <v>5</v>
      </c>
      <c r="CU405" s="38">
        <f t="shared" si="752"/>
        <v>41.674999999999997</v>
      </c>
      <c r="CV405" s="38">
        <f t="shared" si="753"/>
        <v>90</v>
      </c>
      <c r="CW405" s="38">
        <f t="shared" si="754"/>
        <v>22.5</v>
      </c>
      <c r="CX405" s="38">
        <f t="shared" si="755"/>
        <v>72.5</v>
      </c>
      <c r="CY405" s="38">
        <f t="shared" si="756"/>
        <v>47.5</v>
      </c>
      <c r="CZ405" s="39">
        <f t="shared" si="757"/>
        <v>5</v>
      </c>
      <c r="DA405" s="39">
        <f t="shared" si="758"/>
        <v>22.5</v>
      </c>
      <c r="DB405" s="39">
        <f t="shared" si="759"/>
        <v>5</v>
      </c>
      <c r="DC405" s="39">
        <f t="shared" si="760"/>
        <v>47.5</v>
      </c>
      <c r="DD405" s="39">
        <f t="shared" si="761"/>
        <v>22.9</v>
      </c>
      <c r="DE405" s="39">
        <f t="shared" si="762"/>
        <v>5</v>
      </c>
      <c r="DF405" s="39">
        <f t="shared" si="763"/>
        <v>41.674999999999997</v>
      </c>
      <c r="DG405" s="39">
        <f t="shared" si="764"/>
        <v>16.649999999999999</v>
      </c>
      <c r="DH405" s="39">
        <f t="shared" si="765"/>
        <v>72.5</v>
      </c>
      <c r="DI405" s="39">
        <f t="shared" si="766"/>
        <v>33.3333333333333</v>
      </c>
      <c r="DJ405" s="39">
        <f t="shared" si="767"/>
        <v>5</v>
      </c>
      <c r="DK405" s="39">
        <f t="shared" si="768"/>
        <v>54.2</v>
      </c>
      <c r="DL405" s="39">
        <f t="shared" si="769"/>
        <v>22.9</v>
      </c>
      <c r="DM405" s="39">
        <f t="shared" si="770"/>
        <v>90</v>
      </c>
      <c r="DN405" s="39">
        <f t="shared" si="771"/>
        <v>41.674999999999997</v>
      </c>
      <c r="DO405" s="39">
        <f t="shared" si="772"/>
        <v>5</v>
      </c>
      <c r="DP405" s="39">
        <f t="shared" si="773"/>
        <v>72.5</v>
      </c>
      <c r="DQ405" s="39">
        <f t="shared" si="774"/>
        <v>22.5</v>
      </c>
      <c r="DR405" s="39">
        <f t="shared" si="775"/>
        <v>47.5</v>
      </c>
      <c r="DS405" s="40" t="e">
        <f t="shared" si="776"/>
        <v>#VALUE!</v>
      </c>
      <c r="DT405" s="40" t="e">
        <f t="shared" si="777"/>
        <v>#VALUE!</v>
      </c>
      <c r="DU405" s="40" t="e">
        <f t="shared" si="778"/>
        <v>#VALUE!</v>
      </c>
      <c r="DV405" s="40" t="e">
        <f t="shared" si="779"/>
        <v>#VALUE!</v>
      </c>
      <c r="DW405" s="40" t="e">
        <f t="shared" si="780"/>
        <v>#VALUE!</v>
      </c>
      <c r="DX405" s="40" t="e">
        <f t="shared" si="781"/>
        <v>#VALUE!</v>
      </c>
      <c r="DY405" s="40" t="e">
        <f t="shared" si="782"/>
        <v>#VALUE!</v>
      </c>
      <c r="DZ405" s="40" t="e">
        <f t="shared" si="783"/>
        <v>#VALUE!</v>
      </c>
      <c r="EA405" s="40" t="e">
        <f t="shared" si="784"/>
        <v>#VALUE!</v>
      </c>
      <c r="EB405" s="40" t="e">
        <f t="shared" si="785"/>
        <v>#VALUE!</v>
      </c>
      <c r="EC405" s="40" t="e">
        <f t="shared" si="786"/>
        <v>#VALUE!</v>
      </c>
      <c r="ED405" s="40" t="e">
        <f t="shared" si="787"/>
        <v>#VALUE!</v>
      </c>
      <c r="EE405" s="40" t="e">
        <f t="shared" si="788"/>
        <v>#VALUE!</v>
      </c>
      <c r="EF405" s="40" t="e">
        <f t="shared" si="789"/>
        <v>#VALUE!</v>
      </c>
      <c r="EG405" s="40" t="e">
        <f t="shared" si="790"/>
        <v>#VALUE!</v>
      </c>
      <c r="EH405" s="40" t="e">
        <f t="shared" si="791"/>
        <v>#VALUE!</v>
      </c>
      <c r="EI405" s="40" t="e">
        <f t="shared" si="792"/>
        <v>#VALUE!</v>
      </c>
      <c r="EJ405" s="40" t="e">
        <f t="shared" si="793"/>
        <v>#VALUE!</v>
      </c>
      <c r="EK405" s="40" t="e">
        <f t="shared" si="794"/>
        <v>#VALUE!</v>
      </c>
      <c r="EL405" s="1" t="e">
        <f t="shared" si="806"/>
        <v>#VALUE!</v>
      </c>
      <c r="EM405" s="2" t="e">
        <f t="shared" si="797"/>
        <v>#VALUE!</v>
      </c>
      <c r="EN405" s="42"/>
      <c r="EO405" s="42"/>
      <c r="EP405" s="43"/>
      <c r="EQ405" s="44"/>
      <c r="ER405" s="45"/>
      <c r="ES405" s="45"/>
      <c r="ET405" s="74"/>
      <c r="EU405" s="75"/>
      <c r="EV405" s="75"/>
      <c r="EW405" s="75"/>
      <c r="EX405" s="75"/>
    </row>
    <row r="406" spans="1:154" s="73" customFormat="1" ht="14">
      <c r="A406" s="96"/>
      <c r="B406" s="97"/>
      <c r="C406" s="98"/>
      <c r="D406" s="110" t="s">
        <v>87</v>
      </c>
      <c r="E406" s="110" t="s">
        <v>87</v>
      </c>
      <c r="F406" s="110" t="s">
        <v>87</v>
      </c>
      <c r="G406" s="107" t="e">
        <f t="shared" si="707"/>
        <v>#VALUE!</v>
      </c>
      <c r="H406" s="107" t="e">
        <f t="shared" si="708"/>
        <v>#VALUE!</v>
      </c>
      <c r="I406" s="107" t="e">
        <f t="shared" si="709"/>
        <v>#VALUE!</v>
      </c>
      <c r="J406" s="183" t="str">
        <f t="shared" si="710"/>
        <v>.</v>
      </c>
      <c r="K406" s="184" t="e">
        <f t="shared" si="711"/>
        <v>#VALUE!</v>
      </c>
      <c r="L406" s="184" t="e">
        <f t="shared" si="712"/>
        <v>#VALUE!</v>
      </c>
      <c r="M406" s="76" t="e">
        <f t="shared" si="807"/>
        <v>#VALUE!</v>
      </c>
      <c r="N406" s="77" t="e">
        <f t="shared" si="808"/>
        <v>#VALUE!</v>
      </c>
      <c r="O406" s="77" t="e">
        <f t="shared" si="809"/>
        <v>#VALUE!</v>
      </c>
      <c r="P406" s="78" t="e">
        <f t="shared" si="810"/>
        <v>#VALUE!</v>
      </c>
      <c r="Q406" s="79" t="e">
        <f t="shared" ca="1" si="795"/>
        <v>#VALUE!</v>
      </c>
      <c r="R406" s="86" t="e">
        <f t="shared" si="798"/>
        <v>#VALUE!</v>
      </c>
      <c r="S406" s="87" t="e">
        <f t="shared" si="799"/>
        <v>#VALUE!</v>
      </c>
      <c r="T406" s="87" t="e">
        <f t="shared" si="800"/>
        <v>#VALUE!</v>
      </c>
      <c r="U406" s="80" t="e">
        <f t="shared" si="801"/>
        <v>#VALUE!</v>
      </c>
      <c r="V406" s="81" t="e">
        <f t="shared" si="802"/>
        <v>#VALUE!</v>
      </c>
      <c r="W406" s="82" t="e">
        <f t="shared" si="803"/>
        <v>#VALUE!</v>
      </c>
      <c r="X406" s="92" t="e">
        <f t="shared" si="811"/>
        <v>#VALUE!</v>
      </c>
      <c r="Y406" s="93"/>
      <c r="Z406" s="72" t="e">
        <f t="shared" si="713"/>
        <v>#VALUE!</v>
      </c>
      <c r="AA406" s="72" t="e">
        <f t="shared" si="714"/>
        <v>#VALUE!</v>
      </c>
      <c r="AB406" s="72" t="e">
        <f t="shared" si="715"/>
        <v>#VALUE!</v>
      </c>
      <c r="AC406" s="72" t="e">
        <f t="shared" si="796"/>
        <v>#VALUE!</v>
      </c>
      <c r="AD406" s="72" t="e">
        <f t="shared" si="812"/>
        <v>#VALUE!</v>
      </c>
      <c r="AE406" s="33" t="e">
        <f t="shared" si="813"/>
        <v>#VALUE!</v>
      </c>
      <c r="AF406" s="33" t="e">
        <f t="shared" si="814"/>
        <v>#VALUE!</v>
      </c>
      <c r="AG406" s="33" t="e">
        <f t="shared" si="815"/>
        <v>#VALUE!</v>
      </c>
      <c r="AH406" s="34" t="e">
        <f t="shared" si="716"/>
        <v>#VALUE!</v>
      </c>
      <c r="AI406" s="35" t="e">
        <f t="shared" si="717"/>
        <v>#VALUE!</v>
      </c>
      <c r="AJ406" s="35" t="e">
        <f t="shared" si="718"/>
        <v>#VALUE!</v>
      </c>
      <c r="AK406" s="35">
        <v>0</v>
      </c>
      <c r="AL406" s="35">
        <v>-0.75645121485307587</v>
      </c>
      <c r="AM406" s="35">
        <v>-11.346768222796136</v>
      </c>
      <c r="AN406" s="35" t="e">
        <f t="shared" si="816"/>
        <v>#VALUE!</v>
      </c>
      <c r="AO406" s="35" t="e">
        <f t="shared" si="816"/>
        <v>#VALUE!</v>
      </c>
      <c r="AP406" s="35" t="e">
        <f t="shared" si="816"/>
        <v>#VALUE!</v>
      </c>
      <c r="AQ406" s="35">
        <v>57.375671196608707</v>
      </c>
      <c r="AR406" s="35">
        <v>5.7915837760921756</v>
      </c>
      <c r="AS406" s="35">
        <v>1.1079551571654598</v>
      </c>
      <c r="AT406" s="35" t="e">
        <f t="shared" si="817"/>
        <v>#VALUE!</v>
      </c>
      <c r="AU406" s="35" t="e">
        <f t="shared" si="817"/>
        <v>#VALUE!</v>
      </c>
      <c r="AV406" s="35" t="e">
        <f t="shared" si="817"/>
        <v>#VALUE!</v>
      </c>
      <c r="AW406" s="36">
        <f t="shared" si="818"/>
        <v>0</v>
      </c>
      <c r="AX406" s="36">
        <f t="shared" si="818"/>
        <v>0.75645121485307587</v>
      </c>
      <c r="AY406" s="36">
        <f t="shared" si="818"/>
        <v>11.346768222796136</v>
      </c>
      <c r="AZ406" s="36" t="e">
        <f t="shared" si="819"/>
        <v>#VALUE!</v>
      </c>
      <c r="BA406" s="36" t="e">
        <f t="shared" si="819"/>
        <v>#VALUE!</v>
      </c>
      <c r="BB406" s="36" t="e">
        <f t="shared" si="819"/>
        <v>#VALUE!</v>
      </c>
      <c r="BC406" s="35">
        <f t="shared" si="820"/>
        <v>57.375671196608707</v>
      </c>
      <c r="BD406" s="35">
        <f t="shared" si="820"/>
        <v>6.5480349909452515</v>
      </c>
      <c r="BE406" s="35">
        <f t="shared" si="820"/>
        <v>12.454723379961596</v>
      </c>
      <c r="BF406" s="36" t="e">
        <f t="shared" si="821"/>
        <v>#VALUE!</v>
      </c>
      <c r="BG406" s="36" t="e">
        <f t="shared" si="821"/>
        <v>#VALUE!</v>
      </c>
      <c r="BH406" s="36" t="e">
        <f t="shared" si="804"/>
        <v>#VALUE!</v>
      </c>
      <c r="BI406" s="35" t="e">
        <f t="shared" si="805"/>
        <v>#VALUE!</v>
      </c>
      <c r="BJ406" s="5"/>
      <c r="BK406" s="5"/>
      <c r="BL406" s="19"/>
      <c r="BM406" s="19"/>
      <c r="BN406" s="37">
        <f t="shared" si="719"/>
        <v>90</v>
      </c>
      <c r="BO406" s="37">
        <f t="shared" si="720"/>
        <v>72.5</v>
      </c>
      <c r="BP406" s="37">
        <f t="shared" si="721"/>
        <v>72.5</v>
      </c>
      <c r="BQ406" s="37">
        <f t="shared" si="722"/>
        <v>47.5</v>
      </c>
      <c r="BR406" s="37">
        <f t="shared" si="723"/>
        <v>54.2</v>
      </c>
      <c r="BS406" s="37">
        <f t="shared" si="724"/>
        <v>47.5</v>
      </c>
      <c r="BT406" s="37">
        <f t="shared" si="725"/>
        <v>41.674999999999997</v>
      </c>
      <c r="BU406" s="37">
        <f t="shared" si="726"/>
        <v>41.674999999999997</v>
      </c>
      <c r="BV406" s="37">
        <f t="shared" si="727"/>
        <v>22.5</v>
      </c>
      <c r="BW406" s="37">
        <f t="shared" si="728"/>
        <v>33.3333333333333</v>
      </c>
      <c r="BX406" s="37">
        <f t="shared" si="729"/>
        <v>22.5</v>
      </c>
      <c r="BY406" s="37">
        <f t="shared" si="730"/>
        <v>22.9</v>
      </c>
      <c r="BZ406" s="37">
        <f t="shared" si="731"/>
        <v>22.9</v>
      </c>
      <c r="CA406" s="37">
        <f t="shared" si="732"/>
        <v>5</v>
      </c>
      <c r="CB406" s="37">
        <f t="shared" si="733"/>
        <v>16.649999999999999</v>
      </c>
      <c r="CC406" s="37">
        <f t="shared" si="734"/>
        <v>5</v>
      </c>
      <c r="CD406" s="37">
        <f t="shared" si="735"/>
        <v>5</v>
      </c>
      <c r="CE406" s="37">
        <f t="shared" si="736"/>
        <v>5</v>
      </c>
      <c r="CF406" s="37">
        <f t="shared" si="737"/>
        <v>5</v>
      </c>
      <c r="CG406" s="38">
        <f t="shared" si="738"/>
        <v>5</v>
      </c>
      <c r="CH406" s="38">
        <f t="shared" si="739"/>
        <v>5</v>
      </c>
      <c r="CI406" s="38">
        <f t="shared" si="740"/>
        <v>22.5</v>
      </c>
      <c r="CJ406" s="38">
        <f t="shared" si="741"/>
        <v>5</v>
      </c>
      <c r="CK406" s="38">
        <f t="shared" si="742"/>
        <v>22.9</v>
      </c>
      <c r="CL406" s="38">
        <f t="shared" si="743"/>
        <v>47.5</v>
      </c>
      <c r="CM406" s="38">
        <f t="shared" si="744"/>
        <v>16.649999999999999</v>
      </c>
      <c r="CN406" s="38">
        <f t="shared" si="745"/>
        <v>41.674999999999997</v>
      </c>
      <c r="CO406" s="38">
        <f t="shared" si="746"/>
        <v>5</v>
      </c>
      <c r="CP406" s="38">
        <f t="shared" si="747"/>
        <v>33.3333333333333</v>
      </c>
      <c r="CQ406" s="38">
        <f t="shared" si="748"/>
        <v>72.5</v>
      </c>
      <c r="CR406" s="38">
        <f t="shared" si="749"/>
        <v>22.9</v>
      </c>
      <c r="CS406" s="38">
        <f t="shared" si="750"/>
        <v>54.2</v>
      </c>
      <c r="CT406" s="38">
        <f t="shared" si="751"/>
        <v>5</v>
      </c>
      <c r="CU406" s="38">
        <f t="shared" si="752"/>
        <v>41.674999999999997</v>
      </c>
      <c r="CV406" s="38">
        <f t="shared" si="753"/>
        <v>90</v>
      </c>
      <c r="CW406" s="38">
        <f t="shared" si="754"/>
        <v>22.5</v>
      </c>
      <c r="CX406" s="38">
        <f t="shared" si="755"/>
        <v>72.5</v>
      </c>
      <c r="CY406" s="38">
        <f t="shared" si="756"/>
        <v>47.5</v>
      </c>
      <c r="CZ406" s="39">
        <f t="shared" si="757"/>
        <v>5</v>
      </c>
      <c r="DA406" s="39">
        <f t="shared" si="758"/>
        <v>22.5</v>
      </c>
      <c r="DB406" s="39">
        <f t="shared" si="759"/>
        <v>5</v>
      </c>
      <c r="DC406" s="39">
        <f t="shared" si="760"/>
        <v>47.5</v>
      </c>
      <c r="DD406" s="39">
        <f t="shared" si="761"/>
        <v>22.9</v>
      </c>
      <c r="DE406" s="39">
        <f t="shared" si="762"/>
        <v>5</v>
      </c>
      <c r="DF406" s="39">
        <f t="shared" si="763"/>
        <v>41.674999999999997</v>
      </c>
      <c r="DG406" s="39">
        <f t="shared" si="764"/>
        <v>16.649999999999999</v>
      </c>
      <c r="DH406" s="39">
        <f t="shared" si="765"/>
        <v>72.5</v>
      </c>
      <c r="DI406" s="39">
        <f t="shared" si="766"/>
        <v>33.3333333333333</v>
      </c>
      <c r="DJ406" s="39">
        <f t="shared" si="767"/>
        <v>5</v>
      </c>
      <c r="DK406" s="39">
        <f t="shared" si="768"/>
        <v>54.2</v>
      </c>
      <c r="DL406" s="39">
        <f t="shared" si="769"/>
        <v>22.9</v>
      </c>
      <c r="DM406" s="39">
        <f t="shared" si="770"/>
        <v>90</v>
      </c>
      <c r="DN406" s="39">
        <f t="shared" si="771"/>
        <v>41.674999999999997</v>
      </c>
      <c r="DO406" s="39">
        <f t="shared" si="772"/>
        <v>5</v>
      </c>
      <c r="DP406" s="39">
        <f t="shared" si="773"/>
        <v>72.5</v>
      </c>
      <c r="DQ406" s="39">
        <f t="shared" si="774"/>
        <v>22.5</v>
      </c>
      <c r="DR406" s="39">
        <f t="shared" si="775"/>
        <v>47.5</v>
      </c>
      <c r="DS406" s="40" t="e">
        <f t="shared" si="776"/>
        <v>#VALUE!</v>
      </c>
      <c r="DT406" s="40" t="e">
        <f t="shared" si="777"/>
        <v>#VALUE!</v>
      </c>
      <c r="DU406" s="40" t="e">
        <f t="shared" si="778"/>
        <v>#VALUE!</v>
      </c>
      <c r="DV406" s="40" t="e">
        <f t="shared" si="779"/>
        <v>#VALUE!</v>
      </c>
      <c r="DW406" s="40" t="e">
        <f t="shared" si="780"/>
        <v>#VALUE!</v>
      </c>
      <c r="DX406" s="40" t="e">
        <f t="shared" si="781"/>
        <v>#VALUE!</v>
      </c>
      <c r="DY406" s="40" t="e">
        <f t="shared" si="782"/>
        <v>#VALUE!</v>
      </c>
      <c r="DZ406" s="40" t="e">
        <f t="shared" si="783"/>
        <v>#VALUE!</v>
      </c>
      <c r="EA406" s="40" t="e">
        <f t="shared" si="784"/>
        <v>#VALUE!</v>
      </c>
      <c r="EB406" s="40" t="e">
        <f t="shared" si="785"/>
        <v>#VALUE!</v>
      </c>
      <c r="EC406" s="40" t="e">
        <f t="shared" si="786"/>
        <v>#VALUE!</v>
      </c>
      <c r="ED406" s="40" t="e">
        <f t="shared" si="787"/>
        <v>#VALUE!</v>
      </c>
      <c r="EE406" s="40" t="e">
        <f t="shared" si="788"/>
        <v>#VALUE!</v>
      </c>
      <c r="EF406" s="40" t="e">
        <f t="shared" si="789"/>
        <v>#VALUE!</v>
      </c>
      <c r="EG406" s="40" t="e">
        <f t="shared" si="790"/>
        <v>#VALUE!</v>
      </c>
      <c r="EH406" s="40" t="e">
        <f t="shared" si="791"/>
        <v>#VALUE!</v>
      </c>
      <c r="EI406" s="40" t="e">
        <f t="shared" si="792"/>
        <v>#VALUE!</v>
      </c>
      <c r="EJ406" s="40" t="e">
        <f t="shared" si="793"/>
        <v>#VALUE!</v>
      </c>
      <c r="EK406" s="40" t="e">
        <f t="shared" si="794"/>
        <v>#VALUE!</v>
      </c>
      <c r="EL406" s="1" t="e">
        <f t="shared" si="806"/>
        <v>#VALUE!</v>
      </c>
      <c r="EM406" s="2" t="e">
        <f t="shared" si="797"/>
        <v>#VALUE!</v>
      </c>
      <c r="EN406" s="42"/>
      <c r="EO406" s="42"/>
      <c r="EP406" s="43"/>
      <c r="EQ406" s="44"/>
      <c r="ER406" s="45"/>
      <c r="ES406" s="45"/>
      <c r="ET406" s="74"/>
      <c r="EU406" s="75"/>
      <c r="EV406" s="75"/>
      <c r="EW406" s="75"/>
      <c r="EX406" s="75"/>
    </row>
    <row r="407" spans="1:154" s="73" customFormat="1" ht="14">
      <c r="A407" s="96"/>
      <c r="B407" s="97"/>
      <c r="C407" s="98"/>
      <c r="D407" s="110" t="s">
        <v>87</v>
      </c>
      <c r="E407" s="110" t="s">
        <v>87</v>
      </c>
      <c r="F407" s="110" t="s">
        <v>87</v>
      </c>
      <c r="G407" s="107" t="e">
        <f t="shared" si="707"/>
        <v>#VALUE!</v>
      </c>
      <c r="H407" s="107" t="e">
        <f t="shared" si="708"/>
        <v>#VALUE!</v>
      </c>
      <c r="I407" s="107" t="e">
        <f t="shared" si="709"/>
        <v>#VALUE!</v>
      </c>
      <c r="J407" s="183" t="str">
        <f t="shared" si="710"/>
        <v>.</v>
      </c>
      <c r="K407" s="184" t="e">
        <f t="shared" si="711"/>
        <v>#VALUE!</v>
      </c>
      <c r="L407" s="184" t="e">
        <f t="shared" si="712"/>
        <v>#VALUE!</v>
      </c>
      <c r="M407" s="76" t="e">
        <f t="shared" si="807"/>
        <v>#VALUE!</v>
      </c>
      <c r="N407" s="77" t="e">
        <f t="shared" si="808"/>
        <v>#VALUE!</v>
      </c>
      <c r="O407" s="77" t="e">
        <f t="shared" si="809"/>
        <v>#VALUE!</v>
      </c>
      <c r="P407" s="78" t="e">
        <f t="shared" si="810"/>
        <v>#VALUE!</v>
      </c>
      <c r="Q407" s="79" t="e">
        <f t="shared" ca="1" si="795"/>
        <v>#VALUE!</v>
      </c>
      <c r="R407" s="86" t="e">
        <f t="shared" si="798"/>
        <v>#VALUE!</v>
      </c>
      <c r="S407" s="87" t="e">
        <f t="shared" si="799"/>
        <v>#VALUE!</v>
      </c>
      <c r="T407" s="87" t="e">
        <f t="shared" si="800"/>
        <v>#VALUE!</v>
      </c>
      <c r="U407" s="80" t="e">
        <f t="shared" si="801"/>
        <v>#VALUE!</v>
      </c>
      <c r="V407" s="81" t="e">
        <f t="shared" si="802"/>
        <v>#VALUE!</v>
      </c>
      <c r="W407" s="82" t="e">
        <f t="shared" si="803"/>
        <v>#VALUE!</v>
      </c>
      <c r="X407" s="92" t="e">
        <f t="shared" si="811"/>
        <v>#VALUE!</v>
      </c>
      <c r="Y407" s="93"/>
      <c r="Z407" s="72" t="e">
        <f t="shared" si="713"/>
        <v>#VALUE!</v>
      </c>
      <c r="AA407" s="72" t="e">
        <f t="shared" si="714"/>
        <v>#VALUE!</v>
      </c>
      <c r="AB407" s="72" t="e">
        <f t="shared" si="715"/>
        <v>#VALUE!</v>
      </c>
      <c r="AC407" s="72" t="e">
        <f t="shared" si="796"/>
        <v>#VALUE!</v>
      </c>
      <c r="AD407" s="72" t="e">
        <f t="shared" si="812"/>
        <v>#VALUE!</v>
      </c>
      <c r="AE407" s="33" t="e">
        <f t="shared" si="813"/>
        <v>#VALUE!</v>
      </c>
      <c r="AF407" s="33" t="e">
        <f t="shared" si="814"/>
        <v>#VALUE!</v>
      </c>
      <c r="AG407" s="33" t="e">
        <f t="shared" si="815"/>
        <v>#VALUE!</v>
      </c>
      <c r="AH407" s="34" t="e">
        <f t="shared" si="716"/>
        <v>#VALUE!</v>
      </c>
      <c r="AI407" s="35" t="e">
        <f t="shared" si="717"/>
        <v>#VALUE!</v>
      </c>
      <c r="AJ407" s="35" t="e">
        <f t="shared" si="718"/>
        <v>#VALUE!</v>
      </c>
      <c r="AK407" s="35">
        <v>0</v>
      </c>
      <c r="AL407" s="35">
        <v>-0.75645121485307587</v>
      </c>
      <c r="AM407" s="35">
        <v>-11.346768222796136</v>
      </c>
      <c r="AN407" s="35" t="e">
        <f t="shared" si="816"/>
        <v>#VALUE!</v>
      </c>
      <c r="AO407" s="35" t="e">
        <f t="shared" si="816"/>
        <v>#VALUE!</v>
      </c>
      <c r="AP407" s="35" t="e">
        <f t="shared" si="816"/>
        <v>#VALUE!</v>
      </c>
      <c r="AQ407" s="35">
        <v>57.375671196608707</v>
      </c>
      <c r="AR407" s="35">
        <v>5.7915837760921756</v>
      </c>
      <c r="AS407" s="35">
        <v>1.1079551571654598</v>
      </c>
      <c r="AT407" s="35" t="e">
        <f t="shared" si="817"/>
        <v>#VALUE!</v>
      </c>
      <c r="AU407" s="35" t="e">
        <f t="shared" si="817"/>
        <v>#VALUE!</v>
      </c>
      <c r="AV407" s="35" t="e">
        <f t="shared" si="817"/>
        <v>#VALUE!</v>
      </c>
      <c r="AW407" s="36">
        <f t="shared" si="818"/>
        <v>0</v>
      </c>
      <c r="AX407" s="36">
        <f t="shared" si="818"/>
        <v>0.75645121485307587</v>
      </c>
      <c r="AY407" s="36">
        <f t="shared" si="818"/>
        <v>11.346768222796136</v>
      </c>
      <c r="AZ407" s="36" t="e">
        <f t="shared" si="819"/>
        <v>#VALUE!</v>
      </c>
      <c r="BA407" s="36" t="e">
        <f t="shared" si="819"/>
        <v>#VALUE!</v>
      </c>
      <c r="BB407" s="36" t="e">
        <f t="shared" si="819"/>
        <v>#VALUE!</v>
      </c>
      <c r="BC407" s="35">
        <f t="shared" si="820"/>
        <v>57.375671196608707</v>
      </c>
      <c r="BD407" s="35">
        <f t="shared" si="820"/>
        <v>6.5480349909452515</v>
      </c>
      <c r="BE407" s="35">
        <f t="shared" si="820"/>
        <v>12.454723379961596</v>
      </c>
      <c r="BF407" s="36" t="e">
        <f t="shared" si="821"/>
        <v>#VALUE!</v>
      </c>
      <c r="BG407" s="36" t="e">
        <f t="shared" si="821"/>
        <v>#VALUE!</v>
      </c>
      <c r="BH407" s="36" t="e">
        <f t="shared" si="804"/>
        <v>#VALUE!</v>
      </c>
      <c r="BI407" s="35" t="e">
        <f t="shared" si="805"/>
        <v>#VALUE!</v>
      </c>
      <c r="BJ407" s="5"/>
      <c r="BK407" s="5"/>
      <c r="BL407" s="19"/>
      <c r="BM407" s="19"/>
      <c r="BN407" s="37">
        <f t="shared" si="719"/>
        <v>90</v>
      </c>
      <c r="BO407" s="37">
        <f t="shared" si="720"/>
        <v>72.5</v>
      </c>
      <c r="BP407" s="37">
        <f t="shared" si="721"/>
        <v>72.5</v>
      </c>
      <c r="BQ407" s="37">
        <f t="shared" si="722"/>
        <v>47.5</v>
      </c>
      <c r="BR407" s="37">
        <f t="shared" si="723"/>
        <v>54.2</v>
      </c>
      <c r="BS407" s="37">
        <f t="shared" si="724"/>
        <v>47.5</v>
      </c>
      <c r="BT407" s="37">
        <f t="shared" si="725"/>
        <v>41.674999999999997</v>
      </c>
      <c r="BU407" s="37">
        <f t="shared" si="726"/>
        <v>41.674999999999997</v>
      </c>
      <c r="BV407" s="37">
        <f t="shared" si="727"/>
        <v>22.5</v>
      </c>
      <c r="BW407" s="37">
        <f t="shared" si="728"/>
        <v>33.3333333333333</v>
      </c>
      <c r="BX407" s="37">
        <f t="shared" si="729"/>
        <v>22.5</v>
      </c>
      <c r="BY407" s="37">
        <f t="shared" si="730"/>
        <v>22.9</v>
      </c>
      <c r="BZ407" s="37">
        <f t="shared" si="731"/>
        <v>22.9</v>
      </c>
      <c r="CA407" s="37">
        <f t="shared" si="732"/>
        <v>5</v>
      </c>
      <c r="CB407" s="37">
        <f t="shared" si="733"/>
        <v>16.649999999999999</v>
      </c>
      <c r="CC407" s="37">
        <f t="shared" si="734"/>
        <v>5</v>
      </c>
      <c r="CD407" s="37">
        <f t="shared" si="735"/>
        <v>5</v>
      </c>
      <c r="CE407" s="37">
        <f t="shared" si="736"/>
        <v>5</v>
      </c>
      <c r="CF407" s="37">
        <f t="shared" si="737"/>
        <v>5</v>
      </c>
      <c r="CG407" s="38">
        <f t="shared" si="738"/>
        <v>5</v>
      </c>
      <c r="CH407" s="38">
        <f t="shared" si="739"/>
        <v>5</v>
      </c>
      <c r="CI407" s="38">
        <f t="shared" si="740"/>
        <v>22.5</v>
      </c>
      <c r="CJ407" s="38">
        <f t="shared" si="741"/>
        <v>5</v>
      </c>
      <c r="CK407" s="38">
        <f t="shared" si="742"/>
        <v>22.9</v>
      </c>
      <c r="CL407" s="38">
        <f t="shared" si="743"/>
        <v>47.5</v>
      </c>
      <c r="CM407" s="38">
        <f t="shared" si="744"/>
        <v>16.649999999999999</v>
      </c>
      <c r="CN407" s="38">
        <f t="shared" si="745"/>
        <v>41.674999999999997</v>
      </c>
      <c r="CO407" s="38">
        <f t="shared" si="746"/>
        <v>5</v>
      </c>
      <c r="CP407" s="38">
        <f t="shared" si="747"/>
        <v>33.3333333333333</v>
      </c>
      <c r="CQ407" s="38">
        <f t="shared" si="748"/>
        <v>72.5</v>
      </c>
      <c r="CR407" s="38">
        <f t="shared" si="749"/>
        <v>22.9</v>
      </c>
      <c r="CS407" s="38">
        <f t="shared" si="750"/>
        <v>54.2</v>
      </c>
      <c r="CT407" s="38">
        <f t="shared" si="751"/>
        <v>5</v>
      </c>
      <c r="CU407" s="38">
        <f t="shared" si="752"/>
        <v>41.674999999999997</v>
      </c>
      <c r="CV407" s="38">
        <f t="shared" si="753"/>
        <v>90</v>
      </c>
      <c r="CW407" s="38">
        <f t="shared" si="754"/>
        <v>22.5</v>
      </c>
      <c r="CX407" s="38">
        <f t="shared" si="755"/>
        <v>72.5</v>
      </c>
      <c r="CY407" s="38">
        <f t="shared" si="756"/>
        <v>47.5</v>
      </c>
      <c r="CZ407" s="39">
        <f t="shared" si="757"/>
        <v>5</v>
      </c>
      <c r="DA407" s="39">
        <f t="shared" si="758"/>
        <v>22.5</v>
      </c>
      <c r="DB407" s="39">
        <f t="shared" si="759"/>
        <v>5</v>
      </c>
      <c r="DC407" s="39">
        <f t="shared" si="760"/>
        <v>47.5</v>
      </c>
      <c r="DD407" s="39">
        <f t="shared" si="761"/>
        <v>22.9</v>
      </c>
      <c r="DE407" s="39">
        <f t="shared" si="762"/>
        <v>5</v>
      </c>
      <c r="DF407" s="39">
        <f t="shared" si="763"/>
        <v>41.674999999999997</v>
      </c>
      <c r="DG407" s="39">
        <f t="shared" si="764"/>
        <v>16.649999999999999</v>
      </c>
      <c r="DH407" s="39">
        <f t="shared" si="765"/>
        <v>72.5</v>
      </c>
      <c r="DI407" s="39">
        <f t="shared" si="766"/>
        <v>33.3333333333333</v>
      </c>
      <c r="DJ407" s="39">
        <f t="shared" si="767"/>
        <v>5</v>
      </c>
      <c r="DK407" s="39">
        <f t="shared" si="768"/>
        <v>54.2</v>
      </c>
      <c r="DL407" s="39">
        <f t="shared" si="769"/>
        <v>22.9</v>
      </c>
      <c r="DM407" s="39">
        <f t="shared" si="770"/>
        <v>90</v>
      </c>
      <c r="DN407" s="39">
        <f t="shared" si="771"/>
        <v>41.674999999999997</v>
      </c>
      <c r="DO407" s="39">
        <f t="shared" si="772"/>
        <v>5</v>
      </c>
      <c r="DP407" s="39">
        <f t="shared" si="773"/>
        <v>72.5</v>
      </c>
      <c r="DQ407" s="39">
        <f t="shared" si="774"/>
        <v>22.5</v>
      </c>
      <c r="DR407" s="39">
        <f t="shared" si="775"/>
        <v>47.5</v>
      </c>
      <c r="DS407" s="40" t="e">
        <f t="shared" si="776"/>
        <v>#VALUE!</v>
      </c>
      <c r="DT407" s="40" t="e">
        <f t="shared" si="777"/>
        <v>#VALUE!</v>
      </c>
      <c r="DU407" s="40" t="e">
        <f t="shared" si="778"/>
        <v>#VALUE!</v>
      </c>
      <c r="DV407" s="40" t="e">
        <f t="shared" si="779"/>
        <v>#VALUE!</v>
      </c>
      <c r="DW407" s="40" t="e">
        <f t="shared" si="780"/>
        <v>#VALUE!</v>
      </c>
      <c r="DX407" s="40" t="e">
        <f t="shared" si="781"/>
        <v>#VALUE!</v>
      </c>
      <c r="DY407" s="40" t="e">
        <f t="shared" si="782"/>
        <v>#VALUE!</v>
      </c>
      <c r="DZ407" s="40" t="e">
        <f t="shared" si="783"/>
        <v>#VALUE!</v>
      </c>
      <c r="EA407" s="40" t="e">
        <f t="shared" si="784"/>
        <v>#VALUE!</v>
      </c>
      <c r="EB407" s="40" t="e">
        <f t="shared" si="785"/>
        <v>#VALUE!</v>
      </c>
      <c r="EC407" s="40" t="e">
        <f t="shared" si="786"/>
        <v>#VALUE!</v>
      </c>
      <c r="ED407" s="40" t="e">
        <f t="shared" si="787"/>
        <v>#VALUE!</v>
      </c>
      <c r="EE407" s="40" t="e">
        <f t="shared" si="788"/>
        <v>#VALUE!</v>
      </c>
      <c r="EF407" s="40" t="e">
        <f t="shared" si="789"/>
        <v>#VALUE!</v>
      </c>
      <c r="EG407" s="40" t="e">
        <f t="shared" si="790"/>
        <v>#VALUE!</v>
      </c>
      <c r="EH407" s="40" t="e">
        <f t="shared" si="791"/>
        <v>#VALUE!</v>
      </c>
      <c r="EI407" s="40" t="e">
        <f t="shared" si="792"/>
        <v>#VALUE!</v>
      </c>
      <c r="EJ407" s="40" t="e">
        <f t="shared" si="793"/>
        <v>#VALUE!</v>
      </c>
      <c r="EK407" s="40" t="e">
        <f t="shared" si="794"/>
        <v>#VALUE!</v>
      </c>
      <c r="EL407" s="1" t="e">
        <f t="shared" si="806"/>
        <v>#VALUE!</v>
      </c>
      <c r="EM407" s="2" t="e">
        <f t="shared" si="797"/>
        <v>#VALUE!</v>
      </c>
      <c r="EN407" s="42"/>
      <c r="EO407" s="42"/>
      <c r="EP407" s="43"/>
      <c r="EQ407" s="44"/>
      <c r="ER407" s="45"/>
      <c r="ES407" s="45"/>
      <c r="ET407" s="74"/>
      <c r="EU407" s="75"/>
      <c r="EV407" s="75"/>
      <c r="EW407" s="75"/>
      <c r="EX407" s="75"/>
    </row>
    <row r="408" spans="1:154" s="73" customFormat="1" ht="14">
      <c r="A408" s="96"/>
      <c r="B408" s="97"/>
      <c r="C408" s="98"/>
      <c r="D408" s="110" t="s">
        <v>87</v>
      </c>
      <c r="E408" s="110" t="s">
        <v>87</v>
      </c>
      <c r="F408" s="110" t="s">
        <v>87</v>
      </c>
      <c r="G408" s="107" t="e">
        <f t="shared" si="707"/>
        <v>#VALUE!</v>
      </c>
      <c r="H408" s="107" t="e">
        <f t="shared" si="708"/>
        <v>#VALUE!</v>
      </c>
      <c r="I408" s="107" t="e">
        <f t="shared" si="709"/>
        <v>#VALUE!</v>
      </c>
      <c r="J408" s="183" t="str">
        <f t="shared" si="710"/>
        <v>.</v>
      </c>
      <c r="K408" s="184" t="e">
        <f t="shared" si="711"/>
        <v>#VALUE!</v>
      </c>
      <c r="L408" s="184" t="e">
        <f t="shared" si="712"/>
        <v>#VALUE!</v>
      </c>
      <c r="M408" s="76" t="e">
        <f t="shared" si="807"/>
        <v>#VALUE!</v>
      </c>
      <c r="N408" s="77" t="e">
        <f t="shared" si="808"/>
        <v>#VALUE!</v>
      </c>
      <c r="O408" s="77" t="e">
        <f t="shared" si="809"/>
        <v>#VALUE!</v>
      </c>
      <c r="P408" s="78" t="e">
        <f t="shared" si="810"/>
        <v>#VALUE!</v>
      </c>
      <c r="Q408" s="79" t="e">
        <f t="shared" ca="1" si="795"/>
        <v>#VALUE!</v>
      </c>
      <c r="R408" s="86" t="e">
        <f t="shared" si="798"/>
        <v>#VALUE!</v>
      </c>
      <c r="S408" s="87" t="e">
        <f t="shared" si="799"/>
        <v>#VALUE!</v>
      </c>
      <c r="T408" s="87" t="e">
        <f t="shared" si="800"/>
        <v>#VALUE!</v>
      </c>
      <c r="U408" s="80" t="e">
        <f t="shared" si="801"/>
        <v>#VALUE!</v>
      </c>
      <c r="V408" s="81" t="e">
        <f t="shared" si="802"/>
        <v>#VALUE!</v>
      </c>
      <c r="W408" s="82" t="e">
        <f t="shared" si="803"/>
        <v>#VALUE!</v>
      </c>
      <c r="X408" s="92" t="e">
        <f t="shared" si="811"/>
        <v>#VALUE!</v>
      </c>
      <c r="Y408" s="93"/>
      <c r="Z408" s="72" t="e">
        <f t="shared" si="713"/>
        <v>#VALUE!</v>
      </c>
      <c r="AA408" s="72" t="e">
        <f t="shared" si="714"/>
        <v>#VALUE!</v>
      </c>
      <c r="AB408" s="72" t="e">
        <f t="shared" si="715"/>
        <v>#VALUE!</v>
      </c>
      <c r="AC408" s="72" t="e">
        <f t="shared" si="796"/>
        <v>#VALUE!</v>
      </c>
      <c r="AD408" s="72" t="e">
        <f t="shared" si="812"/>
        <v>#VALUE!</v>
      </c>
      <c r="AE408" s="33" t="e">
        <f t="shared" si="813"/>
        <v>#VALUE!</v>
      </c>
      <c r="AF408" s="33" t="e">
        <f t="shared" si="814"/>
        <v>#VALUE!</v>
      </c>
      <c r="AG408" s="33" t="e">
        <f t="shared" si="815"/>
        <v>#VALUE!</v>
      </c>
      <c r="AH408" s="34" t="e">
        <f t="shared" si="716"/>
        <v>#VALUE!</v>
      </c>
      <c r="AI408" s="35" t="e">
        <f t="shared" si="717"/>
        <v>#VALUE!</v>
      </c>
      <c r="AJ408" s="35" t="e">
        <f t="shared" si="718"/>
        <v>#VALUE!</v>
      </c>
      <c r="AK408" s="35">
        <v>0</v>
      </c>
      <c r="AL408" s="35">
        <v>-0.75645121485307587</v>
      </c>
      <c r="AM408" s="35">
        <v>-11.346768222796136</v>
      </c>
      <c r="AN408" s="35" t="e">
        <f t="shared" si="816"/>
        <v>#VALUE!</v>
      </c>
      <c r="AO408" s="35" t="e">
        <f t="shared" si="816"/>
        <v>#VALUE!</v>
      </c>
      <c r="AP408" s="35" t="e">
        <f t="shared" si="816"/>
        <v>#VALUE!</v>
      </c>
      <c r="AQ408" s="35">
        <v>57.375671196608707</v>
      </c>
      <c r="AR408" s="35">
        <v>5.7915837760921756</v>
      </c>
      <c r="AS408" s="35">
        <v>1.1079551571654598</v>
      </c>
      <c r="AT408" s="35" t="e">
        <f t="shared" si="817"/>
        <v>#VALUE!</v>
      </c>
      <c r="AU408" s="35" t="e">
        <f t="shared" si="817"/>
        <v>#VALUE!</v>
      </c>
      <c r="AV408" s="35" t="e">
        <f t="shared" si="817"/>
        <v>#VALUE!</v>
      </c>
      <c r="AW408" s="36">
        <f t="shared" si="818"/>
        <v>0</v>
      </c>
      <c r="AX408" s="36">
        <f t="shared" si="818"/>
        <v>0.75645121485307587</v>
      </c>
      <c r="AY408" s="36">
        <f t="shared" si="818"/>
        <v>11.346768222796136</v>
      </c>
      <c r="AZ408" s="36" t="e">
        <f t="shared" si="819"/>
        <v>#VALUE!</v>
      </c>
      <c r="BA408" s="36" t="e">
        <f t="shared" si="819"/>
        <v>#VALUE!</v>
      </c>
      <c r="BB408" s="36" t="e">
        <f t="shared" si="819"/>
        <v>#VALUE!</v>
      </c>
      <c r="BC408" s="35">
        <f t="shared" si="820"/>
        <v>57.375671196608707</v>
      </c>
      <c r="BD408" s="35">
        <f t="shared" si="820"/>
        <v>6.5480349909452515</v>
      </c>
      <c r="BE408" s="35">
        <f t="shared" si="820"/>
        <v>12.454723379961596</v>
      </c>
      <c r="BF408" s="36" t="e">
        <f t="shared" si="821"/>
        <v>#VALUE!</v>
      </c>
      <c r="BG408" s="36" t="e">
        <f t="shared" si="821"/>
        <v>#VALUE!</v>
      </c>
      <c r="BH408" s="36" t="e">
        <f t="shared" si="804"/>
        <v>#VALUE!</v>
      </c>
      <c r="BI408" s="35" t="e">
        <f t="shared" si="805"/>
        <v>#VALUE!</v>
      </c>
      <c r="BJ408" s="5"/>
      <c r="BK408" s="5"/>
      <c r="BL408" s="19"/>
      <c r="BM408" s="19"/>
      <c r="BN408" s="37">
        <f t="shared" si="719"/>
        <v>90</v>
      </c>
      <c r="BO408" s="37">
        <f t="shared" si="720"/>
        <v>72.5</v>
      </c>
      <c r="BP408" s="37">
        <f t="shared" si="721"/>
        <v>72.5</v>
      </c>
      <c r="BQ408" s="37">
        <f t="shared" si="722"/>
        <v>47.5</v>
      </c>
      <c r="BR408" s="37">
        <f t="shared" si="723"/>
        <v>54.2</v>
      </c>
      <c r="BS408" s="37">
        <f t="shared" si="724"/>
        <v>47.5</v>
      </c>
      <c r="BT408" s="37">
        <f t="shared" si="725"/>
        <v>41.674999999999997</v>
      </c>
      <c r="BU408" s="37">
        <f t="shared" si="726"/>
        <v>41.674999999999997</v>
      </c>
      <c r="BV408" s="37">
        <f t="shared" si="727"/>
        <v>22.5</v>
      </c>
      <c r="BW408" s="37">
        <f t="shared" si="728"/>
        <v>33.3333333333333</v>
      </c>
      <c r="BX408" s="37">
        <f t="shared" si="729"/>
        <v>22.5</v>
      </c>
      <c r="BY408" s="37">
        <f t="shared" si="730"/>
        <v>22.9</v>
      </c>
      <c r="BZ408" s="37">
        <f t="shared" si="731"/>
        <v>22.9</v>
      </c>
      <c r="CA408" s="37">
        <f t="shared" si="732"/>
        <v>5</v>
      </c>
      <c r="CB408" s="37">
        <f t="shared" si="733"/>
        <v>16.649999999999999</v>
      </c>
      <c r="CC408" s="37">
        <f t="shared" si="734"/>
        <v>5</v>
      </c>
      <c r="CD408" s="37">
        <f t="shared" si="735"/>
        <v>5</v>
      </c>
      <c r="CE408" s="37">
        <f t="shared" si="736"/>
        <v>5</v>
      </c>
      <c r="CF408" s="37">
        <f t="shared" si="737"/>
        <v>5</v>
      </c>
      <c r="CG408" s="38">
        <f t="shared" si="738"/>
        <v>5</v>
      </c>
      <c r="CH408" s="38">
        <f t="shared" si="739"/>
        <v>5</v>
      </c>
      <c r="CI408" s="38">
        <f t="shared" si="740"/>
        <v>22.5</v>
      </c>
      <c r="CJ408" s="38">
        <f t="shared" si="741"/>
        <v>5</v>
      </c>
      <c r="CK408" s="38">
        <f t="shared" si="742"/>
        <v>22.9</v>
      </c>
      <c r="CL408" s="38">
        <f t="shared" si="743"/>
        <v>47.5</v>
      </c>
      <c r="CM408" s="38">
        <f t="shared" si="744"/>
        <v>16.649999999999999</v>
      </c>
      <c r="CN408" s="38">
        <f t="shared" si="745"/>
        <v>41.674999999999997</v>
      </c>
      <c r="CO408" s="38">
        <f t="shared" si="746"/>
        <v>5</v>
      </c>
      <c r="CP408" s="38">
        <f t="shared" si="747"/>
        <v>33.3333333333333</v>
      </c>
      <c r="CQ408" s="38">
        <f t="shared" si="748"/>
        <v>72.5</v>
      </c>
      <c r="CR408" s="38">
        <f t="shared" si="749"/>
        <v>22.9</v>
      </c>
      <c r="CS408" s="38">
        <f t="shared" si="750"/>
        <v>54.2</v>
      </c>
      <c r="CT408" s="38">
        <f t="shared" si="751"/>
        <v>5</v>
      </c>
      <c r="CU408" s="38">
        <f t="shared" si="752"/>
        <v>41.674999999999997</v>
      </c>
      <c r="CV408" s="38">
        <f t="shared" si="753"/>
        <v>90</v>
      </c>
      <c r="CW408" s="38">
        <f t="shared" si="754"/>
        <v>22.5</v>
      </c>
      <c r="CX408" s="38">
        <f t="shared" si="755"/>
        <v>72.5</v>
      </c>
      <c r="CY408" s="38">
        <f t="shared" si="756"/>
        <v>47.5</v>
      </c>
      <c r="CZ408" s="39">
        <f t="shared" si="757"/>
        <v>5</v>
      </c>
      <c r="DA408" s="39">
        <f t="shared" si="758"/>
        <v>22.5</v>
      </c>
      <c r="DB408" s="39">
        <f t="shared" si="759"/>
        <v>5</v>
      </c>
      <c r="DC408" s="39">
        <f t="shared" si="760"/>
        <v>47.5</v>
      </c>
      <c r="DD408" s="39">
        <f t="shared" si="761"/>
        <v>22.9</v>
      </c>
      <c r="DE408" s="39">
        <f t="shared" si="762"/>
        <v>5</v>
      </c>
      <c r="DF408" s="39">
        <f t="shared" si="763"/>
        <v>41.674999999999997</v>
      </c>
      <c r="DG408" s="39">
        <f t="shared" si="764"/>
        <v>16.649999999999999</v>
      </c>
      <c r="DH408" s="39">
        <f t="shared" si="765"/>
        <v>72.5</v>
      </c>
      <c r="DI408" s="39">
        <f t="shared" si="766"/>
        <v>33.3333333333333</v>
      </c>
      <c r="DJ408" s="39">
        <f t="shared" si="767"/>
        <v>5</v>
      </c>
      <c r="DK408" s="39">
        <f t="shared" si="768"/>
        <v>54.2</v>
      </c>
      <c r="DL408" s="39">
        <f t="shared" si="769"/>
        <v>22.9</v>
      </c>
      <c r="DM408" s="39">
        <f t="shared" si="770"/>
        <v>90</v>
      </c>
      <c r="DN408" s="39">
        <f t="shared" si="771"/>
        <v>41.674999999999997</v>
      </c>
      <c r="DO408" s="39">
        <f t="shared" si="772"/>
        <v>5</v>
      </c>
      <c r="DP408" s="39">
        <f t="shared" si="773"/>
        <v>72.5</v>
      </c>
      <c r="DQ408" s="39">
        <f t="shared" si="774"/>
        <v>22.5</v>
      </c>
      <c r="DR408" s="39">
        <f t="shared" si="775"/>
        <v>47.5</v>
      </c>
      <c r="DS408" s="40" t="e">
        <f t="shared" si="776"/>
        <v>#VALUE!</v>
      </c>
      <c r="DT408" s="40" t="e">
        <f t="shared" si="777"/>
        <v>#VALUE!</v>
      </c>
      <c r="DU408" s="40" t="e">
        <f t="shared" si="778"/>
        <v>#VALUE!</v>
      </c>
      <c r="DV408" s="40" t="e">
        <f t="shared" si="779"/>
        <v>#VALUE!</v>
      </c>
      <c r="DW408" s="40" t="e">
        <f t="shared" si="780"/>
        <v>#VALUE!</v>
      </c>
      <c r="DX408" s="40" t="e">
        <f t="shared" si="781"/>
        <v>#VALUE!</v>
      </c>
      <c r="DY408" s="40" t="e">
        <f t="shared" si="782"/>
        <v>#VALUE!</v>
      </c>
      <c r="DZ408" s="40" t="e">
        <f t="shared" si="783"/>
        <v>#VALUE!</v>
      </c>
      <c r="EA408" s="40" t="e">
        <f t="shared" si="784"/>
        <v>#VALUE!</v>
      </c>
      <c r="EB408" s="40" t="e">
        <f t="shared" si="785"/>
        <v>#VALUE!</v>
      </c>
      <c r="EC408" s="40" t="e">
        <f t="shared" si="786"/>
        <v>#VALUE!</v>
      </c>
      <c r="ED408" s="40" t="e">
        <f t="shared" si="787"/>
        <v>#VALUE!</v>
      </c>
      <c r="EE408" s="40" t="e">
        <f t="shared" si="788"/>
        <v>#VALUE!</v>
      </c>
      <c r="EF408" s="40" t="e">
        <f t="shared" si="789"/>
        <v>#VALUE!</v>
      </c>
      <c r="EG408" s="40" t="e">
        <f t="shared" si="790"/>
        <v>#VALUE!</v>
      </c>
      <c r="EH408" s="40" t="e">
        <f t="shared" si="791"/>
        <v>#VALUE!</v>
      </c>
      <c r="EI408" s="40" t="e">
        <f t="shared" si="792"/>
        <v>#VALUE!</v>
      </c>
      <c r="EJ408" s="40" t="e">
        <f t="shared" si="793"/>
        <v>#VALUE!</v>
      </c>
      <c r="EK408" s="40" t="e">
        <f t="shared" si="794"/>
        <v>#VALUE!</v>
      </c>
      <c r="EL408" s="1" t="e">
        <f t="shared" si="806"/>
        <v>#VALUE!</v>
      </c>
      <c r="EM408" s="2" t="e">
        <f t="shared" si="797"/>
        <v>#VALUE!</v>
      </c>
      <c r="EN408" s="42"/>
      <c r="EO408" s="42"/>
      <c r="EP408" s="43"/>
      <c r="EQ408" s="44"/>
      <c r="ER408" s="45"/>
      <c r="ES408" s="45"/>
      <c r="ET408" s="74"/>
      <c r="EU408" s="75"/>
      <c r="EV408" s="75"/>
      <c r="EW408" s="75"/>
      <c r="EX408" s="75"/>
    </row>
    <row r="409" spans="1:154" s="73" customFormat="1" ht="14">
      <c r="A409" s="96"/>
      <c r="B409" s="97"/>
      <c r="C409" s="98"/>
      <c r="D409" s="110" t="s">
        <v>87</v>
      </c>
      <c r="E409" s="110" t="s">
        <v>87</v>
      </c>
      <c r="F409" s="110" t="s">
        <v>87</v>
      </c>
      <c r="G409" s="107" t="e">
        <f t="shared" si="707"/>
        <v>#VALUE!</v>
      </c>
      <c r="H409" s="107" t="e">
        <f t="shared" si="708"/>
        <v>#VALUE!</v>
      </c>
      <c r="I409" s="107" t="e">
        <f t="shared" si="709"/>
        <v>#VALUE!</v>
      </c>
      <c r="J409" s="183" t="str">
        <f t="shared" si="710"/>
        <v>.</v>
      </c>
      <c r="K409" s="184" t="e">
        <f t="shared" si="711"/>
        <v>#VALUE!</v>
      </c>
      <c r="L409" s="184" t="e">
        <f t="shared" si="712"/>
        <v>#VALUE!</v>
      </c>
      <c r="M409" s="76" t="e">
        <f t="shared" si="807"/>
        <v>#VALUE!</v>
      </c>
      <c r="N409" s="77" t="e">
        <f t="shared" si="808"/>
        <v>#VALUE!</v>
      </c>
      <c r="O409" s="77" t="e">
        <f t="shared" si="809"/>
        <v>#VALUE!</v>
      </c>
      <c r="P409" s="78" t="e">
        <f t="shared" si="810"/>
        <v>#VALUE!</v>
      </c>
      <c r="Q409" s="79" t="e">
        <f t="shared" ca="1" si="795"/>
        <v>#VALUE!</v>
      </c>
      <c r="R409" s="86" t="e">
        <f t="shared" si="798"/>
        <v>#VALUE!</v>
      </c>
      <c r="S409" s="87" t="e">
        <f t="shared" si="799"/>
        <v>#VALUE!</v>
      </c>
      <c r="T409" s="87" t="e">
        <f t="shared" si="800"/>
        <v>#VALUE!</v>
      </c>
      <c r="U409" s="80" t="e">
        <f t="shared" si="801"/>
        <v>#VALUE!</v>
      </c>
      <c r="V409" s="81" t="e">
        <f t="shared" si="802"/>
        <v>#VALUE!</v>
      </c>
      <c r="W409" s="82" t="e">
        <f t="shared" si="803"/>
        <v>#VALUE!</v>
      </c>
      <c r="X409" s="92" t="e">
        <f t="shared" si="811"/>
        <v>#VALUE!</v>
      </c>
      <c r="Y409" s="93"/>
      <c r="Z409" s="72" t="e">
        <f t="shared" si="713"/>
        <v>#VALUE!</v>
      </c>
      <c r="AA409" s="72" t="e">
        <f t="shared" si="714"/>
        <v>#VALUE!</v>
      </c>
      <c r="AB409" s="72" t="e">
        <f t="shared" si="715"/>
        <v>#VALUE!</v>
      </c>
      <c r="AC409" s="72" t="e">
        <f t="shared" si="796"/>
        <v>#VALUE!</v>
      </c>
      <c r="AD409" s="72" t="e">
        <f t="shared" si="812"/>
        <v>#VALUE!</v>
      </c>
      <c r="AE409" s="33" t="e">
        <f t="shared" si="813"/>
        <v>#VALUE!</v>
      </c>
      <c r="AF409" s="33" t="e">
        <f t="shared" si="814"/>
        <v>#VALUE!</v>
      </c>
      <c r="AG409" s="33" t="e">
        <f t="shared" si="815"/>
        <v>#VALUE!</v>
      </c>
      <c r="AH409" s="34" t="e">
        <f t="shared" si="716"/>
        <v>#VALUE!</v>
      </c>
      <c r="AI409" s="35" t="e">
        <f t="shared" si="717"/>
        <v>#VALUE!</v>
      </c>
      <c r="AJ409" s="35" t="e">
        <f t="shared" si="718"/>
        <v>#VALUE!</v>
      </c>
      <c r="AK409" s="35">
        <v>0</v>
      </c>
      <c r="AL409" s="35">
        <v>-0.75645121485307587</v>
      </c>
      <c r="AM409" s="35">
        <v>-11.346768222796136</v>
      </c>
      <c r="AN409" s="35" t="e">
        <f t="shared" si="816"/>
        <v>#VALUE!</v>
      </c>
      <c r="AO409" s="35" t="e">
        <f t="shared" si="816"/>
        <v>#VALUE!</v>
      </c>
      <c r="AP409" s="35" t="e">
        <f t="shared" si="816"/>
        <v>#VALUE!</v>
      </c>
      <c r="AQ409" s="35">
        <v>57.375671196608707</v>
      </c>
      <c r="AR409" s="35">
        <v>5.7915837760921756</v>
      </c>
      <c r="AS409" s="35">
        <v>1.1079551571654598</v>
      </c>
      <c r="AT409" s="35" t="e">
        <f t="shared" si="817"/>
        <v>#VALUE!</v>
      </c>
      <c r="AU409" s="35" t="e">
        <f t="shared" si="817"/>
        <v>#VALUE!</v>
      </c>
      <c r="AV409" s="35" t="e">
        <f t="shared" si="817"/>
        <v>#VALUE!</v>
      </c>
      <c r="AW409" s="36">
        <f t="shared" si="818"/>
        <v>0</v>
      </c>
      <c r="AX409" s="36">
        <f t="shared" si="818"/>
        <v>0.75645121485307587</v>
      </c>
      <c r="AY409" s="36">
        <f t="shared" si="818"/>
        <v>11.346768222796136</v>
      </c>
      <c r="AZ409" s="36" t="e">
        <f t="shared" si="819"/>
        <v>#VALUE!</v>
      </c>
      <c r="BA409" s="36" t="e">
        <f t="shared" si="819"/>
        <v>#VALUE!</v>
      </c>
      <c r="BB409" s="36" t="e">
        <f t="shared" si="819"/>
        <v>#VALUE!</v>
      </c>
      <c r="BC409" s="35">
        <f t="shared" si="820"/>
        <v>57.375671196608707</v>
      </c>
      <c r="BD409" s="35">
        <f t="shared" si="820"/>
        <v>6.5480349909452515</v>
      </c>
      <c r="BE409" s="35">
        <f t="shared" si="820"/>
        <v>12.454723379961596</v>
      </c>
      <c r="BF409" s="36" t="e">
        <f t="shared" si="821"/>
        <v>#VALUE!</v>
      </c>
      <c r="BG409" s="36" t="e">
        <f t="shared" si="821"/>
        <v>#VALUE!</v>
      </c>
      <c r="BH409" s="36" t="e">
        <f t="shared" si="804"/>
        <v>#VALUE!</v>
      </c>
      <c r="BI409" s="35" t="e">
        <f t="shared" si="805"/>
        <v>#VALUE!</v>
      </c>
      <c r="BJ409" s="5"/>
      <c r="BK409" s="5"/>
      <c r="BL409" s="19"/>
      <c r="BM409" s="19"/>
      <c r="BN409" s="37">
        <f t="shared" si="719"/>
        <v>90</v>
      </c>
      <c r="BO409" s="37">
        <f t="shared" si="720"/>
        <v>72.5</v>
      </c>
      <c r="BP409" s="37">
        <f t="shared" si="721"/>
        <v>72.5</v>
      </c>
      <c r="BQ409" s="37">
        <f t="shared" si="722"/>
        <v>47.5</v>
      </c>
      <c r="BR409" s="37">
        <f t="shared" si="723"/>
        <v>54.2</v>
      </c>
      <c r="BS409" s="37">
        <f t="shared" si="724"/>
        <v>47.5</v>
      </c>
      <c r="BT409" s="37">
        <f t="shared" si="725"/>
        <v>41.674999999999997</v>
      </c>
      <c r="BU409" s="37">
        <f t="shared" si="726"/>
        <v>41.674999999999997</v>
      </c>
      <c r="BV409" s="37">
        <f t="shared" si="727"/>
        <v>22.5</v>
      </c>
      <c r="BW409" s="37">
        <f t="shared" si="728"/>
        <v>33.3333333333333</v>
      </c>
      <c r="BX409" s="37">
        <f t="shared" si="729"/>
        <v>22.5</v>
      </c>
      <c r="BY409" s="37">
        <f t="shared" si="730"/>
        <v>22.9</v>
      </c>
      <c r="BZ409" s="37">
        <f t="shared" si="731"/>
        <v>22.9</v>
      </c>
      <c r="CA409" s="37">
        <f t="shared" si="732"/>
        <v>5</v>
      </c>
      <c r="CB409" s="37">
        <f t="shared" si="733"/>
        <v>16.649999999999999</v>
      </c>
      <c r="CC409" s="37">
        <f t="shared" si="734"/>
        <v>5</v>
      </c>
      <c r="CD409" s="37">
        <f t="shared" si="735"/>
        <v>5</v>
      </c>
      <c r="CE409" s="37">
        <f t="shared" si="736"/>
        <v>5</v>
      </c>
      <c r="CF409" s="37">
        <f t="shared" si="737"/>
        <v>5</v>
      </c>
      <c r="CG409" s="38">
        <f t="shared" si="738"/>
        <v>5</v>
      </c>
      <c r="CH409" s="38">
        <f t="shared" si="739"/>
        <v>5</v>
      </c>
      <c r="CI409" s="38">
        <f t="shared" si="740"/>
        <v>22.5</v>
      </c>
      <c r="CJ409" s="38">
        <f t="shared" si="741"/>
        <v>5</v>
      </c>
      <c r="CK409" s="38">
        <f t="shared" si="742"/>
        <v>22.9</v>
      </c>
      <c r="CL409" s="38">
        <f t="shared" si="743"/>
        <v>47.5</v>
      </c>
      <c r="CM409" s="38">
        <f t="shared" si="744"/>
        <v>16.649999999999999</v>
      </c>
      <c r="CN409" s="38">
        <f t="shared" si="745"/>
        <v>41.674999999999997</v>
      </c>
      <c r="CO409" s="38">
        <f t="shared" si="746"/>
        <v>5</v>
      </c>
      <c r="CP409" s="38">
        <f t="shared" si="747"/>
        <v>33.3333333333333</v>
      </c>
      <c r="CQ409" s="38">
        <f t="shared" si="748"/>
        <v>72.5</v>
      </c>
      <c r="CR409" s="38">
        <f t="shared" si="749"/>
        <v>22.9</v>
      </c>
      <c r="CS409" s="38">
        <f t="shared" si="750"/>
        <v>54.2</v>
      </c>
      <c r="CT409" s="38">
        <f t="shared" si="751"/>
        <v>5</v>
      </c>
      <c r="CU409" s="38">
        <f t="shared" si="752"/>
        <v>41.674999999999997</v>
      </c>
      <c r="CV409" s="38">
        <f t="shared" si="753"/>
        <v>90</v>
      </c>
      <c r="CW409" s="38">
        <f t="shared" si="754"/>
        <v>22.5</v>
      </c>
      <c r="CX409" s="38">
        <f t="shared" si="755"/>
        <v>72.5</v>
      </c>
      <c r="CY409" s="38">
        <f t="shared" si="756"/>
        <v>47.5</v>
      </c>
      <c r="CZ409" s="39">
        <f t="shared" si="757"/>
        <v>5</v>
      </c>
      <c r="DA409" s="39">
        <f t="shared" si="758"/>
        <v>22.5</v>
      </c>
      <c r="DB409" s="39">
        <f t="shared" si="759"/>
        <v>5</v>
      </c>
      <c r="DC409" s="39">
        <f t="shared" si="760"/>
        <v>47.5</v>
      </c>
      <c r="DD409" s="39">
        <f t="shared" si="761"/>
        <v>22.9</v>
      </c>
      <c r="DE409" s="39">
        <f t="shared" si="762"/>
        <v>5</v>
      </c>
      <c r="DF409" s="39">
        <f t="shared" si="763"/>
        <v>41.674999999999997</v>
      </c>
      <c r="DG409" s="39">
        <f t="shared" si="764"/>
        <v>16.649999999999999</v>
      </c>
      <c r="DH409" s="39">
        <f t="shared" si="765"/>
        <v>72.5</v>
      </c>
      <c r="DI409" s="39">
        <f t="shared" si="766"/>
        <v>33.3333333333333</v>
      </c>
      <c r="DJ409" s="39">
        <f t="shared" si="767"/>
        <v>5</v>
      </c>
      <c r="DK409" s="39">
        <f t="shared" si="768"/>
        <v>54.2</v>
      </c>
      <c r="DL409" s="39">
        <f t="shared" si="769"/>
        <v>22.9</v>
      </c>
      <c r="DM409" s="39">
        <f t="shared" si="770"/>
        <v>90</v>
      </c>
      <c r="DN409" s="39">
        <f t="shared" si="771"/>
        <v>41.674999999999997</v>
      </c>
      <c r="DO409" s="39">
        <f t="shared" si="772"/>
        <v>5</v>
      </c>
      <c r="DP409" s="39">
        <f t="shared" si="773"/>
        <v>72.5</v>
      </c>
      <c r="DQ409" s="39">
        <f t="shared" si="774"/>
        <v>22.5</v>
      </c>
      <c r="DR409" s="39">
        <f t="shared" si="775"/>
        <v>47.5</v>
      </c>
      <c r="DS409" s="40" t="e">
        <f t="shared" si="776"/>
        <v>#VALUE!</v>
      </c>
      <c r="DT409" s="40" t="e">
        <f t="shared" si="777"/>
        <v>#VALUE!</v>
      </c>
      <c r="DU409" s="40" t="e">
        <f t="shared" si="778"/>
        <v>#VALUE!</v>
      </c>
      <c r="DV409" s="40" t="e">
        <f t="shared" si="779"/>
        <v>#VALUE!</v>
      </c>
      <c r="DW409" s="40" t="e">
        <f t="shared" si="780"/>
        <v>#VALUE!</v>
      </c>
      <c r="DX409" s="40" t="e">
        <f t="shared" si="781"/>
        <v>#VALUE!</v>
      </c>
      <c r="DY409" s="40" t="e">
        <f t="shared" si="782"/>
        <v>#VALUE!</v>
      </c>
      <c r="DZ409" s="40" t="e">
        <f t="shared" si="783"/>
        <v>#VALUE!</v>
      </c>
      <c r="EA409" s="40" t="e">
        <f t="shared" si="784"/>
        <v>#VALUE!</v>
      </c>
      <c r="EB409" s="40" t="e">
        <f t="shared" si="785"/>
        <v>#VALUE!</v>
      </c>
      <c r="EC409" s="40" t="e">
        <f t="shared" si="786"/>
        <v>#VALUE!</v>
      </c>
      <c r="ED409" s="40" t="e">
        <f t="shared" si="787"/>
        <v>#VALUE!</v>
      </c>
      <c r="EE409" s="40" t="e">
        <f t="shared" si="788"/>
        <v>#VALUE!</v>
      </c>
      <c r="EF409" s="40" t="e">
        <f t="shared" si="789"/>
        <v>#VALUE!</v>
      </c>
      <c r="EG409" s="40" t="e">
        <f t="shared" si="790"/>
        <v>#VALUE!</v>
      </c>
      <c r="EH409" s="40" t="e">
        <f t="shared" si="791"/>
        <v>#VALUE!</v>
      </c>
      <c r="EI409" s="40" t="e">
        <f t="shared" si="792"/>
        <v>#VALUE!</v>
      </c>
      <c r="EJ409" s="40" t="e">
        <f t="shared" si="793"/>
        <v>#VALUE!</v>
      </c>
      <c r="EK409" s="40" t="e">
        <f t="shared" si="794"/>
        <v>#VALUE!</v>
      </c>
      <c r="EL409" s="1" t="e">
        <f t="shared" si="806"/>
        <v>#VALUE!</v>
      </c>
      <c r="EM409" s="2" t="e">
        <f t="shared" si="797"/>
        <v>#VALUE!</v>
      </c>
      <c r="EN409" s="42"/>
      <c r="EO409" s="42"/>
      <c r="EP409" s="43"/>
      <c r="EQ409" s="44"/>
      <c r="ER409" s="45"/>
      <c r="ES409" s="45"/>
      <c r="ET409" s="74"/>
      <c r="EU409" s="75"/>
      <c r="EV409" s="75"/>
      <c r="EW409" s="75"/>
      <c r="EX409" s="75"/>
    </row>
    <row r="410" spans="1:154" s="73" customFormat="1" ht="14">
      <c r="A410" s="96"/>
      <c r="B410" s="97"/>
      <c r="C410" s="98"/>
      <c r="D410" s="110" t="s">
        <v>87</v>
      </c>
      <c r="E410" s="110" t="s">
        <v>87</v>
      </c>
      <c r="F410" s="110" t="s">
        <v>87</v>
      </c>
      <c r="G410" s="107" t="e">
        <f t="shared" si="707"/>
        <v>#VALUE!</v>
      </c>
      <c r="H410" s="107" t="e">
        <f t="shared" si="708"/>
        <v>#VALUE!</v>
      </c>
      <c r="I410" s="107" t="e">
        <f t="shared" si="709"/>
        <v>#VALUE!</v>
      </c>
      <c r="J410" s="183" t="str">
        <f t="shared" si="710"/>
        <v>.</v>
      </c>
      <c r="K410" s="184" t="e">
        <f t="shared" si="711"/>
        <v>#VALUE!</v>
      </c>
      <c r="L410" s="184" t="e">
        <f t="shared" si="712"/>
        <v>#VALUE!</v>
      </c>
      <c r="M410" s="76" t="e">
        <f t="shared" si="807"/>
        <v>#VALUE!</v>
      </c>
      <c r="N410" s="77" t="e">
        <f t="shared" si="808"/>
        <v>#VALUE!</v>
      </c>
      <c r="O410" s="77" t="e">
        <f t="shared" si="809"/>
        <v>#VALUE!</v>
      </c>
      <c r="P410" s="78" t="e">
        <f t="shared" si="810"/>
        <v>#VALUE!</v>
      </c>
      <c r="Q410" s="79" t="e">
        <f t="shared" ca="1" si="795"/>
        <v>#VALUE!</v>
      </c>
      <c r="R410" s="86" t="e">
        <f t="shared" si="798"/>
        <v>#VALUE!</v>
      </c>
      <c r="S410" s="87" t="e">
        <f t="shared" si="799"/>
        <v>#VALUE!</v>
      </c>
      <c r="T410" s="87" t="e">
        <f t="shared" si="800"/>
        <v>#VALUE!</v>
      </c>
      <c r="U410" s="80" t="e">
        <f t="shared" si="801"/>
        <v>#VALUE!</v>
      </c>
      <c r="V410" s="81" t="e">
        <f t="shared" si="802"/>
        <v>#VALUE!</v>
      </c>
      <c r="W410" s="82" t="e">
        <f t="shared" si="803"/>
        <v>#VALUE!</v>
      </c>
      <c r="X410" s="92" t="e">
        <f t="shared" si="811"/>
        <v>#VALUE!</v>
      </c>
      <c r="Y410" s="93"/>
      <c r="Z410" s="72" t="e">
        <f t="shared" si="713"/>
        <v>#VALUE!</v>
      </c>
      <c r="AA410" s="72" t="e">
        <f t="shared" si="714"/>
        <v>#VALUE!</v>
      </c>
      <c r="AB410" s="72" t="e">
        <f t="shared" si="715"/>
        <v>#VALUE!</v>
      </c>
      <c r="AC410" s="72" t="e">
        <f t="shared" si="796"/>
        <v>#VALUE!</v>
      </c>
      <c r="AD410" s="72" t="e">
        <f t="shared" si="812"/>
        <v>#VALUE!</v>
      </c>
      <c r="AE410" s="33" t="e">
        <f t="shared" si="813"/>
        <v>#VALUE!</v>
      </c>
      <c r="AF410" s="33" t="e">
        <f t="shared" si="814"/>
        <v>#VALUE!</v>
      </c>
      <c r="AG410" s="33" t="e">
        <f t="shared" si="815"/>
        <v>#VALUE!</v>
      </c>
      <c r="AH410" s="34" t="e">
        <f t="shared" si="716"/>
        <v>#VALUE!</v>
      </c>
      <c r="AI410" s="35" t="e">
        <f t="shared" si="717"/>
        <v>#VALUE!</v>
      </c>
      <c r="AJ410" s="35" t="e">
        <f t="shared" si="718"/>
        <v>#VALUE!</v>
      </c>
      <c r="AK410" s="35">
        <v>0</v>
      </c>
      <c r="AL410" s="35">
        <v>-0.75645121485307587</v>
      </c>
      <c r="AM410" s="35">
        <v>-11.346768222796136</v>
      </c>
      <c r="AN410" s="35" t="e">
        <f t="shared" si="816"/>
        <v>#VALUE!</v>
      </c>
      <c r="AO410" s="35" t="e">
        <f t="shared" si="816"/>
        <v>#VALUE!</v>
      </c>
      <c r="AP410" s="35" t="e">
        <f t="shared" si="816"/>
        <v>#VALUE!</v>
      </c>
      <c r="AQ410" s="35">
        <v>57.375671196608707</v>
      </c>
      <c r="AR410" s="35">
        <v>5.7915837760921756</v>
      </c>
      <c r="AS410" s="35">
        <v>1.1079551571654598</v>
      </c>
      <c r="AT410" s="35" t="e">
        <f t="shared" si="817"/>
        <v>#VALUE!</v>
      </c>
      <c r="AU410" s="35" t="e">
        <f t="shared" si="817"/>
        <v>#VALUE!</v>
      </c>
      <c r="AV410" s="35" t="e">
        <f t="shared" si="817"/>
        <v>#VALUE!</v>
      </c>
      <c r="AW410" s="36">
        <f t="shared" si="818"/>
        <v>0</v>
      </c>
      <c r="AX410" s="36">
        <f t="shared" si="818"/>
        <v>0.75645121485307587</v>
      </c>
      <c r="AY410" s="36">
        <f t="shared" si="818"/>
        <v>11.346768222796136</v>
      </c>
      <c r="AZ410" s="36" t="e">
        <f t="shared" si="819"/>
        <v>#VALUE!</v>
      </c>
      <c r="BA410" s="36" t="e">
        <f t="shared" si="819"/>
        <v>#VALUE!</v>
      </c>
      <c r="BB410" s="36" t="e">
        <f t="shared" si="819"/>
        <v>#VALUE!</v>
      </c>
      <c r="BC410" s="35">
        <f t="shared" si="820"/>
        <v>57.375671196608707</v>
      </c>
      <c r="BD410" s="35">
        <f t="shared" si="820"/>
        <v>6.5480349909452515</v>
      </c>
      <c r="BE410" s="35">
        <f t="shared" si="820"/>
        <v>12.454723379961596</v>
      </c>
      <c r="BF410" s="36" t="e">
        <f t="shared" si="821"/>
        <v>#VALUE!</v>
      </c>
      <c r="BG410" s="36" t="e">
        <f t="shared" si="821"/>
        <v>#VALUE!</v>
      </c>
      <c r="BH410" s="36" t="e">
        <f t="shared" si="804"/>
        <v>#VALUE!</v>
      </c>
      <c r="BI410" s="35" t="e">
        <f t="shared" si="805"/>
        <v>#VALUE!</v>
      </c>
      <c r="BJ410" s="5"/>
      <c r="BK410" s="5"/>
      <c r="BL410" s="19"/>
      <c r="BM410" s="19"/>
      <c r="BN410" s="37">
        <f t="shared" si="719"/>
        <v>90</v>
      </c>
      <c r="BO410" s="37">
        <f t="shared" si="720"/>
        <v>72.5</v>
      </c>
      <c r="BP410" s="37">
        <f t="shared" si="721"/>
        <v>72.5</v>
      </c>
      <c r="BQ410" s="37">
        <f t="shared" si="722"/>
        <v>47.5</v>
      </c>
      <c r="BR410" s="37">
        <f t="shared" si="723"/>
        <v>54.2</v>
      </c>
      <c r="BS410" s="37">
        <f t="shared" si="724"/>
        <v>47.5</v>
      </c>
      <c r="BT410" s="37">
        <f t="shared" si="725"/>
        <v>41.674999999999997</v>
      </c>
      <c r="BU410" s="37">
        <f t="shared" si="726"/>
        <v>41.674999999999997</v>
      </c>
      <c r="BV410" s="37">
        <f t="shared" si="727"/>
        <v>22.5</v>
      </c>
      <c r="BW410" s="37">
        <f t="shared" si="728"/>
        <v>33.3333333333333</v>
      </c>
      <c r="BX410" s="37">
        <f t="shared" si="729"/>
        <v>22.5</v>
      </c>
      <c r="BY410" s="37">
        <f t="shared" si="730"/>
        <v>22.9</v>
      </c>
      <c r="BZ410" s="37">
        <f t="shared" si="731"/>
        <v>22.9</v>
      </c>
      <c r="CA410" s="37">
        <f t="shared" si="732"/>
        <v>5</v>
      </c>
      <c r="CB410" s="37">
        <f t="shared" si="733"/>
        <v>16.649999999999999</v>
      </c>
      <c r="CC410" s="37">
        <f t="shared" si="734"/>
        <v>5</v>
      </c>
      <c r="CD410" s="37">
        <f t="shared" si="735"/>
        <v>5</v>
      </c>
      <c r="CE410" s="37">
        <f t="shared" si="736"/>
        <v>5</v>
      </c>
      <c r="CF410" s="37">
        <f t="shared" si="737"/>
        <v>5</v>
      </c>
      <c r="CG410" s="38">
        <f t="shared" si="738"/>
        <v>5</v>
      </c>
      <c r="CH410" s="38">
        <f t="shared" si="739"/>
        <v>5</v>
      </c>
      <c r="CI410" s="38">
        <f t="shared" si="740"/>
        <v>22.5</v>
      </c>
      <c r="CJ410" s="38">
        <f t="shared" si="741"/>
        <v>5</v>
      </c>
      <c r="CK410" s="38">
        <f t="shared" si="742"/>
        <v>22.9</v>
      </c>
      <c r="CL410" s="38">
        <f t="shared" si="743"/>
        <v>47.5</v>
      </c>
      <c r="CM410" s="38">
        <f t="shared" si="744"/>
        <v>16.649999999999999</v>
      </c>
      <c r="CN410" s="38">
        <f t="shared" si="745"/>
        <v>41.674999999999997</v>
      </c>
      <c r="CO410" s="38">
        <f t="shared" si="746"/>
        <v>5</v>
      </c>
      <c r="CP410" s="38">
        <f t="shared" si="747"/>
        <v>33.3333333333333</v>
      </c>
      <c r="CQ410" s="38">
        <f t="shared" si="748"/>
        <v>72.5</v>
      </c>
      <c r="CR410" s="38">
        <f t="shared" si="749"/>
        <v>22.9</v>
      </c>
      <c r="CS410" s="38">
        <f t="shared" si="750"/>
        <v>54.2</v>
      </c>
      <c r="CT410" s="38">
        <f t="shared" si="751"/>
        <v>5</v>
      </c>
      <c r="CU410" s="38">
        <f t="shared" si="752"/>
        <v>41.674999999999997</v>
      </c>
      <c r="CV410" s="38">
        <f t="shared" si="753"/>
        <v>90</v>
      </c>
      <c r="CW410" s="38">
        <f t="shared" si="754"/>
        <v>22.5</v>
      </c>
      <c r="CX410" s="38">
        <f t="shared" si="755"/>
        <v>72.5</v>
      </c>
      <c r="CY410" s="38">
        <f t="shared" si="756"/>
        <v>47.5</v>
      </c>
      <c r="CZ410" s="39">
        <f t="shared" si="757"/>
        <v>5</v>
      </c>
      <c r="DA410" s="39">
        <f t="shared" si="758"/>
        <v>22.5</v>
      </c>
      <c r="DB410" s="39">
        <f t="shared" si="759"/>
        <v>5</v>
      </c>
      <c r="DC410" s="39">
        <f t="shared" si="760"/>
        <v>47.5</v>
      </c>
      <c r="DD410" s="39">
        <f t="shared" si="761"/>
        <v>22.9</v>
      </c>
      <c r="DE410" s="39">
        <f t="shared" si="762"/>
        <v>5</v>
      </c>
      <c r="DF410" s="39">
        <f t="shared" si="763"/>
        <v>41.674999999999997</v>
      </c>
      <c r="DG410" s="39">
        <f t="shared" si="764"/>
        <v>16.649999999999999</v>
      </c>
      <c r="DH410" s="39">
        <f t="shared" si="765"/>
        <v>72.5</v>
      </c>
      <c r="DI410" s="39">
        <f t="shared" si="766"/>
        <v>33.3333333333333</v>
      </c>
      <c r="DJ410" s="39">
        <f t="shared" si="767"/>
        <v>5</v>
      </c>
      <c r="DK410" s="39">
        <f t="shared" si="768"/>
        <v>54.2</v>
      </c>
      <c r="DL410" s="39">
        <f t="shared" si="769"/>
        <v>22.9</v>
      </c>
      <c r="DM410" s="39">
        <f t="shared" si="770"/>
        <v>90</v>
      </c>
      <c r="DN410" s="39">
        <f t="shared" si="771"/>
        <v>41.674999999999997</v>
      </c>
      <c r="DO410" s="39">
        <f t="shared" si="772"/>
        <v>5</v>
      </c>
      <c r="DP410" s="39">
        <f t="shared" si="773"/>
        <v>72.5</v>
      </c>
      <c r="DQ410" s="39">
        <f t="shared" si="774"/>
        <v>22.5</v>
      </c>
      <c r="DR410" s="39">
        <f t="shared" si="775"/>
        <v>47.5</v>
      </c>
      <c r="DS410" s="40" t="e">
        <f t="shared" si="776"/>
        <v>#VALUE!</v>
      </c>
      <c r="DT410" s="40" t="e">
        <f t="shared" si="777"/>
        <v>#VALUE!</v>
      </c>
      <c r="DU410" s="40" t="e">
        <f t="shared" si="778"/>
        <v>#VALUE!</v>
      </c>
      <c r="DV410" s="40" t="e">
        <f t="shared" si="779"/>
        <v>#VALUE!</v>
      </c>
      <c r="DW410" s="40" t="e">
        <f t="shared" si="780"/>
        <v>#VALUE!</v>
      </c>
      <c r="DX410" s="40" t="e">
        <f t="shared" si="781"/>
        <v>#VALUE!</v>
      </c>
      <c r="DY410" s="40" t="e">
        <f t="shared" si="782"/>
        <v>#VALUE!</v>
      </c>
      <c r="DZ410" s="40" t="e">
        <f t="shared" si="783"/>
        <v>#VALUE!</v>
      </c>
      <c r="EA410" s="40" t="e">
        <f t="shared" si="784"/>
        <v>#VALUE!</v>
      </c>
      <c r="EB410" s="40" t="e">
        <f t="shared" si="785"/>
        <v>#VALUE!</v>
      </c>
      <c r="EC410" s="40" t="e">
        <f t="shared" si="786"/>
        <v>#VALUE!</v>
      </c>
      <c r="ED410" s="40" t="e">
        <f t="shared" si="787"/>
        <v>#VALUE!</v>
      </c>
      <c r="EE410" s="40" t="e">
        <f t="shared" si="788"/>
        <v>#VALUE!</v>
      </c>
      <c r="EF410" s="40" t="e">
        <f t="shared" si="789"/>
        <v>#VALUE!</v>
      </c>
      <c r="EG410" s="40" t="e">
        <f t="shared" si="790"/>
        <v>#VALUE!</v>
      </c>
      <c r="EH410" s="40" t="e">
        <f t="shared" si="791"/>
        <v>#VALUE!</v>
      </c>
      <c r="EI410" s="40" t="e">
        <f t="shared" si="792"/>
        <v>#VALUE!</v>
      </c>
      <c r="EJ410" s="40" t="e">
        <f t="shared" si="793"/>
        <v>#VALUE!</v>
      </c>
      <c r="EK410" s="40" t="e">
        <f t="shared" si="794"/>
        <v>#VALUE!</v>
      </c>
      <c r="EL410" s="1" t="e">
        <f t="shared" si="806"/>
        <v>#VALUE!</v>
      </c>
      <c r="EM410" s="2" t="e">
        <f t="shared" si="797"/>
        <v>#VALUE!</v>
      </c>
      <c r="EN410" s="42"/>
      <c r="EO410" s="42"/>
      <c r="EP410" s="43"/>
      <c r="EQ410" s="44"/>
      <c r="ER410" s="45"/>
      <c r="ES410" s="45"/>
      <c r="ET410" s="74"/>
      <c r="EU410" s="75"/>
      <c r="EV410" s="75"/>
      <c r="EW410" s="75"/>
      <c r="EX410" s="75"/>
    </row>
    <row r="411" spans="1:154" s="73" customFormat="1" ht="14">
      <c r="A411" s="96"/>
      <c r="B411" s="97"/>
      <c r="C411" s="98"/>
      <c r="D411" s="110" t="s">
        <v>87</v>
      </c>
      <c r="E411" s="110" t="s">
        <v>87</v>
      </c>
      <c r="F411" s="110" t="s">
        <v>87</v>
      </c>
      <c r="G411" s="107" t="e">
        <f t="shared" si="707"/>
        <v>#VALUE!</v>
      </c>
      <c r="H411" s="107" t="e">
        <f t="shared" si="708"/>
        <v>#VALUE!</v>
      </c>
      <c r="I411" s="107" t="e">
        <f t="shared" si="709"/>
        <v>#VALUE!</v>
      </c>
      <c r="J411" s="183" t="str">
        <f t="shared" si="710"/>
        <v>.</v>
      </c>
      <c r="K411" s="184" t="e">
        <f t="shared" si="711"/>
        <v>#VALUE!</v>
      </c>
      <c r="L411" s="184" t="e">
        <f t="shared" si="712"/>
        <v>#VALUE!</v>
      </c>
      <c r="M411" s="76" t="e">
        <f t="shared" si="807"/>
        <v>#VALUE!</v>
      </c>
      <c r="N411" s="77" t="e">
        <f t="shared" si="808"/>
        <v>#VALUE!</v>
      </c>
      <c r="O411" s="77" t="e">
        <f t="shared" si="809"/>
        <v>#VALUE!</v>
      </c>
      <c r="P411" s="78" t="e">
        <f t="shared" si="810"/>
        <v>#VALUE!</v>
      </c>
      <c r="Q411" s="79" t="e">
        <f t="shared" ca="1" si="795"/>
        <v>#VALUE!</v>
      </c>
      <c r="R411" s="86" t="e">
        <f t="shared" si="798"/>
        <v>#VALUE!</v>
      </c>
      <c r="S411" s="87" t="e">
        <f t="shared" si="799"/>
        <v>#VALUE!</v>
      </c>
      <c r="T411" s="87" t="e">
        <f t="shared" si="800"/>
        <v>#VALUE!</v>
      </c>
      <c r="U411" s="80" t="e">
        <f t="shared" si="801"/>
        <v>#VALUE!</v>
      </c>
      <c r="V411" s="81" t="e">
        <f t="shared" si="802"/>
        <v>#VALUE!</v>
      </c>
      <c r="W411" s="82" t="e">
        <f t="shared" si="803"/>
        <v>#VALUE!</v>
      </c>
      <c r="X411" s="92" t="e">
        <f t="shared" si="811"/>
        <v>#VALUE!</v>
      </c>
      <c r="Y411" s="93"/>
      <c r="Z411" s="72" t="e">
        <f t="shared" si="713"/>
        <v>#VALUE!</v>
      </c>
      <c r="AA411" s="72" t="e">
        <f t="shared" si="714"/>
        <v>#VALUE!</v>
      </c>
      <c r="AB411" s="72" t="e">
        <f t="shared" si="715"/>
        <v>#VALUE!</v>
      </c>
      <c r="AC411" s="72" t="e">
        <f t="shared" si="796"/>
        <v>#VALUE!</v>
      </c>
      <c r="AD411" s="72" t="e">
        <f t="shared" si="812"/>
        <v>#VALUE!</v>
      </c>
      <c r="AE411" s="33" t="e">
        <f t="shared" si="813"/>
        <v>#VALUE!</v>
      </c>
      <c r="AF411" s="33" t="e">
        <f t="shared" si="814"/>
        <v>#VALUE!</v>
      </c>
      <c r="AG411" s="33" t="e">
        <f t="shared" si="815"/>
        <v>#VALUE!</v>
      </c>
      <c r="AH411" s="34" t="e">
        <f t="shared" si="716"/>
        <v>#VALUE!</v>
      </c>
      <c r="AI411" s="35" t="e">
        <f t="shared" si="717"/>
        <v>#VALUE!</v>
      </c>
      <c r="AJ411" s="35" t="e">
        <f t="shared" si="718"/>
        <v>#VALUE!</v>
      </c>
      <c r="AK411" s="35">
        <v>0</v>
      </c>
      <c r="AL411" s="35">
        <v>-0.75645121485307587</v>
      </c>
      <c r="AM411" s="35">
        <v>-11.346768222796136</v>
      </c>
      <c r="AN411" s="35" t="e">
        <f t="shared" si="816"/>
        <v>#VALUE!</v>
      </c>
      <c r="AO411" s="35" t="e">
        <f t="shared" si="816"/>
        <v>#VALUE!</v>
      </c>
      <c r="AP411" s="35" t="e">
        <f t="shared" si="816"/>
        <v>#VALUE!</v>
      </c>
      <c r="AQ411" s="35">
        <v>57.375671196608707</v>
      </c>
      <c r="AR411" s="35">
        <v>5.7915837760921756</v>
      </c>
      <c r="AS411" s="35">
        <v>1.1079551571654598</v>
      </c>
      <c r="AT411" s="35" t="e">
        <f t="shared" si="817"/>
        <v>#VALUE!</v>
      </c>
      <c r="AU411" s="35" t="e">
        <f t="shared" si="817"/>
        <v>#VALUE!</v>
      </c>
      <c r="AV411" s="35" t="e">
        <f t="shared" si="817"/>
        <v>#VALUE!</v>
      </c>
      <c r="AW411" s="36">
        <f t="shared" si="818"/>
        <v>0</v>
      </c>
      <c r="AX411" s="36">
        <f t="shared" si="818"/>
        <v>0.75645121485307587</v>
      </c>
      <c r="AY411" s="36">
        <f t="shared" si="818"/>
        <v>11.346768222796136</v>
      </c>
      <c r="AZ411" s="36" t="e">
        <f t="shared" si="819"/>
        <v>#VALUE!</v>
      </c>
      <c r="BA411" s="36" t="e">
        <f t="shared" si="819"/>
        <v>#VALUE!</v>
      </c>
      <c r="BB411" s="36" t="e">
        <f t="shared" si="819"/>
        <v>#VALUE!</v>
      </c>
      <c r="BC411" s="35">
        <f t="shared" si="820"/>
        <v>57.375671196608707</v>
      </c>
      <c r="BD411" s="35">
        <f t="shared" si="820"/>
        <v>6.5480349909452515</v>
      </c>
      <c r="BE411" s="35">
        <f t="shared" si="820"/>
        <v>12.454723379961596</v>
      </c>
      <c r="BF411" s="36" t="e">
        <f t="shared" si="821"/>
        <v>#VALUE!</v>
      </c>
      <c r="BG411" s="36" t="e">
        <f t="shared" si="821"/>
        <v>#VALUE!</v>
      </c>
      <c r="BH411" s="36" t="e">
        <f t="shared" si="804"/>
        <v>#VALUE!</v>
      </c>
      <c r="BI411" s="35" t="e">
        <f t="shared" si="805"/>
        <v>#VALUE!</v>
      </c>
      <c r="BJ411" s="5"/>
      <c r="BK411" s="5"/>
      <c r="BL411" s="19"/>
      <c r="BM411" s="19"/>
      <c r="BN411" s="37">
        <f t="shared" si="719"/>
        <v>90</v>
      </c>
      <c r="BO411" s="37">
        <f t="shared" si="720"/>
        <v>72.5</v>
      </c>
      <c r="BP411" s="37">
        <f t="shared" si="721"/>
        <v>72.5</v>
      </c>
      <c r="BQ411" s="37">
        <f t="shared" si="722"/>
        <v>47.5</v>
      </c>
      <c r="BR411" s="37">
        <f t="shared" si="723"/>
        <v>54.2</v>
      </c>
      <c r="BS411" s="37">
        <f t="shared" si="724"/>
        <v>47.5</v>
      </c>
      <c r="BT411" s="37">
        <f t="shared" si="725"/>
        <v>41.674999999999997</v>
      </c>
      <c r="BU411" s="37">
        <f t="shared" si="726"/>
        <v>41.674999999999997</v>
      </c>
      <c r="BV411" s="37">
        <f t="shared" si="727"/>
        <v>22.5</v>
      </c>
      <c r="BW411" s="37">
        <f t="shared" si="728"/>
        <v>33.3333333333333</v>
      </c>
      <c r="BX411" s="37">
        <f t="shared" si="729"/>
        <v>22.5</v>
      </c>
      <c r="BY411" s="37">
        <f t="shared" si="730"/>
        <v>22.9</v>
      </c>
      <c r="BZ411" s="37">
        <f t="shared" si="731"/>
        <v>22.9</v>
      </c>
      <c r="CA411" s="37">
        <f t="shared" si="732"/>
        <v>5</v>
      </c>
      <c r="CB411" s="37">
        <f t="shared" si="733"/>
        <v>16.649999999999999</v>
      </c>
      <c r="CC411" s="37">
        <f t="shared" si="734"/>
        <v>5</v>
      </c>
      <c r="CD411" s="37">
        <f t="shared" si="735"/>
        <v>5</v>
      </c>
      <c r="CE411" s="37">
        <f t="shared" si="736"/>
        <v>5</v>
      </c>
      <c r="CF411" s="37">
        <f t="shared" si="737"/>
        <v>5</v>
      </c>
      <c r="CG411" s="38">
        <f t="shared" si="738"/>
        <v>5</v>
      </c>
      <c r="CH411" s="38">
        <f t="shared" si="739"/>
        <v>5</v>
      </c>
      <c r="CI411" s="38">
        <f t="shared" si="740"/>
        <v>22.5</v>
      </c>
      <c r="CJ411" s="38">
        <f t="shared" si="741"/>
        <v>5</v>
      </c>
      <c r="CK411" s="38">
        <f t="shared" si="742"/>
        <v>22.9</v>
      </c>
      <c r="CL411" s="38">
        <f t="shared" si="743"/>
        <v>47.5</v>
      </c>
      <c r="CM411" s="38">
        <f t="shared" si="744"/>
        <v>16.649999999999999</v>
      </c>
      <c r="CN411" s="38">
        <f t="shared" si="745"/>
        <v>41.674999999999997</v>
      </c>
      <c r="CO411" s="38">
        <f t="shared" si="746"/>
        <v>5</v>
      </c>
      <c r="CP411" s="38">
        <f t="shared" si="747"/>
        <v>33.3333333333333</v>
      </c>
      <c r="CQ411" s="38">
        <f t="shared" si="748"/>
        <v>72.5</v>
      </c>
      <c r="CR411" s="38">
        <f t="shared" si="749"/>
        <v>22.9</v>
      </c>
      <c r="CS411" s="38">
        <f t="shared" si="750"/>
        <v>54.2</v>
      </c>
      <c r="CT411" s="38">
        <f t="shared" si="751"/>
        <v>5</v>
      </c>
      <c r="CU411" s="38">
        <f t="shared" si="752"/>
        <v>41.674999999999997</v>
      </c>
      <c r="CV411" s="38">
        <f t="shared" si="753"/>
        <v>90</v>
      </c>
      <c r="CW411" s="38">
        <f t="shared" si="754"/>
        <v>22.5</v>
      </c>
      <c r="CX411" s="38">
        <f t="shared" si="755"/>
        <v>72.5</v>
      </c>
      <c r="CY411" s="38">
        <f t="shared" si="756"/>
        <v>47.5</v>
      </c>
      <c r="CZ411" s="39">
        <f t="shared" si="757"/>
        <v>5</v>
      </c>
      <c r="DA411" s="39">
        <f t="shared" si="758"/>
        <v>22.5</v>
      </c>
      <c r="DB411" s="39">
        <f t="shared" si="759"/>
        <v>5</v>
      </c>
      <c r="DC411" s="39">
        <f t="shared" si="760"/>
        <v>47.5</v>
      </c>
      <c r="DD411" s="39">
        <f t="shared" si="761"/>
        <v>22.9</v>
      </c>
      <c r="DE411" s="39">
        <f t="shared" si="762"/>
        <v>5</v>
      </c>
      <c r="DF411" s="39">
        <f t="shared" si="763"/>
        <v>41.674999999999997</v>
      </c>
      <c r="DG411" s="39">
        <f t="shared" si="764"/>
        <v>16.649999999999999</v>
      </c>
      <c r="DH411" s="39">
        <f t="shared" si="765"/>
        <v>72.5</v>
      </c>
      <c r="DI411" s="39">
        <f t="shared" si="766"/>
        <v>33.3333333333333</v>
      </c>
      <c r="DJ411" s="39">
        <f t="shared" si="767"/>
        <v>5</v>
      </c>
      <c r="DK411" s="39">
        <f t="shared" si="768"/>
        <v>54.2</v>
      </c>
      <c r="DL411" s="39">
        <f t="shared" si="769"/>
        <v>22.9</v>
      </c>
      <c r="DM411" s="39">
        <f t="shared" si="770"/>
        <v>90</v>
      </c>
      <c r="DN411" s="39">
        <f t="shared" si="771"/>
        <v>41.674999999999997</v>
      </c>
      <c r="DO411" s="39">
        <f t="shared" si="772"/>
        <v>5</v>
      </c>
      <c r="DP411" s="39">
        <f t="shared" si="773"/>
        <v>72.5</v>
      </c>
      <c r="DQ411" s="39">
        <f t="shared" si="774"/>
        <v>22.5</v>
      </c>
      <c r="DR411" s="39">
        <f t="shared" si="775"/>
        <v>47.5</v>
      </c>
      <c r="DS411" s="40" t="e">
        <f t="shared" si="776"/>
        <v>#VALUE!</v>
      </c>
      <c r="DT411" s="40" t="e">
        <f t="shared" si="777"/>
        <v>#VALUE!</v>
      </c>
      <c r="DU411" s="40" t="e">
        <f t="shared" si="778"/>
        <v>#VALUE!</v>
      </c>
      <c r="DV411" s="40" t="e">
        <f t="shared" si="779"/>
        <v>#VALUE!</v>
      </c>
      <c r="DW411" s="40" t="e">
        <f t="shared" si="780"/>
        <v>#VALUE!</v>
      </c>
      <c r="DX411" s="40" t="e">
        <f t="shared" si="781"/>
        <v>#VALUE!</v>
      </c>
      <c r="DY411" s="40" t="e">
        <f t="shared" si="782"/>
        <v>#VALUE!</v>
      </c>
      <c r="DZ411" s="40" t="e">
        <f t="shared" si="783"/>
        <v>#VALUE!</v>
      </c>
      <c r="EA411" s="40" t="e">
        <f t="shared" si="784"/>
        <v>#VALUE!</v>
      </c>
      <c r="EB411" s="40" t="e">
        <f t="shared" si="785"/>
        <v>#VALUE!</v>
      </c>
      <c r="EC411" s="40" t="e">
        <f t="shared" si="786"/>
        <v>#VALUE!</v>
      </c>
      <c r="ED411" s="40" t="e">
        <f t="shared" si="787"/>
        <v>#VALUE!</v>
      </c>
      <c r="EE411" s="40" t="e">
        <f t="shared" si="788"/>
        <v>#VALUE!</v>
      </c>
      <c r="EF411" s="40" t="e">
        <f t="shared" si="789"/>
        <v>#VALUE!</v>
      </c>
      <c r="EG411" s="40" t="e">
        <f t="shared" si="790"/>
        <v>#VALUE!</v>
      </c>
      <c r="EH411" s="40" t="e">
        <f t="shared" si="791"/>
        <v>#VALUE!</v>
      </c>
      <c r="EI411" s="40" t="e">
        <f t="shared" si="792"/>
        <v>#VALUE!</v>
      </c>
      <c r="EJ411" s="40" t="e">
        <f t="shared" si="793"/>
        <v>#VALUE!</v>
      </c>
      <c r="EK411" s="40" t="e">
        <f t="shared" si="794"/>
        <v>#VALUE!</v>
      </c>
      <c r="EL411" s="1" t="e">
        <f t="shared" si="806"/>
        <v>#VALUE!</v>
      </c>
      <c r="EM411" s="2" t="e">
        <f t="shared" si="797"/>
        <v>#VALUE!</v>
      </c>
      <c r="EN411" s="42"/>
      <c r="EO411" s="42"/>
      <c r="EP411" s="43"/>
      <c r="EQ411" s="44"/>
      <c r="ER411" s="45"/>
      <c r="ES411" s="45"/>
      <c r="ET411" s="74"/>
      <c r="EU411" s="75"/>
      <c r="EV411" s="75"/>
      <c r="EW411" s="75"/>
      <c r="EX411" s="75"/>
    </row>
    <row r="412" spans="1:154" s="73" customFormat="1" ht="14">
      <c r="A412" s="96"/>
      <c r="B412" s="97"/>
      <c r="C412" s="98"/>
      <c r="D412" s="110" t="s">
        <v>87</v>
      </c>
      <c r="E412" s="110" t="s">
        <v>87</v>
      </c>
      <c r="F412" s="110" t="s">
        <v>87</v>
      </c>
      <c r="G412" s="107" t="e">
        <f t="shared" si="707"/>
        <v>#VALUE!</v>
      </c>
      <c r="H412" s="107" t="e">
        <f t="shared" si="708"/>
        <v>#VALUE!</v>
      </c>
      <c r="I412" s="107" t="e">
        <f t="shared" si="709"/>
        <v>#VALUE!</v>
      </c>
      <c r="J412" s="183" t="str">
        <f t="shared" si="710"/>
        <v>.</v>
      </c>
      <c r="K412" s="184" t="e">
        <f t="shared" si="711"/>
        <v>#VALUE!</v>
      </c>
      <c r="L412" s="184" t="e">
        <f t="shared" si="712"/>
        <v>#VALUE!</v>
      </c>
      <c r="M412" s="76" t="e">
        <f t="shared" si="807"/>
        <v>#VALUE!</v>
      </c>
      <c r="N412" s="77" t="e">
        <f t="shared" si="808"/>
        <v>#VALUE!</v>
      </c>
      <c r="O412" s="77" t="e">
        <f t="shared" si="809"/>
        <v>#VALUE!</v>
      </c>
      <c r="P412" s="78" t="e">
        <f t="shared" si="810"/>
        <v>#VALUE!</v>
      </c>
      <c r="Q412" s="79" t="e">
        <f t="shared" ca="1" si="795"/>
        <v>#VALUE!</v>
      </c>
      <c r="R412" s="86" t="e">
        <f t="shared" si="798"/>
        <v>#VALUE!</v>
      </c>
      <c r="S412" s="87" t="e">
        <f t="shared" si="799"/>
        <v>#VALUE!</v>
      </c>
      <c r="T412" s="87" t="e">
        <f t="shared" si="800"/>
        <v>#VALUE!</v>
      </c>
      <c r="U412" s="80" t="e">
        <f t="shared" si="801"/>
        <v>#VALUE!</v>
      </c>
      <c r="V412" s="81" t="e">
        <f t="shared" si="802"/>
        <v>#VALUE!</v>
      </c>
      <c r="W412" s="82" t="e">
        <f t="shared" si="803"/>
        <v>#VALUE!</v>
      </c>
      <c r="X412" s="92" t="e">
        <f t="shared" si="811"/>
        <v>#VALUE!</v>
      </c>
      <c r="Y412" s="93"/>
      <c r="Z412" s="72" t="e">
        <f t="shared" si="713"/>
        <v>#VALUE!</v>
      </c>
      <c r="AA412" s="72" t="e">
        <f t="shared" si="714"/>
        <v>#VALUE!</v>
      </c>
      <c r="AB412" s="72" t="e">
        <f t="shared" si="715"/>
        <v>#VALUE!</v>
      </c>
      <c r="AC412" s="72" t="e">
        <f t="shared" si="796"/>
        <v>#VALUE!</v>
      </c>
      <c r="AD412" s="72" t="e">
        <f t="shared" si="812"/>
        <v>#VALUE!</v>
      </c>
      <c r="AE412" s="33" t="e">
        <f t="shared" si="813"/>
        <v>#VALUE!</v>
      </c>
      <c r="AF412" s="33" t="e">
        <f t="shared" si="814"/>
        <v>#VALUE!</v>
      </c>
      <c r="AG412" s="33" t="e">
        <f t="shared" si="815"/>
        <v>#VALUE!</v>
      </c>
      <c r="AH412" s="34" t="e">
        <f t="shared" si="716"/>
        <v>#VALUE!</v>
      </c>
      <c r="AI412" s="35" t="e">
        <f t="shared" si="717"/>
        <v>#VALUE!</v>
      </c>
      <c r="AJ412" s="35" t="e">
        <f t="shared" si="718"/>
        <v>#VALUE!</v>
      </c>
      <c r="AK412" s="35">
        <v>0</v>
      </c>
      <c r="AL412" s="35">
        <v>-0.75645121485307587</v>
      </c>
      <c r="AM412" s="35">
        <v>-11.346768222796136</v>
      </c>
      <c r="AN412" s="35" t="e">
        <f t="shared" si="816"/>
        <v>#VALUE!</v>
      </c>
      <c r="AO412" s="35" t="e">
        <f t="shared" si="816"/>
        <v>#VALUE!</v>
      </c>
      <c r="AP412" s="35" t="e">
        <f t="shared" si="816"/>
        <v>#VALUE!</v>
      </c>
      <c r="AQ412" s="35">
        <v>57.375671196608707</v>
      </c>
      <c r="AR412" s="35">
        <v>5.7915837760921756</v>
      </c>
      <c r="AS412" s="35">
        <v>1.1079551571654598</v>
      </c>
      <c r="AT412" s="35" t="e">
        <f t="shared" si="817"/>
        <v>#VALUE!</v>
      </c>
      <c r="AU412" s="35" t="e">
        <f t="shared" si="817"/>
        <v>#VALUE!</v>
      </c>
      <c r="AV412" s="35" t="e">
        <f t="shared" si="817"/>
        <v>#VALUE!</v>
      </c>
      <c r="AW412" s="36">
        <f t="shared" si="818"/>
        <v>0</v>
      </c>
      <c r="AX412" s="36">
        <f t="shared" si="818"/>
        <v>0.75645121485307587</v>
      </c>
      <c r="AY412" s="36">
        <f t="shared" si="818"/>
        <v>11.346768222796136</v>
      </c>
      <c r="AZ412" s="36" t="e">
        <f t="shared" si="819"/>
        <v>#VALUE!</v>
      </c>
      <c r="BA412" s="36" t="e">
        <f t="shared" si="819"/>
        <v>#VALUE!</v>
      </c>
      <c r="BB412" s="36" t="e">
        <f t="shared" si="819"/>
        <v>#VALUE!</v>
      </c>
      <c r="BC412" s="35">
        <f t="shared" si="820"/>
        <v>57.375671196608707</v>
      </c>
      <c r="BD412" s="35">
        <f t="shared" si="820"/>
        <v>6.5480349909452515</v>
      </c>
      <c r="BE412" s="35">
        <f t="shared" si="820"/>
        <v>12.454723379961596</v>
      </c>
      <c r="BF412" s="36" t="e">
        <f t="shared" si="821"/>
        <v>#VALUE!</v>
      </c>
      <c r="BG412" s="36" t="e">
        <f t="shared" si="821"/>
        <v>#VALUE!</v>
      </c>
      <c r="BH412" s="36" t="e">
        <f t="shared" si="804"/>
        <v>#VALUE!</v>
      </c>
      <c r="BI412" s="35" t="e">
        <f t="shared" si="805"/>
        <v>#VALUE!</v>
      </c>
      <c r="BJ412" s="5"/>
      <c r="BK412" s="5"/>
      <c r="BL412" s="19"/>
      <c r="BM412" s="19"/>
      <c r="BN412" s="37">
        <f t="shared" si="719"/>
        <v>90</v>
      </c>
      <c r="BO412" s="37">
        <f t="shared" si="720"/>
        <v>72.5</v>
      </c>
      <c r="BP412" s="37">
        <f t="shared" si="721"/>
        <v>72.5</v>
      </c>
      <c r="BQ412" s="37">
        <f t="shared" si="722"/>
        <v>47.5</v>
      </c>
      <c r="BR412" s="37">
        <f t="shared" si="723"/>
        <v>54.2</v>
      </c>
      <c r="BS412" s="37">
        <f t="shared" si="724"/>
        <v>47.5</v>
      </c>
      <c r="BT412" s="37">
        <f t="shared" si="725"/>
        <v>41.674999999999997</v>
      </c>
      <c r="BU412" s="37">
        <f t="shared" si="726"/>
        <v>41.674999999999997</v>
      </c>
      <c r="BV412" s="37">
        <f t="shared" si="727"/>
        <v>22.5</v>
      </c>
      <c r="BW412" s="37">
        <f t="shared" si="728"/>
        <v>33.3333333333333</v>
      </c>
      <c r="BX412" s="37">
        <f t="shared" si="729"/>
        <v>22.5</v>
      </c>
      <c r="BY412" s="37">
        <f t="shared" si="730"/>
        <v>22.9</v>
      </c>
      <c r="BZ412" s="37">
        <f t="shared" si="731"/>
        <v>22.9</v>
      </c>
      <c r="CA412" s="37">
        <f t="shared" si="732"/>
        <v>5</v>
      </c>
      <c r="CB412" s="37">
        <f t="shared" si="733"/>
        <v>16.649999999999999</v>
      </c>
      <c r="CC412" s="37">
        <f t="shared" si="734"/>
        <v>5</v>
      </c>
      <c r="CD412" s="37">
        <f t="shared" si="735"/>
        <v>5</v>
      </c>
      <c r="CE412" s="37">
        <f t="shared" si="736"/>
        <v>5</v>
      </c>
      <c r="CF412" s="37">
        <f t="shared" si="737"/>
        <v>5</v>
      </c>
      <c r="CG412" s="38">
        <f t="shared" si="738"/>
        <v>5</v>
      </c>
      <c r="CH412" s="38">
        <f t="shared" si="739"/>
        <v>5</v>
      </c>
      <c r="CI412" s="38">
        <f t="shared" si="740"/>
        <v>22.5</v>
      </c>
      <c r="CJ412" s="38">
        <f t="shared" si="741"/>
        <v>5</v>
      </c>
      <c r="CK412" s="38">
        <f t="shared" si="742"/>
        <v>22.9</v>
      </c>
      <c r="CL412" s="38">
        <f t="shared" si="743"/>
        <v>47.5</v>
      </c>
      <c r="CM412" s="38">
        <f t="shared" si="744"/>
        <v>16.649999999999999</v>
      </c>
      <c r="CN412" s="38">
        <f t="shared" si="745"/>
        <v>41.674999999999997</v>
      </c>
      <c r="CO412" s="38">
        <f t="shared" si="746"/>
        <v>5</v>
      </c>
      <c r="CP412" s="38">
        <f t="shared" si="747"/>
        <v>33.3333333333333</v>
      </c>
      <c r="CQ412" s="38">
        <f t="shared" si="748"/>
        <v>72.5</v>
      </c>
      <c r="CR412" s="38">
        <f t="shared" si="749"/>
        <v>22.9</v>
      </c>
      <c r="CS412" s="38">
        <f t="shared" si="750"/>
        <v>54.2</v>
      </c>
      <c r="CT412" s="38">
        <f t="shared" si="751"/>
        <v>5</v>
      </c>
      <c r="CU412" s="38">
        <f t="shared" si="752"/>
        <v>41.674999999999997</v>
      </c>
      <c r="CV412" s="38">
        <f t="shared" si="753"/>
        <v>90</v>
      </c>
      <c r="CW412" s="38">
        <f t="shared" si="754"/>
        <v>22.5</v>
      </c>
      <c r="CX412" s="38">
        <f t="shared" si="755"/>
        <v>72.5</v>
      </c>
      <c r="CY412" s="38">
        <f t="shared" si="756"/>
        <v>47.5</v>
      </c>
      <c r="CZ412" s="39">
        <f t="shared" si="757"/>
        <v>5</v>
      </c>
      <c r="DA412" s="39">
        <f t="shared" si="758"/>
        <v>22.5</v>
      </c>
      <c r="DB412" s="39">
        <f t="shared" si="759"/>
        <v>5</v>
      </c>
      <c r="DC412" s="39">
        <f t="shared" si="760"/>
        <v>47.5</v>
      </c>
      <c r="DD412" s="39">
        <f t="shared" si="761"/>
        <v>22.9</v>
      </c>
      <c r="DE412" s="39">
        <f t="shared" si="762"/>
        <v>5</v>
      </c>
      <c r="DF412" s="39">
        <f t="shared" si="763"/>
        <v>41.674999999999997</v>
      </c>
      <c r="DG412" s="39">
        <f t="shared" si="764"/>
        <v>16.649999999999999</v>
      </c>
      <c r="DH412" s="39">
        <f t="shared" si="765"/>
        <v>72.5</v>
      </c>
      <c r="DI412" s="39">
        <f t="shared" si="766"/>
        <v>33.3333333333333</v>
      </c>
      <c r="DJ412" s="39">
        <f t="shared" si="767"/>
        <v>5</v>
      </c>
      <c r="DK412" s="39">
        <f t="shared" si="768"/>
        <v>54.2</v>
      </c>
      <c r="DL412" s="39">
        <f t="shared" si="769"/>
        <v>22.9</v>
      </c>
      <c r="DM412" s="39">
        <f t="shared" si="770"/>
        <v>90</v>
      </c>
      <c r="DN412" s="39">
        <f t="shared" si="771"/>
        <v>41.674999999999997</v>
      </c>
      <c r="DO412" s="39">
        <f t="shared" si="772"/>
        <v>5</v>
      </c>
      <c r="DP412" s="39">
        <f t="shared" si="773"/>
        <v>72.5</v>
      </c>
      <c r="DQ412" s="39">
        <f t="shared" si="774"/>
        <v>22.5</v>
      </c>
      <c r="DR412" s="39">
        <f t="shared" si="775"/>
        <v>47.5</v>
      </c>
      <c r="DS412" s="40" t="e">
        <f t="shared" si="776"/>
        <v>#VALUE!</v>
      </c>
      <c r="DT412" s="40" t="e">
        <f t="shared" si="777"/>
        <v>#VALUE!</v>
      </c>
      <c r="DU412" s="40" t="e">
        <f t="shared" si="778"/>
        <v>#VALUE!</v>
      </c>
      <c r="DV412" s="40" t="e">
        <f t="shared" si="779"/>
        <v>#VALUE!</v>
      </c>
      <c r="DW412" s="40" t="e">
        <f t="shared" si="780"/>
        <v>#VALUE!</v>
      </c>
      <c r="DX412" s="40" t="e">
        <f t="shared" si="781"/>
        <v>#VALUE!</v>
      </c>
      <c r="DY412" s="40" t="e">
        <f t="shared" si="782"/>
        <v>#VALUE!</v>
      </c>
      <c r="DZ412" s="40" t="e">
        <f t="shared" si="783"/>
        <v>#VALUE!</v>
      </c>
      <c r="EA412" s="40" t="e">
        <f t="shared" si="784"/>
        <v>#VALUE!</v>
      </c>
      <c r="EB412" s="40" t="e">
        <f t="shared" si="785"/>
        <v>#VALUE!</v>
      </c>
      <c r="EC412" s="40" t="e">
        <f t="shared" si="786"/>
        <v>#VALUE!</v>
      </c>
      <c r="ED412" s="40" t="e">
        <f t="shared" si="787"/>
        <v>#VALUE!</v>
      </c>
      <c r="EE412" s="40" t="e">
        <f t="shared" si="788"/>
        <v>#VALUE!</v>
      </c>
      <c r="EF412" s="40" t="e">
        <f t="shared" si="789"/>
        <v>#VALUE!</v>
      </c>
      <c r="EG412" s="40" t="e">
        <f t="shared" si="790"/>
        <v>#VALUE!</v>
      </c>
      <c r="EH412" s="40" t="e">
        <f t="shared" si="791"/>
        <v>#VALUE!</v>
      </c>
      <c r="EI412" s="40" t="e">
        <f t="shared" si="792"/>
        <v>#VALUE!</v>
      </c>
      <c r="EJ412" s="40" t="e">
        <f t="shared" si="793"/>
        <v>#VALUE!</v>
      </c>
      <c r="EK412" s="40" t="e">
        <f t="shared" si="794"/>
        <v>#VALUE!</v>
      </c>
      <c r="EL412" s="1" t="e">
        <f t="shared" si="806"/>
        <v>#VALUE!</v>
      </c>
      <c r="EM412" s="2" t="e">
        <f t="shared" si="797"/>
        <v>#VALUE!</v>
      </c>
      <c r="EN412" s="42"/>
      <c r="EO412" s="42"/>
      <c r="EP412" s="43"/>
      <c r="EQ412" s="44"/>
      <c r="ER412" s="45"/>
      <c r="ES412" s="45"/>
      <c r="ET412" s="74"/>
      <c r="EU412" s="75"/>
      <c r="EV412" s="75"/>
      <c r="EW412" s="75"/>
      <c r="EX412" s="75"/>
    </row>
    <row r="413" spans="1:154" s="73" customFormat="1" ht="14">
      <c r="A413" s="96"/>
      <c r="B413" s="97"/>
      <c r="C413" s="98"/>
      <c r="D413" s="110" t="s">
        <v>87</v>
      </c>
      <c r="E413" s="110" t="s">
        <v>87</v>
      </c>
      <c r="F413" s="110" t="s">
        <v>87</v>
      </c>
      <c r="G413" s="107" t="e">
        <f t="shared" si="707"/>
        <v>#VALUE!</v>
      </c>
      <c r="H413" s="107" t="e">
        <f t="shared" si="708"/>
        <v>#VALUE!</v>
      </c>
      <c r="I413" s="107" t="e">
        <f t="shared" si="709"/>
        <v>#VALUE!</v>
      </c>
      <c r="J413" s="183" t="str">
        <f t="shared" si="710"/>
        <v>.</v>
      </c>
      <c r="K413" s="184" t="e">
        <f t="shared" si="711"/>
        <v>#VALUE!</v>
      </c>
      <c r="L413" s="184" t="e">
        <f t="shared" si="712"/>
        <v>#VALUE!</v>
      </c>
      <c r="M413" s="76" t="e">
        <f t="shared" si="807"/>
        <v>#VALUE!</v>
      </c>
      <c r="N413" s="77" t="e">
        <f t="shared" si="808"/>
        <v>#VALUE!</v>
      </c>
      <c r="O413" s="77" t="e">
        <f t="shared" si="809"/>
        <v>#VALUE!</v>
      </c>
      <c r="P413" s="78" t="e">
        <f t="shared" si="810"/>
        <v>#VALUE!</v>
      </c>
      <c r="Q413" s="79" t="e">
        <f t="shared" ca="1" si="795"/>
        <v>#VALUE!</v>
      </c>
      <c r="R413" s="86" t="e">
        <f t="shared" si="798"/>
        <v>#VALUE!</v>
      </c>
      <c r="S413" s="87" t="e">
        <f t="shared" si="799"/>
        <v>#VALUE!</v>
      </c>
      <c r="T413" s="87" t="e">
        <f t="shared" si="800"/>
        <v>#VALUE!</v>
      </c>
      <c r="U413" s="80" t="e">
        <f t="shared" si="801"/>
        <v>#VALUE!</v>
      </c>
      <c r="V413" s="81" t="e">
        <f t="shared" si="802"/>
        <v>#VALUE!</v>
      </c>
      <c r="W413" s="82" t="e">
        <f t="shared" si="803"/>
        <v>#VALUE!</v>
      </c>
      <c r="X413" s="92" t="e">
        <f t="shared" si="811"/>
        <v>#VALUE!</v>
      </c>
      <c r="Y413" s="93"/>
      <c r="Z413" s="72" t="e">
        <f t="shared" si="713"/>
        <v>#VALUE!</v>
      </c>
      <c r="AA413" s="72" t="e">
        <f t="shared" si="714"/>
        <v>#VALUE!</v>
      </c>
      <c r="AB413" s="72" t="e">
        <f t="shared" si="715"/>
        <v>#VALUE!</v>
      </c>
      <c r="AC413" s="72" t="e">
        <f t="shared" si="796"/>
        <v>#VALUE!</v>
      </c>
      <c r="AD413" s="72" t="e">
        <f t="shared" si="812"/>
        <v>#VALUE!</v>
      </c>
      <c r="AE413" s="33" t="e">
        <f t="shared" si="813"/>
        <v>#VALUE!</v>
      </c>
      <c r="AF413" s="33" t="e">
        <f t="shared" si="814"/>
        <v>#VALUE!</v>
      </c>
      <c r="AG413" s="33" t="e">
        <f t="shared" si="815"/>
        <v>#VALUE!</v>
      </c>
      <c r="AH413" s="34" t="e">
        <f t="shared" si="716"/>
        <v>#VALUE!</v>
      </c>
      <c r="AI413" s="35" t="e">
        <f t="shared" si="717"/>
        <v>#VALUE!</v>
      </c>
      <c r="AJ413" s="35" t="e">
        <f t="shared" si="718"/>
        <v>#VALUE!</v>
      </c>
      <c r="AK413" s="35">
        <v>0</v>
      </c>
      <c r="AL413" s="35">
        <v>-0.75645121485307587</v>
      </c>
      <c r="AM413" s="35">
        <v>-11.346768222796136</v>
      </c>
      <c r="AN413" s="35" t="e">
        <f t="shared" si="816"/>
        <v>#VALUE!</v>
      </c>
      <c r="AO413" s="35" t="e">
        <f t="shared" si="816"/>
        <v>#VALUE!</v>
      </c>
      <c r="AP413" s="35" t="e">
        <f t="shared" si="816"/>
        <v>#VALUE!</v>
      </c>
      <c r="AQ413" s="35">
        <v>57.375671196608707</v>
      </c>
      <c r="AR413" s="35">
        <v>5.7915837760921756</v>
      </c>
      <c r="AS413" s="35">
        <v>1.1079551571654598</v>
      </c>
      <c r="AT413" s="35" t="e">
        <f t="shared" si="817"/>
        <v>#VALUE!</v>
      </c>
      <c r="AU413" s="35" t="e">
        <f t="shared" si="817"/>
        <v>#VALUE!</v>
      </c>
      <c r="AV413" s="35" t="e">
        <f t="shared" si="817"/>
        <v>#VALUE!</v>
      </c>
      <c r="AW413" s="36">
        <f t="shared" si="818"/>
        <v>0</v>
      </c>
      <c r="AX413" s="36">
        <f t="shared" si="818"/>
        <v>0.75645121485307587</v>
      </c>
      <c r="AY413" s="36">
        <f t="shared" si="818"/>
        <v>11.346768222796136</v>
      </c>
      <c r="AZ413" s="36" t="e">
        <f t="shared" si="819"/>
        <v>#VALUE!</v>
      </c>
      <c r="BA413" s="36" t="e">
        <f t="shared" si="819"/>
        <v>#VALUE!</v>
      </c>
      <c r="BB413" s="36" t="e">
        <f t="shared" si="819"/>
        <v>#VALUE!</v>
      </c>
      <c r="BC413" s="35">
        <f t="shared" si="820"/>
        <v>57.375671196608707</v>
      </c>
      <c r="BD413" s="35">
        <f t="shared" si="820"/>
        <v>6.5480349909452515</v>
      </c>
      <c r="BE413" s="35">
        <f t="shared" si="820"/>
        <v>12.454723379961596</v>
      </c>
      <c r="BF413" s="36" t="e">
        <f t="shared" si="821"/>
        <v>#VALUE!</v>
      </c>
      <c r="BG413" s="36" t="e">
        <f t="shared" si="821"/>
        <v>#VALUE!</v>
      </c>
      <c r="BH413" s="36" t="e">
        <f t="shared" si="804"/>
        <v>#VALUE!</v>
      </c>
      <c r="BI413" s="35" t="e">
        <f t="shared" si="805"/>
        <v>#VALUE!</v>
      </c>
      <c r="BJ413" s="5"/>
      <c r="BK413" s="5"/>
      <c r="BL413" s="19"/>
      <c r="BM413" s="19"/>
      <c r="BN413" s="37">
        <f t="shared" si="719"/>
        <v>90</v>
      </c>
      <c r="BO413" s="37">
        <f t="shared" si="720"/>
        <v>72.5</v>
      </c>
      <c r="BP413" s="37">
        <f t="shared" si="721"/>
        <v>72.5</v>
      </c>
      <c r="BQ413" s="37">
        <f t="shared" si="722"/>
        <v>47.5</v>
      </c>
      <c r="BR413" s="37">
        <f t="shared" si="723"/>
        <v>54.2</v>
      </c>
      <c r="BS413" s="37">
        <f t="shared" si="724"/>
        <v>47.5</v>
      </c>
      <c r="BT413" s="37">
        <f t="shared" si="725"/>
        <v>41.674999999999997</v>
      </c>
      <c r="BU413" s="37">
        <f t="shared" si="726"/>
        <v>41.674999999999997</v>
      </c>
      <c r="BV413" s="37">
        <f t="shared" si="727"/>
        <v>22.5</v>
      </c>
      <c r="BW413" s="37">
        <f t="shared" si="728"/>
        <v>33.3333333333333</v>
      </c>
      <c r="BX413" s="37">
        <f t="shared" si="729"/>
        <v>22.5</v>
      </c>
      <c r="BY413" s="37">
        <f t="shared" si="730"/>
        <v>22.9</v>
      </c>
      <c r="BZ413" s="37">
        <f t="shared" si="731"/>
        <v>22.9</v>
      </c>
      <c r="CA413" s="37">
        <f t="shared" si="732"/>
        <v>5</v>
      </c>
      <c r="CB413" s="37">
        <f t="shared" si="733"/>
        <v>16.649999999999999</v>
      </c>
      <c r="CC413" s="37">
        <f t="shared" si="734"/>
        <v>5</v>
      </c>
      <c r="CD413" s="37">
        <f t="shared" si="735"/>
        <v>5</v>
      </c>
      <c r="CE413" s="37">
        <f t="shared" si="736"/>
        <v>5</v>
      </c>
      <c r="CF413" s="37">
        <f t="shared" si="737"/>
        <v>5</v>
      </c>
      <c r="CG413" s="38">
        <f t="shared" si="738"/>
        <v>5</v>
      </c>
      <c r="CH413" s="38">
        <f t="shared" si="739"/>
        <v>5</v>
      </c>
      <c r="CI413" s="38">
        <f t="shared" si="740"/>
        <v>22.5</v>
      </c>
      <c r="CJ413" s="38">
        <f t="shared" si="741"/>
        <v>5</v>
      </c>
      <c r="CK413" s="38">
        <f t="shared" si="742"/>
        <v>22.9</v>
      </c>
      <c r="CL413" s="38">
        <f t="shared" si="743"/>
        <v>47.5</v>
      </c>
      <c r="CM413" s="38">
        <f t="shared" si="744"/>
        <v>16.649999999999999</v>
      </c>
      <c r="CN413" s="38">
        <f t="shared" si="745"/>
        <v>41.674999999999997</v>
      </c>
      <c r="CO413" s="38">
        <f t="shared" si="746"/>
        <v>5</v>
      </c>
      <c r="CP413" s="38">
        <f t="shared" si="747"/>
        <v>33.3333333333333</v>
      </c>
      <c r="CQ413" s="38">
        <f t="shared" si="748"/>
        <v>72.5</v>
      </c>
      <c r="CR413" s="38">
        <f t="shared" si="749"/>
        <v>22.9</v>
      </c>
      <c r="CS413" s="38">
        <f t="shared" si="750"/>
        <v>54.2</v>
      </c>
      <c r="CT413" s="38">
        <f t="shared" si="751"/>
        <v>5</v>
      </c>
      <c r="CU413" s="38">
        <f t="shared" si="752"/>
        <v>41.674999999999997</v>
      </c>
      <c r="CV413" s="38">
        <f t="shared" si="753"/>
        <v>90</v>
      </c>
      <c r="CW413" s="38">
        <f t="shared" si="754"/>
        <v>22.5</v>
      </c>
      <c r="CX413" s="38">
        <f t="shared" si="755"/>
        <v>72.5</v>
      </c>
      <c r="CY413" s="38">
        <f t="shared" si="756"/>
        <v>47.5</v>
      </c>
      <c r="CZ413" s="39">
        <f t="shared" si="757"/>
        <v>5</v>
      </c>
      <c r="DA413" s="39">
        <f t="shared" si="758"/>
        <v>22.5</v>
      </c>
      <c r="DB413" s="39">
        <f t="shared" si="759"/>
        <v>5</v>
      </c>
      <c r="DC413" s="39">
        <f t="shared" si="760"/>
        <v>47.5</v>
      </c>
      <c r="DD413" s="39">
        <f t="shared" si="761"/>
        <v>22.9</v>
      </c>
      <c r="DE413" s="39">
        <f t="shared" si="762"/>
        <v>5</v>
      </c>
      <c r="DF413" s="39">
        <f t="shared" si="763"/>
        <v>41.674999999999997</v>
      </c>
      <c r="DG413" s="39">
        <f t="shared" si="764"/>
        <v>16.649999999999999</v>
      </c>
      <c r="DH413" s="39">
        <f t="shared" si="765"/>
        <v>72.5</v>
      </c>
      <c r="DI413" s="39">
        <f t="shared" si="766"/>
        <v>33.3333333333333</v>
      </c>
      <c r="DJ413" s="39">
        <f t="shared" si="767"/>
        <v>5</v>
      </c>
      <c r="DK413" s="39">
        <f t="shared" si="768"/>
        <v>54.2</v>
      </c>
      <c r="DL413" s="39">
        <f t="shared" si="769"/>
        <v>22.9</v>
      </c>
      <c r="DM413" s="39">
        <f t="shared" si="770"/>
        <v>90</v>
      </c>
      <c r="DN413" s="39">
        <f t="shared" si="771"/>
        <v>41.674999999999997</v>
      </c>
      <c r="DO413" s="39">
        <f t="shared" si="772"/>
        <v>5</v>
      </c>
      <c r="DP413" s="39">
        <f t="shared" si="773"/>
        <v>72.5</v>
      </c>
      <c r="DQ413" s="39">
        <f t="shared" si="774"/>
        <v>22.5</v>
      </c>
      <c r="DR413" s="39">
        <f t="shared" si="775"/>
        <v>47.5</v>
      </c>
      <c r="DS413" s="40" t="e">
        <f t="shared" si="776"/>
        <v>#VALUE!</v>
      </c>
      <c r="DT413" s="40" t="e">
        <f t="shared" si="777"/>
        <v>#VALUE!</v>
      </c>
      <c r="DU413" s="40" t="e">
        <f t="shared" si="778"/>
        <v>#VALUE!</v>
      </c>
      <c r="DV413" s="40" t="e">
        <f t="shared" si="779"/>
        <v>#VALUE!</v>
      </c>
      <c r="DW413" s="40" t="e">
        <f t="shared" si="780"/>
        <v>#VALUE!</v>
      </c>
      <c r="DX413" s="40" t="e">
        <f t="shared" si="781"/>
        <v>#VALUE!</v>
      </c>
      <c r="DY413" s="40" t="e">
        <f t="shared" si="782"/>
        <v>#VALUE!</v>
      </c>
      <c r="DZ413" s="40" t="e">
        <f t="shared" si="783"/>
        <v>#VALUE!</v>
      </c>
      <c r="EA413" s="40" t="e">
        <f t="shared" si="784"/>
        <v>#VALUE!</v>
      </c>
      <c r="EB413" s="40" t="e">
        <f t="shared" si="785"/>
        <v>#VALUE!</v>
      </c>
      <c r="EC413" s="40" t="e">
        <f t="shared" si="786"/>
        <v>#VALUE!</v>
      </c>
      <c r="ED413" s="40" t="e">
        <f t="shared" si="787"/>
        <v>#VALUE!</v>
      </c>
      <c r="EE413" s="40" t="e">
        <f t="shared" si="788"/>
        <v>#VALUE!</v>
      </c>
      <c r="EF413" s="40" t="e">
        <f t="shared" si="789"/>
        <v>#VALUE!</v>
      </c>
      <c r="EG413" s="40" t="e">
        <f t="shared" si="790"/>
        <v>#VALUE!</v>
      </c>
      <c r="EH413" s="40" t="e">
        <f t="shared" si="791"/>
        <v>#VALUE!</v>
      </c>
      <c r="EI413" s="40" t="e">
        <f t="shared" si="792"/>
        <v>#VALUE!</v>
      </c>
      <c r="EJ413" s="40" t="e">
        <f t="shared" si="793"/>
        <v>#VALUE!</v>
      </c>
      <c r="EK413" s="40" t="e">
        <f t="shared" si="794"/>
        <v>#VALUE!</v>
      </c>
      <c r="EL413" s="1" t="e">
        <f t="shared" si="806"/>
        <v>#VALUE!</v>
      </c>
      <c r="EM413" s="2" t="e">
        <f t="shared" si="797"/>
        <v>#VALUE!</v>
      </c>
      <c r="EN413" s="42"/>
      <c r="EO413" s="42"/>
      <c r="EP413" s="43"/>
      <c r="EQ413" s="44"/>
      <c r="ER413" s="45"/>
      <c r="ES413" s="45"/>
      <c r="ET413" s="74"/>
      <c r="EU413" s="75"/>
      <c r="EV413" s="75"/>
      <c r="EW413" s="75"/>
      <c r="EX413" s="75"/>
    </row>
    <row r="414" spans="1:154" s="73" customFormat="1" ht="14">
      <c r="A414" s="96"/>
      <c r="B414" s="97"/>
      <c r="C414" s="98"/>
      <c r="D414" s="110" t="s">
        <v>87</v>
      </c>
      <c r="E414" s="110" t="s">
        <v>87</v>
      </c>
      <c r="F414" s="110" t="s">
        <v>87</v>
      </c>
      <c r="G414" s="107" t="e">
        <f t="shared" si="707"/>
        <v>#VALUE!</v>
      </c>
      <c r="H414" s="107" t="e">
        <f t="shared" si="708"/>
        <v>#VALUE!</v>
      </c>
      <c r="I414" s="107" t="e">
        <f t="shared" si="709"/>
        <v>#VALUE!</v>
      </c>
      <c r="J414" s="183" t="str">
        <f t="shared" si="710"/>
        <v>.</v>
      </c>
      <c r="K414" s="184" t="e">
        <f t="shared" si="711"/>
        <v>#VALUE!</v>
      </c>
      <c r="L414" s="184" t="e">
        <f t="shared" si="712"/>
        <v>#VALUE!</v>
      </c>
      <c r="M414" s="76" t="e">
        <f t="shared" si="807"/>
        <v>#VALUE!</v>
      </c>
      <c r="N414" s="77" t="e">
        <f t="shared" si="808"/>
        <v>#VALUE!</v>
      </c>
      <c r="O414" s="77" t="e">
        <f t="shared" si="809"/>
        <v>#VALUE!</v>
      </c>
      <c r="P414" s="78" t="e">
        <f t="shared" si="810"/>
        <v>#VALUE!</v>
      </c>
      <c r="Q414" s="79" t="e">
        <f t="shared" ca="1" si="795"/>
        <v>#VALUE!</v>
      </c>
      <c r="R414" s="86" t="e">
        <f t="shared" si="798"/>
        <v>#VALUE!</v>
      </c>
      <c r="S414" s="87" t="e">
        <f t="shared" si="799"/>
        <v>#VALUE!</v>
      </c>
      <c r="T414" s="87" t="e">
        <f t="shared" si="800"/>
        <v>#VALUE!</v>
      </c>
      <c r="U414" s="80" t="e">
        <f t="shared" si="801"/>
        <v>#VALUE!</v>
      </c>
      <c r="V414" s="81" t="e">
        <f t="shared" si="802"/>
        <v>#VALUE!</v>
      </c>
      <c r="W414" s="82" t="e">
        <f t="shared" si="803"/>
        <v>#VALUE!</v>
      </c>
      <c r="X414" s="92" t="e">
        <f t="shared" si="811"/>
        <v>#VALUE!</v>
      </c>
      <c r="Y414" s="93"/>
      <c r="Z414" s="72" t="e">
        <f t="shared" si="713"/>
        <v>#VALUE!</v>
      </c>
      <c r="AA414" s="72" t="e">
        <f t="shared" si="714"/>
        <v>#VALUE!</v>
      </c>
      <c r="AB414" s="72" t="e">
        <f t="shared" si="715"/>
        <v>#VALUE!</v>
      </c>
      <c r="AC414" s="72" t="e">
        <f t="shared" si="796"/>
        <v>#VALUE!</v>
      </c>
      <c r="AD414" s="72" t="e">
        <f t="shared" si="812"/>
        <v>#VALUE!</v>
      </c>
      <c r="AE414" s="33" t="e">
        <f t="shared" si="813"/>
        <v>#VALUE!</v>
      </c>
      <c r="AF414" s="33" t="e">
        <f t="shared" si="814"/>
        <v>#VALUE!</v>
      </c>
      <c r="AG414" s="33" t="e">
        <f t="shared" si="815"/>
        <v>#VALUE!</v>
      </c>
      <c r="AH414" s="34" t="e">
        <f t="shared" si="716"/>
        <v>#VALUE!</v>
      </c>
      <c r="AI414" s="35" t="e">
        <f t="shared" si="717"/>
        <v>#VALUE!</v>
      </c>
      <c r="AJ414" s="35" t="e">
        <f t="shared" si="718"/>
        <v>#VALUE!</v>
      </c>
      <c r="AK414" s="35">
        <v>0</v>
      </c>
      <c r="AL414" s="35">
        <v>-0.75645121485307587</v>
      </c>
      <c r="AM414" s="35">
        <v>-11.346768222796136</v>
      </c>
      <c r="AN414" s="35" t="e">
        <f t="shared" si="816"/>
        <v>#VALUE!</v>
      </c>
      <c r="AO414" s="35" t="e">
        <f t="shared" si="816"/>
        <v>#VALUE!</v>
      </c>
      <c r="AP414" s="35" t="e">
        <f t="shared" si="816"/>
        <v>#VALUE!</v>
      </c>
      <c r="AQ414" s="35">
        <v>57.375671196608707</v>
      </c>
      <c r="AR414" s="35">
        <v>5.7915837760921756</v>
      </c>
      <c r="AS414" s="35">
        <v>1.1079551571654598</v>
      </c>
      <c r="AT414" s="35" t="e">
        <f t="shared" si="817"/>
        <v>#VALUE!</v>
      </c>
      <c r="AU414" s="35" t="e">
        <f t="shared" si="817"/>
        <v>#VALUE!</v>
      </c>
      <c r="AV414" s="35" t="e">
        <f t="shared" si="817"/>
        <v>#VALUE!</v>
      </c>
      <c r="AW414" s="36">
        <f t="shared" si="818"/>
        <v>0</v>
      </c>
      <c r="AX414" s="36">
        <f t="shared" si="818"/>
        <v>0.75645121485307587</v>
      </c>
      <c r="AY414" s="36">
        <f t="shared" si="818"/>
        <v>11.346768222796136</v>
      </c>
      <c r="AZ414" s="36" t="e">
        <f t="shared" si="819"/>
        <v>#VALUE!</v>
      </c>
      <c r="BA414" s="36" t="e">
        <f t="shared" si="819"/>
        <v>#VALUE!</v>
      </c>
      <c r="BB414" s="36" t="e">
        <f t="shared" si="819"/>
        <v>#VALUE!</v>
      </c>
      <c r="BC414" s="35">
        <f t="shared" si="820"/>
        <v>57.375671196608707</v>
      </c>
      <c r="BD414" s="35">
        <f t="shared" si="820"/>
        <v>6.5480349909452515</v>
      </c>
      <c r="BE414" s="35">
        <f t="shared" si="820"/>
        <v>12.454723379961596</v>
      </c>
      <c r="BF414" s="36" t="e">
        <f t="shared" si="821"/>
        <v>#VALUE!</v>
      </c>
      <c r="BG414" s="36" t="e">
        <f t="shared" si="821"/>
        <v>#VALUE!</v>
      </c>
      <c r="BH414" s="36" t="e">
        <f t="shared" si="804"/>
        <v>#VALUE!</v>
      </c>
      <c r="BI414" s="35" t="e">
        <f t="shared" si="805"/>
        <v>#VALUE!</v>
      </c>
      <c r="BJ414" s="5"/>
      <c r="BK414" s="5"/>
      <c r="BL414" s="19"/>
      <c r="BM414" s="19"/>
      <c r="BN414" s="37">
        <f t="shared" si="719"/>
        <v>90</v>
      </c>
      <c r="BO414" s="37">
        <f t="shared" si="720"/>
        <v>72.5</v>
      </c>
      <c r="BP414" s="37">
        <f t="shared" si="721"/>
        <v>72.5</v>
      </c>
      <c r="BQ414" s="37">
        <f t="shared" si="722"/>
        <v>47.5</v>
      </c>
      <c r="BR414" s="37">
        <f t="shared" si="723"/>
        <v>54.2</v>
      </c>
      <c r="BS414" s="37">
        <f t="shared" si="724"/>
        <v>47.5</v>
      </c>
      <c r="BT414" s="37">
        <f t="shared" si="725"/>
        <v>41.674999999999997</v>
      </c>
      <c r="BU414" s="37">
        <f t="shared" si="726"/>
        <v>41.674999999999997</v>
      </c>
      <c r="BV414" s="37">
        <f t="shared" si="727"/>
        <v>22.5</v>
      </c>
      <c r="BW414" s="37">
        <f t="shared" si="728"/>
        <v>33.3333333333333</v>
      </c>
      <c r="BX414" s="37">
        <f t="shared" si="729"/>
        <v>22.5</v>
      </c>
      <c r="BY414" s="37">
        <f t="shared" si="730"/>
        <v>22.9</v>
      </c>
      <c r="BZ414" s="37">
        <f t="shared" si="731"/>
        <v>22.9</v>
      </c>
      <c r="CA414" s="37">
        <f t="shared" si="732"/>
        <v>5</v>
      </c>
      <c r="CB414" s="37">
        <f t="shared" si="733"/>
        <v>16.649999999999999</v>
      </c>
      <c r="CC414" s="37">
        <f t="shared" si="734"/>
        <v>5</v>
      </c>
      <c r="CD414" s="37">
        <f t="shared" si="735"/>
        <v>5</v>
      </c>
      <c r="CE414" s="37">
        <f t="shared" si="736"/>
        <v>5</v>
      </c>
      <c r="CF414" s="37">
        <f t="shared" si="737"/>
        <v>5</v>
      </c>
      <c r="CG414" s="38">
        <f t="shared" si="738"/>
        <v>5</v>
      </c>
      <c r="CH414" s="38">
        <f t="shared" si="739"/>
        <v>5</v>
      </c>
      <c r="CI414" s="38">
        <f t="shared" si="740"/>
        <v>22.5</v>
      </c>
      <c r="CJ414" s="38">
        <f t="shared" si="741"/>
        <v>5</v>
      </c>
      <c r="CK414" s="38">
        <f t="shared" si="742"/>
        <v>22.9</v>
      </c>
      <c r="CL414" s="38">
        <f t="shared" si="743"/>
        <v>47.5</v>
      </c>
      <c r="CM414" s="38">
        <f t="shared" si="744"/>
        <v>16.649999999999999</v>
      </c>
      <c r="CN414" s="38">
        <f t="shared" si="745"/>
        <v>41.674999999999997</v>
      </c>
      <c r="CO414" s="38">
        <f t="shared" si="746"/>
        <v>5</v>
      </c>
      <c r="CP414" s="38">
        <f t="shared" si="747"/>
        <v>33.3333333333333</v>
      </c>
      <c r="CQ414" s="38">
        <f t="shared" si="748"/>
        <v>72.5</v>
      </c>
      <c r="CR414" s="38">
        <f t="shared" si="749"/>
        <v>22.9</v>
      </c>
      <c r="CS414" s="38">
        <f t="shared" si="750"/>
        <v>54.2</v>
      </c>
      <c r="CT414" s="38">
        <f t="shared" si="751"/>
        <v>5</v>
      </c>
      <c r="CU414" s="38">
        <f t="shared" si="752"/>
        <v>41.674999999999997</v>
      </c>
      <c r="CV414" s="38">
        <f t="shared" si="753"/>
        <v>90</v>
      </c>
      <c r="CW414" s="38">
        <f t="shared" si="754"/>
        <v>22.5</v>
      </c>
      <c r="CX414" s="38">
        <f t="shared" si="755"/>
        <v>72.5</v>
      </c>
      <c r="CY414" s="38">
        <f t="shared" si="756"/>
        <v>47.5</v>
      </c>
      <c r="CZ414" s="39">
        <f t="shared" si="757"/>
        <v>5</v>
      </c>
      <c r="DA414" s="39">
        <f t="shared" si="758"/>
        <v>22.5</v>
      </c>
      <c r="DB414" s="39">
        <f t="shared" si="759"/>
        <v>5</v>
      </c>
      <c r="DC414" s="39">
        <f t="shared" si="760"/>
        <v>47.5</v>
      </c>
      <c r="DD414" s="39">
        <f t="shared" si="761"/>
        <v>22.9</v>
      </c>
      <c r="DE414" s="39">
        <f t="shared" si="762"/>
        <v>5</v>
      </c>
      <c r="DF414" s="39">
        <f t="shared" si="763"/>
        <v>41.674999999999997</v>
      </c>
      <c r="DG414" s="39">
        <f t="shared" si="764"/>
        <v>16.649999999999999</v>
      </c>
      <c r="DH414" s="39">
        <f t="shared" si="765"/>
        <v>72.5</v>
      </c>
      <c r="DI414" s="39">
        <f t="shared" si="766"/>
        <v>33.3333333333333</v>
      </c>
      <c r="DJ414" s="39">
        <f t="shared" si="767"/>
        <v>5</v>
      </c>
      <c r="DK414" s="39">
        <f t="shared" si="768"/>
        <v>54.2</v>
      </c>
      <c r="DL414" s="39">
        <f t="shared" si="769"/>
        <v>22.9</v>
      </c>
      <c r="DM414" s="39">
        <f t="shared" si="770"/>
        <v>90</v>
      </c>
      <c r="DN414" s="39">
        <f t="shared" si="771"/>
        <v>41.674999999999997</v>
      </c>
      <c r="DO414" s="39">
        <f t="shared" si="772"/>
        <v>5</v>
      </c>
      <c r="DP414" s="39">
        <f t="shared" si="773"/>
        <v>72.5</v>
      </c>
      <c r="DQ414" s="39">
        <f t="shared" si="774"/>
        <v>22.5</v>
      </c>
      <c r="DR414" s="39">
        <f t="shared" si="775"/>
        <v>47.5</v>
      </c>
      <c r="DS414" s="40" t="e">
        <f t="shared" si="776"/>
        <v>#VALUE!</v>
      </c>
      <c r="DT414" s="40" t="e">
        <f t="shared" si="777"/>
        <v>#VALUE!</v>
      </c>
      <c r="DU414" s="40" t="e">
        <f t="shared" si="778"/>
        <v>#VALUE!</v>
      </c>
      <c r="DV414" s="40" t="e">
        <f t="shared" si="779"/>
        <v>#VALUE!</v>
      </c>
      <c r="DW414" s="40" t="e">
        <f t="shared" si="780"/>
        <v>#VALUE!</v>
      </c>
      <c r="DX414" s="40" t="e">
        <f t="shared" si="781"/>
        <v>#VALUE!</v>
      </c>
      <c r="DY414" s="40" t="e">
        <f t="shared" si="782"/>
        <v>#VALUE!</v>
      </c>
      <c r="DZ414" s="40" t="e">
        <f t="shared" si="783"/>
        <v>#VALUE!</v>
      </c>
      <c r="EA414" s="40" t="e">
        <f t="shared" si="784"/>
        <v>#VALUE!</v>
      </c>
      <c r="EB414" s="40" t="e">
        <f t="shared" si="785"/>
        <v>#VALUE!</v>
      </c>
      <c r="EC414" s="40" t="e">
        <f t="shared" si="786"/>
        <v>#VALUE!</v>
      </c>
      <c r="ED414" s="40" t="e">
        <f t="shared" si="787"/>
        <v>#VALUE!</v>
      </c>
      <c r="EE414" s="40" t="e">
        <f t="shared" si="788"/>
        <v>#VALUE!</v>
      </c>
      <c r="EF414" s="40" t="e">
        <f t="shared" si="789"/>
        <v>#VALUE!</v>
      </c>
      <c r="EG414" s="40" t="e">
        <f t="shared" si="790"/>
        <v>#VALUE!</v>
      </c>
      <c r="EH414" s="40" t="e">
        <f t="shared" si="791"/>
        <v>#VALUE!</v>
      </c>
      <c r="EI414" s="40" t="e">
        <f t="shared" si="792"/>
        <v>#VALUE!</v>
      </c>
      <c r="EJ414" s="40" t="e">
        <f t="shared" si="793"/>
        <v>#VALUE!</v>
      </c>
      <c r="EK414" s="40" t="e">
        <f t="shared" si="794"/>
        <v>#VALUE!</v>
      </c>
      <c r="EL414" s="1" t="e">
        <f t="shared" si="806"/>
        <v>#VALUE!</v>
      </c>
      <c r="EM414" s="2" t="e">
        <f t="shared" si="797"/>
        <v>#VALUE!</v>
      </c>
      <c r="EN414" s="42"/>
      <c r="EO414" s="42"/>
      <c r="EP414" s="43"/>
      <c r="EQ414" s="44"/>
      <c r="ER414" s="45"/>
      <c r="ES414" s="45"/>
      <c r="ET414" s="74"/>
      <c r="EU414" s="75"/>
      <c r="EV414" s="75"/>
      <c r="EW414" s="75"/>
      <c r="EX414" s="75"/>
    </row>
    <row r="415" spans="1:154" s="73" customFormat="1" ht="14">
      <c r="A415" s="96"/>
      <c r="B415" s="97"/>
      <c r="C415" s="98"/>
      <c r="D415" s="110" t="s">
        <v>87</v>
      </c>
      <c r="E415" s="110" t="s">
        <v>87</v>
      </c>
      <c r="F415" s="110" t="s">
        <v>87</v>
      </c>
      <c r="G415" s="107" t="e">
        <f t="shared" si="707"/>
        <v>#VALUE!</v>
      </c>
      <c r="H415" s="107" t="e">
        <f t="shared" si="708"/>
        <v>#VALUE!</v>
      </c>
      <c r="I415" s="107" t="e">
        <f t="shared" si="709"/>
        <v>#VALUE!</v>
      </c>
      <c r="J415" s="183" t="str">
        <f t="shared" si="710"/>
        <v>.</v>
      </c>
      <c r="K415" s="184" t="e">
        <f t="shared" si="711"/>
        <v>#VALUE!</v>
      </c>
      <c r="L415" s="184" t="e">
        <f t="shared" si="712"/>
        <v>#VALUE!</v>
      </c>
      <c r="M415" s="76" t="e">
        <f t="shared" si="807"/>
        <v>#VALUE!</v>
      </c>
      <c r="N415" s="77" t="e">
        <f t="shared" si="808"/>
        <v>#VALUE!</v>
      </c>
      <c r="O415" s="77" t="e">
        <f t="shared" si="809"/>
        <v>#VALUE!</v>
      </c>
      <c r="P415" s="78" t="e">
        <f t="shared" si="810"/>
        <v>#VALUE!</v>
      </c>
      <c r="Q415" s="79" t="e">
        <f t="shared" ca="1" si="795"/>
        <v>#VALUE!</v>
      </c>
      <c r="R415" s="86" t="e">
        <f t="shared" si="798"/>
        <v>#VALUE!</v>
      </c>
      <c r="S415" s="87" t="e">
        <f t="shared" si="799"/>
        <v>#VALUE!</v>
      </c>
      <c r="T415" s="87" t="e">
        <f t="shared" si="800"/>
        <v>#VALUE!</v>
      </c>
      <c r="U415" s="80" t="e">
        <f t="shared" si="801"/>
        <v>#VALUE!</v>
      </c>
      <c r="V415" s="81" t="e">
        <f t="shared" si="802"/>
        <v>#VALUE!</v>
      </c>
      <c r="W415" s="82" t="e">
        <f t="shared" si="803"/>
        <v>#VALUE!</v>
      </c>
      <c r="X415" s="92" t="e">
        <f t="shared" si="811"/>
        <v>#VALUE!</v>
      </c>
      <c r="Y415" s="93"/>
      <c r="Z415" s="72" t="e">
        <f t="shared" si="713"/>
        <v>#VALUE!</v>
      </c>
      <c r="AA415" s="72" t="e">
        <f t="shared" si="714"/>
        <v>#VALUE!</v>
      </c>
      <c r="AB415" s="72" t="e">
        <f t="shared" si="715"/>
        <v>#VALUE!</v>
      </c>
      <c r="AC415" s="72" t="e">
        <f t="shared" si="796"/>
        <v>#VALUE!</v>
      </c>
      <c r="AD415" s="72" t="e">
        <f t="shared" si="812"/>
        <v>#VALUE!</v>
      </c>
      <c r="AE415" s="33" t="e">
        <f t="shared" si="813"/>
        <v>#VALUE!</v>
      </c>
      <c r="AF415" s="33" t="e">
        <f t="shared" si="814"/>
        <v>#VALUE!</v>
      </c>
      <c r="AG415" s="33" t="e">
        <f t="shared" si="815"/>
        <v>#VALUE!</v>
      </c>
      <c r="AH415" s="34" t="e">
        <f t="shared" si="716"/>
        <v>#VALUE!</v>
      </c>
      <c r="AI415" s="35" t="e">
        <f t="shared" si="717"/>
        <v>#VALUE!</v>
      </c>
      <c r="AJ415" s="35" t="e">
        <f t="shared" si="718"/>
        <v>#VALUE!</v>
      </c>
      <c r="AK415" s="35">
        <v>0</v>
      </c>
      <c r="AL415" s="35">
        <v>-0.75645121485307587</v>
      </c>
      <c r="AM415" s="35">
        <v>-11.346768222796136</v>
      </c>
      <c r="AN415" s="35" t="e">
        <f t="shared" si="816"/>
        <v>#VALUE!</v>
      </c>
      <c r="AO415" s="35" t="e">
        <f t="shared" si="816"/>
        <v>#VALUE!</v>
      </c>
      <c r="AP415" s="35" t="e">
        <f t="shared" si="816"/>
        <v>#VALUE!</v>
      </c>
      <c r="AQ415" s="35">
        <v>57.375671196608707</v>
      </c>
      <c r="AR415" s="35">
        <v>5.7915837760921756</v>
      </c>
      <c r="AS415" s="35">
        <v>1.1079551571654598</v>
      </c>
      <c r="AT415" s="35" t="e">
        <f t="shared" si="817"/>
        <v>#VALUE!</v>
      </c>
      <c r="AU415" s="35" t="e">
        <f t="shared" si="817"/>
        <v>#VALUE!</v>
      </c>
      <c r="AV415" s="35" t="e">
        <f t="shared" si="817"/>
        <v>#VALUE!</v>
      </c>
      <c r="AW415" s="36">
        <f t="shared" si="818"/>
        <v>0</v>
      </c>
      <c r="AX415" s="36">
        <f t="shared" si="818"/>
        <v>0.75645121485307587</v>
      </c>
      <c r="AY415" s="36">
        <f t="shared" si="818"/>
        <v>11.346768222796136</v>
      </c>
      <c r="AZ415" s="36" t="e">
        <f t="shared" si="819"/>
        <v>#VALUE!</v>
      </c>
      <c r="BA415" s="36" t="e">
        <f t="shared" si="819"/>
        <v>#VALUE!</v>
      </c>
      <c r="BB415" s="36" t="e">
        <f t="shared" si="819"/>
        <v>#VALUE!</v>
      </c>
      <c r="BC415" s="35">
        <f t="shared" si="820"/>
        <v>57.375671196608707</v>
      </c>
      <c r="BD415" s="35">
        <f t="shared" si="820"/>
        <v>6.5480349909452515</v>
      </c>
      <c r="BE415" s="35">
        <f t="shared" si="820"/>
        <v>12.454723379961596</v>
      </c>
      <c r="BF415" s="36" t="e">
        <f t="shared" si="821"/>
        <v>#VALUE!</v>
      </c>
      <c r="BG415" s="36" t="e">
        <f t="shared" si="821"/>
        <v>#VALUE!</v>
      </c>
      <c r="BH415" s="36" t="e">
        <f t="shared" si="804"/>
        <v>#VALUE!</v>
      </c>
      <c r="BI415" s="35" t="e">
        <f t="shared" si="805"/>
        <v>#VALUE!</v>
      </c>
      <c r="BJ415" s="5"/>
      <c r="BK415" s="5"/>
      <c r="BL415" s="19"/>
      <c r="BM415" s="19"/>
      <c r="BN415" s="37">
        <f t="shared" si="719"/>
        <v>90</v>
      </c>
      <c r="BO415" s="37">
        <f t="shared" si="720"/>
        <v>72.5</v>
      </c>
      <c r="BP415" s="37">
        <f t="shared" si="721"/>
        <v>72.5</v>
      </c>
      <c r="BQ415" s="37">
        <f t="shared" si="722"/>
        <v>47.5</v>
      </c>
      <c r="BR415" s="37">
        <f t="shared" si="723"/>
        <v>54.2</v>
      </c>
      <c r="BS415" s="37">
        <f t="shared" si="724"/>
        <v>47.5</v>
      </c>
      <c r="BT415" s="37">
        <f t="shared" si="725"/>
        <v>41.674999999999997</v>
      </c>
      <c r="BU415" s="37">
        <f t="shared" si="726"/>
        <v>41.674999999999997</v>
      </c>
      <c r="BV415" s="37">
        <f t="shared" si="727"/>
        <v>22.5</v>
      </c>
      <c r="BW415" s="37">
        <f t="shared" si="728"/>
        <v>33.3333333333333</v>
      </c>
      <c r="BX415" s="37">
        <f t="shared" si="729"/>
        <v>22.5</v>
      </c>
      <c r="BY415" s="37">
        <f t="shared" si="730"/>
        <v>22.9</v>
      </c>
      <c r="BZ415" s="37">
        <f t="shared" si="731"/>
        <v>22.9</v>
      </c>
      <c r="CA415" s="37">
        <f t="shared" si="732"/>
        <v>5</v>
      </c>
      <c r="CB415" s="37">
        <f t="shared" si="733"/>
        <v>16.649999999999999</v>
      </c>
      <c r="CC415" s="37">
        <f t="shared" si="734"/>
        <v>5</v>
      </c>
      <c r="CD415" s="37">
        <f t="shared" si="735"/>
        <v>5</v>
      </c>
      <c r="CE415" s="37">
        <f t="shared" si="736"/>
        <v>5</v>
      </c>
      <c r="CF415" s="37">
        <f t="shared" si="737"/>
        <v>5</v>
      </c>
      <c r="CG415" s="38">
        <f t="shared" si="738"/>
        <v>5</v>
      </c>
      <c r="CH415" s="38">
        <f t="shared" si="739"/>
        <v>5</v>
      </c>
      <c r="CI415" s="38">
        <f t="shared" si="740"/>
        <v>22.5</v>
      </c>
      <c r="CJ415" s="38">
        <f t="shared" si="741"/>
        <v>5</v>
      </c>
      <c r="CK415" s="38">
        <f t="shared" si="742"/>
        <v>22.9</v>
      </c>
      <c r="CL415" s="38">
        <f t="shared" si="743"/>
        <v>47.5</v>
      </c>
      <c r="CM415" s="38">
        <f t="shared" si="744"/>
        <v>16.649999999999999</v>
      </c>
      <c r="CN415" s="38">
        <f t="shared" si="745"/>
        <v>41.674999999999997</v>
      </c>
      <c r="CO415" s="38">
        <f t="shared" si="746"/>
        <v>5</v>
      </c>
      <c r="CP415" s="38">
        <f t="shared" si="747"/>
        <v>33.3333333333333</v>
      </c>
      <c r="CQ415" s="38">
        <f t="shared" si="748"/>
        <v>72.5</v>
      </c>
      <c r="CR415" s="38">
        <f t="shared" si="749"/>
        <v>22.9</v>
      </c>
      <c r="CS415" s="38">
        <f t="shared" si="750"/>
        <v>54.2</v>
      </c>
      <c r="CT415" s="38">
        <f t="shared" si="751"/>
        <v>5</v>
      </c>
      <c r="CU415" s="38">
        <f t="shared" si="752"/>
        <v>41.674999999999997</v>
      </c>
      <c r="CV415" s="38">
        <f t="shared" si="753"/>
        <v>90</v>
      </c>
      <c r="CW415" s="38">
        <f t="shared" si="754"/>
        <v>22.5</v>
      </c>
      <c r="CX415" s="38">
        <f t="shared" si="755"/>
        <v>72.5</v>
      </c>
      <c r="CY415" s="38">
        <f t="shared" si="756"/>
        <v>47.5</v>
      </c>
      <c r="CZ415" s="39">
        <f t="shared" si="757"/>
        <v>5</v>
      </c>
      <c r="DA415" s="39">
        <f t="shared" si="758"/>
        <v>22.5</v>
      </c>
      <c r="DB415" s="39">
        <f t="shared" si="759"/>
        <v>5</v>
      </c>
      <c r="DC415" s="39">
        <f t="shared" si="760"/>
        <v>47.5</v>
      </c>
      <c r="DD415" s="39">
        <f t="shared" si="761"/>
        <v>22.9</v>
      </c>
      <c r="DE415" s="39">
        <f t="shared" si="762"/>
        <v>5</v>
      </c>
      <c r="DF415" s="39">
        <f t="shared" si="763"/>
        <v>41.674999999999997</v>
      </c>
      <c r="DG415" s="39">
        <f t="shared" si="764"/>
        <v>16.649999999999999</v>
      </c>
      <c r="DH415" s="39">
        <f t="shared" si="765"/>
        <v>72.5</v>
      </c>
      <c r="DI415" s="39">
        <f t="shared" si="766"/>
        <v>33.3333333333333</v>
      </c>
      <c r="DJ415" s="39">
        <f t="shared" si="767"/>
        <v>5</v>
      </c>
      <c r="DK415" s="39">
        <f t="shared" si="768"/>
        <v>54.2</v>
      </c>
      <c r="DL415" s="39">
        <f t="shared" si="769"/>
        <v>22.9</v>
      </c>
      <c r="DM415" s="39">
        <f t="shared" si="770"/>
        <v>90</v>
      </c>
      <c r="DN415" s="39">
        <f t="shared" si="771"/>
        <v>41.674999999999997</v>
      </c>
      <c r="DO415" s="39">
        <f t="shared" si="772"/>
        <v>5</v>
      </c>
      <c r="DP415" s="39">
        <f t="shared" si="773"/>
        <v>72.5</v>
      </c>
      <c r="DQ415" s="39">
        <f t="shared" si="774"/>
        <v>22.5</v>
      </c>
      <c r="DR415" s="39">
        <f t="shared" si="775"/>
        <v>47.5</v>
      </c>
      <c r="DS415" s="40" t="e">
        <f t="shared" si="776"/>
        <v>#VALUE!</v>
      </c>
      <c r="DT415" s="40" t="e">
        <f t="shared" si="777"/>
        <v>#VALUE!</v>
      </c>
      <c r="DU415" s="40" t="e">
        <f t="shared" si="778"/>
        <v>#VALUE!</v>
      </c>
      <c r="DV415" s="40" t="e">
        <f t="shared" si="779"/>
        <v>#VALUE!</v>
      </c>
      <c r="DW415" s="40" t="e">
        <f t="shared" si="780"/>
        <v>#VALUE!</v>
      </c>
      <c r="DX415" s="40" t="e">
        <f t="shared" si="781"/>
        <v>#VALUE!</v>
      </c>
      <c r="DY415" s="40" t="e">
        <f t="shared" si="782"/>
        <v>#VALUE!</v>
      </c>
      <c r="DZ415" s="40" t="e">
        <f t="shared" si="783"/>
        <v>#VALUE!</v>
      </c>
      <c r="EA415" s="40" t="e">
        <f t="shared" si="784"/>
        <v>#VALUE!</v>
      </c>
      <c r="EB415" s="40" t="e">
        <f t="shared" si="785"/>
        <v>#VALUE!</v>
      </c>
      <c r="EC415" s="40" t="e">
        <f t="shared" si="786"/>
        <v>#VALUE!</v>
      </c>
      <c r="ED415" s="40" t="e">
        <f t="shared" si="787"/>
        <v>#VALUE!</v>
      </c>
      <c r="EE415" s="40" t="e">
        <f t="shared" si="788"/>
        <v>#VALUE!</v>
      </c>
      <c r="EF415" s="40" t="e">
        <f t="shared" si="789"/>
        <v>#VALUE!</v>
      </c>
      <c r="EG415" s="40" t="e">
        <f t="shared" si="790"/>
        <v>#VALUE!</v>
      </c>
      <c r="EH415" s="40" t="e">
        <f t="shared" si="791"/>
        <v>#VALUE!</v>
      </c>
      <c r="EI415" s="40" t="e">
        <f t="shared" si="792"/>
        <v>#VALUE!</v>
      </c>
      <c r="EJ415" s="40" t="e">
        <f t="shared" si="793"/>
        <v>#VALUE!</v>
      </c>
      <c r="EK415" s="40" t="e">
        <f t="shared" si="794"/>
        <v>#VALUE!</v>
      </c>
      <c r="EL415" s="1" t="e">
        <f t="shared" si="806"/>
        <v>#VALUE!</v>
      </c>
      <c r="EM415" s="2" t="e">
        <f t="shared" si="797"/>
        <v>#VALUE!</v>
      </c>
      <c r="EN415" s="42"/>
      <c r="EO415" s="42"/>
      <c r="EP415" s="43"/>
      <c r="EQ415" s="44"/>
      <c r="ER415" s="45"/>
      <c r="ES415" s="45"/>
      <c r="ET415" s="74"/>
      <c r="EU415" s="75"/>
      <c r="EV415" s="75"/>
      <c r="EW415" s="75"/>
      <c r="EX415" s="75"/>
    </row>
    <row r="416" spans="1:154" s="73" customFormat="1" ht="14">
      <c r="A416" s="96"/>
      <c r="B416" s="97"/>
      <c r="C416" s="98"/>
      <c r="D416" s="110" t="s">
        <v>87</v>
      </c>
      <c r="E416" s="110" t="s">
        <v>87</v>
      </c>
      <c r="F416" s="110" t="s">
        <v>87</v>
      </c>
      <c r="G416" s="107" t="e">
        <f t="shared" si="707"/>
        <v>#VALUE!</v>
      </c>
      <c r="H416" s="107" t="e">
        <f t="shared" si="708"/>
        <v>#VALUE!</v>
      </c>
      <c r="I416" s="107" t="e">
        <f t="shared" si="709"/>
        <v>#VALUE!</v>
      </c>
      <c r="J416" s="183" t="str">
        <f t="shared" si="710"/>
        <v>.</v>
      </c>
      <c r="K416" s="184" t="e">
        <f t="shared" si="711"/>
        <v>#VALUE!</v>
      </c>
      <c r="L416" s="184" t="e">
        <f t="shared" si="712"/>
        <v>#VALUE!</v>
      </c>
      <c r="M416" s="76" t="e">
        <f t="shared" si="807"/>
        <v>#VALUE!</v>
      </c>
      <c r="N416" s="77" t="e">
        <f t="shared" si="808"/>
        <v>#VALUE!</v>
      </c>
      <c r="O416" s="77" t="e">
        <f t="shared" si="809"/>
        <v>#VALUE!</v>
      </c>
      <c r="P416" s="78" t="e">
        <f t="shared" si="810"/>
        <v>#VALUE!</v>
      </c>
      <c r="Q416" s="79" t="e">
        <f t="shared" ca="1" si="795"/>
        <v>#VALUE!</v>
      </c>
      <c r="R416" s="86" t="e">
        <f t="shared" si="798"/>
        <v>#VALUE!</v>
      </c>
      <c r="S416" s="87" t="e">
        <f t="shared" si="799"/>
        <v>#VALUE!</v>
      </c>
      <c r="T416" s="87" t="e">
        <f t="shared" si="800"/>
        <v>#VALUE!</v>
      </c>
      <c r="U416" s="80" t="e">
        <f t="shared" si="801"/>
        <v>#VALUE!</v>
      </c>
      <c r="V416" s="81" t="e">
        <f t="shared" si="802"/>
        <v>#VALUE!</v>
      </c>
      <c r="W416" s="82" t="e">
        <f t="shared" si="803"/>
        <v>#VALUE!</v>
      </c>
      <c r="X416" s="92" t="e">
        <f t="shared" si="811"/>
        <v>#VALUE!</v>
      </c>
      <c r="Y416" s="93"/>
      <c r="Z416" s="72" t="e">
        <f t="shared" si="713"/>
        <v>#VALUE!</v>
      </c>
      <c r="AA416" s="72" t="e">
        <f t="shared" si="714"/>
        <v>#VALUE!</v>
      </c>
      <c r="AB416" s="72" t="e">
        <f t="shared" si="715"/>
        <v>#VALUE!</v>
      </c>
      <c r="AC416" s="72" t="e">
        <f t="shared" si="796"/>
        <v>#VALUE!</v>
      </c>
      <c r="AD416" s="72" t="e">
        <f t="shared" si="812"/>
        <v>#VALUE!</v>
      </c>
      <c r="AE416" s="33" t="e">
        <f t="shared" si="813"/>
        <v>#VALUE!</v>
      </c>
      <c r="AF416" s="33" t="e">
        <f t="shared" si="814"/>
        <v>#VALUE!</v>
      </c>
      <c r="AG416" s="33" t="e">
        <f t="shared" si="815"/>
        <v>#VALUE!</v>
      </c>
      <c r="AH416" s="34" t="e">
        <f t="shared" si="716"/>
        <v>#VALUE!</v>
      </c>
      <c r="AI416" s="35" t="e">
        <f t="shared" si="717"/>
        <v>#VALUE!</v>
      </c>
      <c r="AJ416" s="35" t="e">
        <f t="shared" si="718"/>
        <v>#VALUE!</v>
      </c>
      <c r="AK416" s="35">
        <v>0</v>
      </c>
      <c r="AL416" s="35">
        <v>-0.75645121485307587</v>
      </c>
      <c r="AM416" s="35">
        <v>-11.346768222796136</v>
      </c>
      <c r="AN416" s="35" t="e">
        <f t="shared" si="816"/>
        <v>#VALUE!</v>
      </c>
      <c r="AO416" s="35" t="e">
        <f t="shared" si="816"/>
        <v>#VALUE!</v>
      </c>
      <c r="AP416" s="35" t="e">
        <f t="shared" si="816"/>
        <v>#VALUE!</v>
      </c>
      <c r="AQ416" s="35">
        <v>57.375671196608707</v>
      </c>
      <c r="AR416" s="35">
        <v>5.7915837760921756</v>
      </c>
      <c r="AS416" s="35">
        <v>1.1079551571654598</v>
      </c>
      <c r="AT416" s="35" t="e">
        <f t="shared" si="817"/>
        <v>#VALUE!</v>
      </c>
      <c r="AU416" s="35" t="e">
        <f t="shared" si="817"/>
        <v>#VALUE!</v>
      </c>
      <c r="AV416" s="35" t="e">
        <f t="shared" si="817"/>
        <v>#VALUE!</v>
      </c>
      <c r="AW416" s="36">
        <f t="shared" si="818"/>
        <v>0</v>
      </c>
      <c r="AX416" s="36">
        <f t="shared" si="818"/>
        <v>0.75645121485307587</v>
      </c>
      <c r="AY416" s="36">
        <f t="shared" si="818"/>
        <v>11.346768222796136</v>
      </c>
      <c r="AZ416" s="36" t="e">
        <f t="shared" si="819"/>
        <v>#VALUE!</v>
      </c>
      <c r="BA416" s="36" t="e">
        <f t="shared" si="819"/>
        <v>#VALUE!</v>
      </c>
      <c r="BB416" s="36" t="e">
        <f t="shared" si="819"/>
        <v>#VALUE!</v>
      </c>
      <c r="BC416" s="35">
        <f t="shared" si="820"/>
        <v>57.375671196608707</v>
      </c>
      <c r="BD416" s="35">
        <f t="shared" si="820"/>
        <v>6.5480349909452515</v>
      </c>
      <c r="BE416" s="35">
        <f t="shared" si="820"/>
        <v>12.454723379961596</v>
      </c>
      <c r="BF416" s="36" t="e">
        <f t="shared" si="821"/>
        <v>#VALUE!</v>
      </c>
      <c r="BG416" s="36" t="e">
        <f t="shared" si="821"/>
        <v>#VALUE!</v>
      </c>
      <c r="BH416" s="36" t="e">
        <f t="shared" si="804"/>
        <v>#VALUE!</v>
      </c>
      <c r="BI416" s="35" t="e">
        <f t="shared" si="805"/>
        <v>#VALUE!</v>
      </c>
      <c r="BJ416" s="5"/>
      <c r="BK416" s="5"/>
      <c r="BL416" s="19"/>
      <c r="BM416" s="19"/>
      <c r="BN416" s="37">
        <f t="shared" si="719"/>
        <v>90</v>
      </c>
      <c r="BO416" s="37">
        <f t="shared" si="720"/>
        <v>72.5</v>
      </c>
      <c r="BP416" s="37">
        <f t="shared" si="721"/>
        <v>72.5</v>
      </c>
      <c r="BQ416" s="37">
        <f t="shared" si="722"/>
        <v>47.5</v>
      </c>
      <c r="BR416" s="37">
        <f t="shared" si="723"/>
        <v>54.2</v>
      </c>
      <c r="BS416" s="37">
        <f t="shared" si="724"/>
        <v>47.5</v>
      </c>
      <c r="BT416" s="37">
        <f t="shared" si="725"/>
        <v>41.674999999999997</v>
      </c>
      <c r="BU416" s="37">
        <f t="shared" si="726"/>
        <v>41.674999999999997</v>
      </c>
      <c r="BV416" s="37">
        <f t="shared" si="727"/>
        <v>22.5</v>
      </c>
      <c r="BW416" s="37">
        <f t="shared" si="728"/>
        <v>33.3333333333333</v>
      </c>
      <c r="BX416" s="37">
        <f t="shared" si="729"/>
        <v>22.5</v>
      </c>
      <c r="BY416" s="37">
        <f t="shared" si="730"/>
        <v>22.9</v>
      </c>
      <c r="BZ416" s="37">
        <f t="shared" si="731"/>
        <v>22.9</v>
      </c>
      <c r="CA416" s="37">
        <f t="shared" si="732"/>
        <v>5</v>
      </c>
      <c r="CB416" s="37">
        <f t="shared" si="733"/>
        <v>16.649999999999999</v>
      </c>
      <c r="CC416" s="37">
        <f t="shared" si="734"/>
        <v>5</v>
      </c>
      <c r="CD416" s="37">
        <f t="shared" si="735"/>
        <v>5</v>
      </c>
      <c r="CE416" s="37">
        <f t="shared" si="736"/>
        <v>5</v>
      </c>
      <c r="CF416" s="37">
        <f t="shared" si="737"/>
        <v>5</v>
      </c>
      <c r="CG416" s="38">
        <f t="shared" si="738"/>
        <v>5</v>
      </c>
      <c r="CH416" s="38">
        <f t="shared" si="739"/>
        <v>5</v>
      </c>
      <c r="CI416" s="38">
        <f t="shared" si="740"/>
        <v>22.5</v>
      </c>
      <c r="CJ416" s="38">
        <f t="shared" si="741"/>
        <v>5</v>
      </c>
      <c r="CK416" s="38">
        <f t="shared" si="742"/>
        <v>22.9</v>
      </c>
      <c r="CL416" s="38">
        <f t="shared" si="743"/>
        <v>47.5</v>
      </c>
      <c r="CM416" s="38">
        <f t="shared" si="744"/>
        <v>16.649999999999999</v>
      </c>
      <c r="CN416" s="38">
        <f t="shared" si="745"/>
        <v>41.674999999999997</v>
      </c>
      <c r="CO416" s="38">
        <f t="shared" si="746"/>
        <v>5</v>
      </c>
      <c r="CP416" s="38">
        <f t="shared" si="747"/>
        <v>33.3333333333333</v>
      </c>
      <c r="CQ416" s="38">
        <f t="shared" si="748"/>
        <v>72.5</v>
      </c>
      <c r="CR416" s="38">
        <f t="shared" si="749"/>
        <v>22.9</v>
      </c>
      <c r="CS416" s="38">
        <f t="shared" si="750"/>
        <v>54.2</v>
      </c>
      <c r="CT416" s="38">
        <f t="shared" si="751"/>
        <v>5</v>
      </c>
      <c r="CU416" s="38">
        <f t="shared" si="752"/>
        <v>41.674999999999997</v>
      </c>
      <c r="CV416" s="38">
        <f t="shared" si="753"/>
        <v>90</v>
      </c>
      <c r="CW416" s="38">
        <f t="shared" si="754"/>
        <v>22.5</v>
      </c>
      <c r="CX416" s="38">
        <f t="shared" si="755"/>
        <v>72.5</v>
      </c>
      <c r="CY416" s="38">
        <f t="shared" si="756"/>
        <v>47.5</v>
      </c>
      <c r="CZ416" s="39">
        <f t="shared" si="757"/>
        <v>5</v>
      </c>
      <c r="DA416" s="39">
        <f t="shared" si="758"/>
        <v>22.5</v>
      </c>
      <c r="DB416" s="39">
        <f t="shared" si="759"/>
        <v>5</v>
      </c>
      <c r="DC416" s="39">
        <f t="shared" si="760"/>
        <v>47.5</v>
      </c>
      <c r="DD416" s="39">
        <f t="shared" si="761"/>
        <v>22.9</v>
      </c>
      <c r="DE416" s="39">
        <f t="shared" si="762"/>
        <v>5</v>
      </c>
      <c r="DF416" s="39">
        <f t="shared" si="763"/>
        <v>41.674999999999997</v>
      </c>
      <c r="DG416" s="39">
        <f t="shared" si="764"/>
        <v>16.649999999999999</v>
      </c>
      <c r="DH416" s="39">
        <f t="shared" si="765"/>
        <v>72.5</v>
      </c>
      <c r="DI416" s="39">
        <f t="shared" si="766"/>
        <v>33.3333333333333</v>
      </c>
      <c r="DJ416" s="39">
        <f t="shared" si="767"/>
        <v>5</v>
      </c>
      <c r="DK416" s="39">
        <f t="shared" si="768"/>
        <v>54.2</v>
      </c>
      <c r="DL416" s="39">
        <f t="shared" si="769"/>
        <v>22.9</v>
      </c>
      <c r="DM416" s="39">
        <f t="shared" si="770"/>
        <v>90</v>
      </c>
      <c r="DN416" s="39">
        <f t="shared" si="771"/>
        <v>41.674999999999997</v>
      </c>
      <c r="DO416" s="39">
        <f t="shared" si="772"/>
        <v>5</v>
      </c>
      <c r="DP416" s="39">
        <f t="shared" si="773"/>
        <v>72.5</v>
      </c>
      <c r="DQ416" s="39">
        <f t="shared" si="774"/>
        <v>22.5</v>
      </c>
      <c r="DR416" s="39">
        <f t="shared" si="775"/>
        <v>47.5</v>
      </c>
      <c r="DS416" s="40" t="e">
        <f t="shared" si="776"/>
        <v>#VALUE!</v>
      </c>
      <c r="DT416" s="40" t="e">
        <f t="shared" si="777"/>
        <v>#VALUE!</v>
      </c>
      <c r="DU416" s="40" t="e">
        <f t="shared" si="778"/>
        <v>#VALUE!</v>
      </c>
      <c r="DV416" s="40" t="e">
        <f t="shared" si="779"/>
        <v>#VALUE!</v>
      </c>
      <c r="DW416" s="40" t="e">
        <f t="shared" si="780"/>
        <v>#VALUE!</v>
      </c>
      <c r="DX416" s="40" t="e">
        <f t="shared" si="781"/>
        <v>#VALUE!</v>
      </c>
      <c r="DY416" s="40" t="e">
        <f t="shared" si="782"/>
        <v>#VALUE!</v>
      </c>
      <c r="DZ416" s="40" t="e">
        <f t="shared" si="783"/>
        <v>#VALUE!</v>
      </c>
      <c r="EA416" s="40" t="e">
        <f t="shared" si="784"/>
        <v>#VALUE!</v>
      </c>
      <c r="EB416" s="40" t="e">
        <f t="shared" si="785"/>
        <v>#VALUE!</v>
      </c>
      <c r="EC416" s="40" t="e">
        <f t="shared" si="786"/>
        <v>#VALUE!</v>
      </c>
      <c r="ED416" s="40" t="e">
        <f t="shared" si="787"/>
        <v>#VALUE!</v>
      </c>
      <c r="EE416" s="40" t="e">
        <f t="shared" si="788"/>
        <v>#VALUE!</v>
      </c>
      <c r="EF416" s="40" t="e">
        <f t="shared" si="789"/>
        <v>#VALUE!</v>
      </c>
      <c r="EG416" s="40" t="e">
        <f t="shared" si="790"/>
        <v>#VALUE!</v>
      </c>
      <c r="EH416" s="40" t="e">
        <f t="shared" si="791"/>
        <v>#VALUE!</v>
      </c>
      <c r="EI416" s="40" t="e">
        <f t="shared" si="792"/>
        <v>#VALUE!</v>
      </c>
      <c r="EJ416" s="40" t="e">
        <f t="shared" si="793"/>
        <v>#VALUE!</v>
      </c>
      <c r="EK416" s="40" t="e">
        <f t="shared" si="794"/>
        <v>#VALUE!</v>
      </c>
      <c r="EL416" s="1" t="e">
        <f t="shared" si="806"/>
        <v>#VALUE!</v>
      </c>
      <c r="EM416" s="2" t="e">
        <f t="shared" si="797"/>
        <v>#VALUE!</v>
      </c>
      <c r="EN416" s="42"/>
      <c r="EO416" s="42"/>
      <c r="EP416" s="43"/>
      <c r="EQ416" s="44"/>
      <c r="ER416" s="45"/>
      <c r="ES416" s="45"/>
      <c r="ET416" s="74"/>
      <c r="EU416" s="75"/>
      <c r="EV416" s="75"/>
      <c r="EW416" s="75"/>
      <c r="EX416" s="75"/>
    </row>
    <row r="417" spans="1:154" s="73" customFormat="1" ht="14">
      <c r="A417" s="96"/>
      <c r="B417" s="97"/>
      <c r="C417" s="98"/>
      <c r="D417" s="110" t="s">
        <v>87</v>
      </c>
      <c r="E417" s="110" t="s">
        <v>87</v>
      </c>
      <c r="F417" s="110" t="s">
        <v>87</v>
      </c>
      <c r="G417" s="107" t="e">
        <f t="shared" si="707"/>
        <v>#VALUE!</v>
      </c>
      <c r="H417" s="107" t="e">
        <f t="shared" si="708"/>
        <v>#VALUE!</v>
      </c>
      <c r="I417" s="107" t="e">
        <f t="shared" si="709"/>
        <v>#VALUE!</v>
      </c>
      <c r="J417" s="183" t="str">
        <f t="shared" si="710"/>
        <v>.</v>
      </c>
      <c r="K417" s="184" t="e">
        <f t="shared" si="711"/>
        <v>#VALUE!</v>
      </c>
      <c r="L417" s="184" t="e">
        <f t="shared" si="712"/>
        <v>#VALUE!</v>
      </c>
      <c r="M417" s="76" t="e">
        <f t="shared" si="807"/>
        <v>#VALUE!</v>
      </c>
      <c r="N417" s="77" t="e">
        <f t="shared" si="808"/>
        <v>#VALUE!</v>
      </c>
      <c r="O417" s="77" t="e">
        <f t="shared" si="809"/>
        <v>#VALUE!</v>
      </c>
      <c r="P417" s="78" t="e">
        <f t="shared" si="810"/>
        <v>#VALUE!</v>
      </c>
      <c r="Q417" s="79" t="e">
        <f t="shared" ca="1" si="795"/>
        <v>#VALUE!</v>
      </c>
      <c r="R417" s="86" t="e">
        <f t="shared" si="798"/>
        <v>#VALUE!</v>
      </c>
      <c r="S417" s="87" t="e">
        <f t="shared" si="799"/>
        <v>#VALUE!</v>
      </c>
      <c r="T417" s="87" t="e">
        <f t="shared" si="800"/>
        <v>#VALUE!</v>
      </c>
      <c r="U417" s="80" t="e">
        <f t="shared" si="801"/>
        <v>#VALUE!</v>
      </c>
      <c r="V417" s="81" t="e">
        <f t="shared" si="802"/>
        <v>#VALUE!</v>
      </c>
      <c r="W417" s="82" t="e">
        <f t="shared" si="803"/>
        <v>#VALUE!</v>
      </c>
      <c r="X417" s="92" t="e">
        <f t="shared" si="811"/>
        <v>#VALUE!</v>
      </c>
      <c r="Y417" s="93"/>
      <c r="Z417" s="72" t="e">
        <f t="shared" si="713"/>
        <v>#VALUE!</v>
      </c>
      <c r="AA417" s="72" t="e">
        <f t="shared" si="714"/>
        <v>#VALUE!</v>
      </c>
      <c r="AB417" s="72" t="e">
        <f t="shared" si="715"/>
        <v>#VALUE!</v>
      </c>
      <c r="AC417" s="72" t="e">
        <f t="shared" si="796"/>
        <v>#VALUE!</v>
      </c>
      <c r="AD417" s="72" t="e">
        <f t="shared" si="812"/>
        <v>#VALUE!</v>
      </c>
      <c r="AE417" s="33" t="e">
        <f t="shared" si="813"/>
        <v>#VALUE!</v>
      </c>
      <c r="AF417" s="33" t="e">
        <f t="shared" si="814"/>
        <v>#VALUE!</v>
      </c>
      <c r="AG417" s="33" t="e">
        <f t="shared" si="815"/>
        <v>#VALUE!</v>
      </c>
      <c r="AH417" s="34" t="e">
        <f t="shared" si="716"/>
        <v>#VALUE!</v>
      </c>
      <c r="AI417" s="35" t="e">
        <f t="shared" si="717"/>
        <v>#VALUE!</v>
      </c>
      <c r="AJ417" s="35" t="e">
        <f t="shared" si="718"/>
        <v>#VALUE!</v>
      </c>
      <c r="AK417" s="35">
        <v>0</v>
      </c>
      <c r="AL417" s="35">
        <v>-0.75645121485307587</v>
      </c>
      <c r="AM417" s="35">
        <v>-11.346768222796136</v>
      </c>
      <c r="AN417" s="35" t="e">
        <f t="shared" si="816"/>
        <v>#VALUE!</v>
      </c>
      <c r="AO417" s="35" t="e">
        <f t="shared" si="816"/>
        <v>#VALUE!</v>
      </c>
      <c r="AP417" s="35" t="e">
        <f t="shared" si="816"/>
        <v>#VALUE!</v>
      </c>
      <c r="AQ417" s="35">
        <v>57.375671196608707</v>
      </c>
      <c r="AR417" s="35">
        <v>5.7915837760921756</v>
      </c>
      <c r="AS417" s="35">
        <v>1.1079551571654598</v>
      </c>
      <c r="AT417" s="35" t="e">
        <f t="shared" si="817"/>
        <v>#VALUE!</v>
      </c>
      <c r="AU417" s="35" t="e">
        <f t="shared" si="817"/>
        <v>#VALUE!</v>
      </c>
      <c r="AV417" s="35" t="e">
        <f t="shared" si="817"/>
        <v>#VALUE!</v>
      </c>
      <c r="AW417" s="36">
        <f t="shared" si="818"/>
        <v>0</v>
      </c>
      <c r="AX417" s="36">
        <f t="shared" si="818"/>
        <v>0.75645121485307587</v>
      </c>
      <c r="AY417" s="36">
        <f t="shared" si="818"/>
        <v>11.346768222796136</v>
      </c>
      <c r="AZ417" s="36" t="e">
        <f t="shared" si="819"/>
        <v>#VALUE!</v>
      </c>
      <c r="BA417" s="36" t="e">
        <f t="shared" si="819"/>
        <v>#VALUE!</v>
      </c>
      <c r="BB417" s="36" t="e">
        <f t="shared" si="819"/>
        <v>#VALUE!</v>
      </c>
      <c r="BC417" s="35">
        <f t="shared" si="820"/>
        <v>57.375671196608707</v>
      </c>
      <c r="BD417" s="35">
        <f t="shared" si="820"/>
        <v>6.5480349909452515</v>
      </c>
      <c r="BE417" s="35">
        <f t="shared" si="820"/>
        <v>12.454723379961596</v>
      </c>
      <c r="BF417" s="36" t="e">
        <f t="shared" si="821"/>
        <v>#VALUE!</v>
      </c>
      <c r="BG417" s="36" t="e">
        <f t="shared" si="821"/>
        <v>#VALUE!</v>
      </c>
      <c r="BH417" s="36" t="e">
        <f t="shared" si="804"/>
        <v>#VALUE!</v>
      </c>
      <c r="BI417" s="35" t="e">
        <f t="shared" si="805"/>
        <v>#VALUE!</v>
      </c>
      <c r="BJ417" s="5"/>
      <c r="BK417" s="5"/>
      <c r="BL417" s="19"/>
      <c r="BM417" s="19"/>
      <c r="BN417" s="37">
        <f t="shared" si="719"/>
        <v>90</v>
      </c>
      <c r="BO417" s="37">
        <f t="shared" si="720"/>
        <v>72.5</v>
      </c>
      <c r="BP417" s="37">
        <f t="shared" si="721"/>
        <v>72.5</v>
      </c>
      <c r="BQ417" s="37">
        <f t="shared" si="722"/>
        <v>47.5</v>
      </c>
      <c r="BR417" s="37">
        <f t="shared" si="723"/>
        <v>54.2</v>
      </c>
      <c r="BS417" s="37">
        <f t="shared" si="724"/>
        <v>47.5</v>
      </c>
      <c r="BT417" s="37">
        <f t="shared" si="725"/>
        <v>41.674999999999997</v>
      </c>
      <c r="BU417" s="37">
        <f t="shared" si="726"/>
        <v>41.674999999999997</v>
      </c>
      <c r="BV417" s="37">
        <f t="shared" si="727"/>
        <v>22.5</v>
      </c>
      <c r="BW417" s="37">
        <f t="shared" si="728"/>
        <v>33.3333333333333</v>
      </c>
      <c r="BX417" s="37">
        <f t="shared" si="729"/>
        <v>22.5</v>
      </c>
      <c r="BY417" s="37">
        <f t="shared" si="730"/>
        <v>22.9</v>
      </c>
      <c r="BZ417" s="37">
        <f t="shared" si="731"/>
        <v>22.9</v>
      </c>
      <c r="CA417" s="37">
        <f t="shared" si="732"/>
        <v>5</v>
      </c>
      <c r="CB417" s="37">
        <f t="shared" si="733"/>
        <v>16.649999999999999</v>
      </c>
      <c r="CC417" s="37">
        <f t="shared" si="734"/>
        <v>5</v>
      </c>
      <c r="CD417" s="37">
        <f t="shared" si="735"/>
        <v>5</v>
      </c>
      <c r="CE417" s="37">
        <f t="shared" si="736"/>
        <v>5</v>
      </c>
      <c r="CF417" s="37">
        <f t="shared" si="737"/>
        <v>5</v>
      </c>
      <c r="CG417" s="38">
        <f t="shared" si="738"/>
        <v>5</v>
      </c>
      <c r="CH417" s="38">
        <f t="shared" si="739"/>
        <v>5</v>
      </c>
      <c r="CI417" s="38">
        <f t="shared" si="740"/>
        <v>22.5</v>
      </c>
      <c r="CJ417" s="38">
        <f t="shared" si="741"/>
        <v>5</v>
      </c>
      <c r="CK417" s="38">
        <f t="shared" si="742"/>
        <v>22.9</v>
      </c>
      <c r="CL417" s="38">
        <f t="shared" si="743"/>
        <v>47.5</v>
      </c>
      <c r="CM417" s="38">
        <f t="shared" si="744"/>
        <v>16.649999999999999</v>
      </c>
      <c r="CN417" s="38">
        <f t="shared" si="745"/>
        <v>41.674999999999997</v>
      </c>
      <c r="CO417" s="38">
        <f t="shared" si="746"/>
        <v>5</v>
      </c>
      <c r="CP417" s="38">
        <f t="shared" si="747"/>
        <v>33.3333333333333</v>
      </c>
      <c r="CQ417" s="38">
        <f t="shared" si="748"/>
        <v>72.5</v>
      </c>
      <c r="CR417" s="38">
        <f t="shared" si="749"/>
        <v>22.9</v>
      </c>
      <c r="CS417" s="38">
        <f t="shared" si="750"/>
        <v>54.2</v>
      </c>
      <c r="CT417" s="38">
        <f t="shared" si="751"/>
        <v>5</v>
      </c>
      <c r="CU417" s="38">
        <f t="shared" si="752"/>
        <v>41.674999999999997</v>
      </c>
      <c r="CV417" s="38">
        <f t="shared" si="753"/>
        <v>90</v>
      </c>
      <c r="CW417" s="38">
        <f t="shared" si="754"/>
        <v>22.5</v>
      </c>
      <c r="CX417" s="38">
        <f t="shared" si="755"/>
        <v>72.5</v>
      </c>
      <c r="CY417" s="38">
        <f t="shared" si="756"/>
        <v>47.5</v>
      </c>
      <c r="CZ417" s="39">
        <f t="shared" si="757"/>
        <v>5</v>
      </c>
      <c r="DA417" s="39">
        <f t="shared" si="758"/>
        <v>22.5</v>
      </c>
      <c r="DB417" s="39">
        <f t="shared" si="759"/>
        <v>5</v>
      </c>
      <c r="DC417" s="39">
        <f t="shared" si="760"/>
        <v>47.5</v>
      </c>
      <c r="DD417" s="39">
        <f t="shared" si="761"/>
        <v>22.9</v>
      </c>
      <c r="DE417" s="39">
        <f t="shared" si="762"/>
        <v>5</v>
      </c>
      <c r="DF417" s="39">
        <f t="shared" si="763"/>
        <v>41.674999999999997</v>
      </c>
      <c r="DG417" s="39">
        <f t="shared" si="764"/>
        <v>16.649999999999999</v>
      </c>
      <c r="DH417" s="39">
        <f t="shared" si="765"/>
        <v>72.5</v>
      </c>
      <c r="DI417" s="39">
        <f t="shared" si="766"/>
        <v>33.3333333333333</v>
      </c>
      <c r="DJ417" s="39">
        <f t="shared" si="767"/>
        <v>5</v>
      </c>
      <c r="DK417" s="39">
        <f t="shared" si="768"/>
        <v>54.2</v>
      </c>
      <c r="DL417" s="39">
        <f t="shared" si="769"/>
        <v>22.9</v>
      </c>
      <c r="DM417" s="39">
        <f t="shared" si="770"/>
        <v>90</v>
      </c>
      <c r="DN417" s="39">
        <f t="shared" si="771"/>
        <v>41.674999999999997</v>
      </c>
      <c r="DO417" s="39">
        <f t="shared" si="772"/>
        <v>5</v>
      </c>
      <c r="DP417" s="39">
        <f t="shared" si="773"/>
        <v>72.5</v>
      </c>
      <c r="DQ417" s="39">
        <f t="shared" si="774"/>
        <v>22.5</v>
      </c>
      <c r="DR417" s="39">
        <f t="shared" si="775"/>
        <v>47.5</v>
      </c>
      <c r="DS417" s="40" t="e">
        <f t="shared" si="776"/>
        <v>#VALUE!</v>
      </c>
      <c r="DT417" s="40" t="e">
        <f t="shared" si="777"/>
        <v>#VALUE!</v>
      </c>
      <c r="DU417" s="40" t="e">
        <f t="shared" si="778"/>
        <v>#VALUE!</v>
      </c>
      <c r="DV417" s="40" t="e">
        <f t="shared" si="779"/>
        <v>#VALUE!</v>
      </c>
      <c r="DW417" s="40" t="e">
        <f t="shared" si="780"/>
        <v>#VALUE!</v>
      </c>
      <c r="DX417" s="40" t="e">
        <f t="shared" si="781"/>
        <v>#VALUE!</v>
      </c>
      <c r="DY417" s="40" t="e">
        <f t="shared" si="782"/>
        <v>#VALUE!</v>
      </c>
      <c r="DZ417" s="40" t="e">
        <f t="shared" si="783"/>
        <v>#VALUE!</v>
      </c>
      <c r="EA417" s="40" t="e">
        <f t="shared" si="784"/>
        <v>#VALUE!</v>
      </c>
      <c r="EB417" s="40" t="e">
        <f t="shared" si="785"/>
        <v>#VALUE!</v>
      </c>
      <c r="EC417" s="40" t="e">
        <f t="shared" si="786"/>
        <v>#VALUE!</v>
      </c>
      <c r="ED417" s="40" t="e">
        <f t="shared" si="787"/>
        <v>#VALUE!</v>
      </c>
      <c r="EE417" s="40" t="e">
        <f t="shared" si="788"/>
        <v>#VALUE!</v>
      </c>
      <c r="EF417" s="40" t="e">
        <f t="shared" si="789"/>
        <v>#VALUE!</v>
      </c>
      <c r="EG417" s="40" t="e">
        <f t="shared" si="790"/>
        <v>#VALUE!</v>
      </c>
      <c r="EH417" s="40" t="e">
        <f t="shared" si="791"/>
        <v>#VALUE!</v>
      </c>
      <c r="EI417" s="40" t="e">
        <f t="shared" si="792"/>
        <v>#VALUE!</v>
      </c>
      <c r="EJ417" s="40" t="e">
        <f t="shared" si="793"/>
        <v>#VALUE!</v>
      </c>
      <c r="EK417" s="40" t="e">
        <f t="shared" si="794"/>
        <v>#VALUE!</v>
      </c>
      <c r="EL417" s="1" t="e">
        <f t="shared" si="806"/>
        <v>#VALUE!</v>
      </c>
      <c r="EM417" s="2" t="e">
        <f t="shared" si="797"/>
        <v>#VALUE!</v>
      </c>
      <c r="EN417" s="42"/>
      <c r="EO417" s="42"/>
      <c r="EP417" s="43"/>
      <c r="EQ417" s="44"/>
      <c r="ER417" s="45"/>
      <c r="ES417" s="45"/>
      <c r="ET417" s="74"/>
      <c r="EU417" s="75"/>
      <c r="EV417" s="75"/>
      <c r="EW417" s="75"/>
      <c r="EX417" s="75"/>
    </row>
    <row r="418" spans="1:154" s="73" customFormat="1" ht="14">
      <c r="A418" s="96"/>
      <c r="B418" s="97"/>
      <c r="C418" s="98"/>
      <c r="D418" s="110" t="s">
        <v>87</v>
      </c>
      <c r="E418" s="110" t="s">
        <v>87</v>
      </c>
      <c r="F418" s="110" t="s">
        <v>87</v>
      </c>
      <c r="G418" s="107" t="e">
        <f t="shared" si="707"/>
        <v>#VALUE!</v>
      </c>
      <c r="H418" s="107" t="e">
        <f t="shared" si="708"/>
        <v>#VALUE!</v>
      </c>
      <c r="I418" s="107" t="e">
        <f t="shared" si="709"/>
        <v>#VALUE!</v>
      </c>
      <c r="J418" s="183" t="str">
        <f t="shared" si="710"/>
        <v>.</v>
      </c>
      <c r="K418" s="184" t="e">
        <f t="shared" si="711"/>
        <v>#VALUE!</v>
      </c>
      <c r="L418" s="184" t="e">
        <f t="shared" si="712"/>
        <v>#VALUE!</v>
      </c>
      <c r="M418" s="76" t="e">
        <f t="shared" si="807"/>
        <v>#VALUE!</v>
      </c>
      <c r="N418" s="77" t="e">
        <f t="shared" si="808"/>
        <v>#VALUE!</v>
      </c>
      <c r="O418" s="77" t="e">
        <f t="shared" si="809"/>
        <v>#VALUE!</v>
      </c>
      <c r="P418" s="78" t="e">
        <f t="shared" si="810"/>
        <v>#VALUE!</v>
      </c>
      <c r="Q418" s="79" t="e">
        <f t="shared" ca="1" si="795"/>
        <v>#VALUE!</v>
      </c>
      <c r="R418" s="86" t="e">
        <f t="shared" si="798"/>
        <v>#VALUE!</v>
      </c>
      <c r="S418" s="87" t="e">
        <f t="shared" si="799"/>
        <v>#VALUE!</v>
      </c>
      <c r="T418" s="87" t="e">
        <f t="shared" si="800"/>
        <v>#VALUE!</v>
      </c>
      <c r="U418" s="80" t="e">
        <f t="shared" si="801"/>
        <v>#VALUE!</v>
      </c>
      <c r="V418" s="81" t="e">
        <f t="shared" si="802"/>
        <v>#VALUE!</v>
      </c>
      <c r="W418" s="82" t="e">
        <f t="shared" si="803"/>
        <v>#VALUE!</v>
      </c>
      <c r="X418" s="92" t="e">
        <f t="shared" si="811"/>
        <v>#VALUE!</v>
      </c>
      <c r="Y418" s="93"/>
      <c r="Z418" s="72" t="e">
        <f t="shared" si="713"/>
        <v>#VALUE!</v>
      </c>
      <c r="AA418" s="72" t="e">
        <f t="shared" si="714"/>
        <v>#VALUE!</v>
      </c>
      <c r="AB418" s="72" t="e">
        <f t="shared" si="715"/>
        <v>#VALUE!</v>
      </c>
      <c r="AC418" s="72" t="e">
        <f t="shared" si="796"/>
        <v>#VALUE!</v>
      </c>
      <c r="AD418" s="72" t="e">
        <f t="shared" si="812"/>
        <v>#VALUE!</v>
      </c>
      <c r="AE418" s="33" t="e">
        <f t="shared" si="813"/>
        <v>#VALUE!</v>
      </c>
      <c r="AF418" s="33" t="e">
        <f t="shared" si="814"/>
        <v>#VALUE!</v>
      </c>
      <c r="AG418" s="33" t="e">
        <f t="shared" si="815"/>
        <v>#VALUE!</v>
      </c>
      <c r="AH418" s="34" t="e">
        <f t="shared" si="716"/>
        <v>#VALUE!</v>
      </c>
      <c r="AI418" s="35" t="e">
        <f t="shared" si="717"/>
        <v>#VALUE!</v>
      </c>
      <c r="AJ418" s="35" t="e">
        <f t="shared" si="718"/>
        <v>#VALUE!</v>
      </c>
      <c r="AK418" s="35">
        <v>0</v>
      </c>
      <c r="AL418" s="35">
        <v>-0.75645121485307587</v>
      </c>
      <c r="AM418" s="35">
        <v>-11.346768222796136</v>
      </c>
      <c r="AN418" s="35" t="e">
        <f t="shared" si="816"/>
        <v>#VALUE!</v>
      </c>
      <c r="AO418" s="35" t="e">
        <f t="shared" si="816"/>
        <v>#VALUE!</v>
      </c>
      <c r="AP418" s="35" t="e">
        <f t="shared" si="816"/>
        <v>#VALUE!</v>
      </c>
      <c r="AQ418" s="35">
        <v>57.375671196608707</v>
      </c>
      <c r="AR418" s="35">
        <v>5.7915837760921756</v>
      </c>
      <c r="AS418" s="35">
        <v>1.1079551571654598</v>
      </c>
      <c r="AT418" s="35" t="e">
        <f t="shared" si="817"/>
        <v>#VALUE!</v>
      </c>
      <c r="AU418" s="35" t="e">
        <f t="shared" si="817"/>
        <v>#VALUE!</v>
      </c>
      <c r="AV418" s="35" t="e">
        <f t="shared" si="817"/>
        <v>#VALUE!</v>
      </c>
      <c r="AW418" s="36">
        <f t="shared" si="818"/>
        <v>0</v>
      </c>
      <c r="AX418" s="36">
        <f t="shared" si="818"/>
        <v>0.75645121485307587</v>
      </c>
      <c r="AY418" s="36">
        <f t="shared" si="818"/>
        <v>11.346768222796136</v>
      </c>
      <c r="AZ418" s="36" t="e">
        <f t="shared" si="819"/>
        <v>#VALUE!</v>
      </c>
      <c r="BA418" s="36" t="e">
        <f t="shared" si="819"/>
        <v>#VALUE!</v>
      </c>
      <c r="BB418" s="36" t="e">
        <f t="shared" si="819"/>
        <v>#VALUE!</v>
      </c>
      <c r="BC418" s="35">
        <f t="shared" si="820"/>
        <v>57.375671196608707</v>
      </c>
      <c r="BD418" s="35">
        <f t="shared" si="820"/>
        <v>6.5480349909452515</v>
      </c>
      <c r="BE418" s="35">
        <f t="shared" si="820"/>
        <v>12.454723379961596</v>
      </c>
      <c r="BF418" s="36" t="e">
        <f t="shared" si="821"/>
        <v>#VALUE!</v>
      </c>
      <c r="BG418" s="36" t="e">
        <f t="shared" si="821"/>
        <v>#VALUE!</v>
      </c>
      <c r="BH418" s="36" t="e">
        <f t="shared" si="804"/>
        <v>#VALUE!</v>
      </c>
      <c r="BI418" s="35" t="e">
        <f t="shared" si="805"/>
        <v>#VALUE!</v>
      </c>
      <c r="BJ418" s="5"/>
      <c r="BK418" s="5"/>
      <c r="BL418" s="19"/>
      <c r="BM418" s="19"/>
      <c r="BN418" s="37">
        <f t="shared" si="719"/>
        <v>90</v>
      </c>
      <c r="BO418" s="37">
        <f t="shared" si="720"/>
        <v>72.5</v>
      </c>
      <c r="BP418" s="37">
        <f t="shared" si="721"/>
        <v>72.5</v>
      </c>
      <c r="BQ418" s="37">
        <f t="shared" si="722"/>
        <v>47.5</v>
      </c>
      <c r="BR418" s="37">
        <f t="shared" si="723"/>
        <v>54.2</v>
      </c>
      <c r="BS418" s="37">
        <f t="shared" si="724"/>
        <v>47.5</v>
      </c>
      <c r="BT418" s="37">
        <f t="shared" si="725"/>
        <v>41.674999999999997</v>
      </c>
      <c r="BU418" s="37">
        <f t="shared" si="726"/>
        <v>41.674999999999997</v>
      </c>
      <c r="BV418" s="37">
        <f t="shared" si="727"/>
        <v>22.5</v>
      </c>
      <c r="BW418" s="37">
        <f t="shared" si="728"/>
        <v>33.3333333333333</v>
      </c>
      <c r="BX418" s="37">
        <f t="shared" si="729"/>
        <v>22.5</v>
      </c>
      <c r="BY418" s="37">
        <f t="shared" si="730"/>
        <v>22.9</v>
      </c>
      <c r="BZ418" s="37">
        <f t="shared" si="731"/>
        <v>22.9</v>
      </c>
      <c r="CA418" s="37">
        <f t="shared" si="732"/>
        <v>5</v>
      </c>
      <c r="CB418" s="37">
        <f t="shared" si="733"/>
        <v>16.649999999999999</v>
      </c>
      <c r="CC418" s="37">
        <f t="shared" si="734"/>
        <v>5</v>
      </c>
      <c r="CD418" s="37">
        <f t="shared" si="735"/>
        <v>5</v>
      </c>
      <c r="CE418" s="37">
        <f t="shared" si="736"/>
        <v>5</v>
      </c>
      <c r="CF418" s="37">
        <f t="shared" si="737"/>
        <v>5</v>
      </c>
      <c r="CG418" s="38">
        <f t="shared" si="738"/>
        <v>5</v>
      </c>
      <c r="CH418" s="38">
        <f t="shared" si="739"/>
        <v>5</v>
      </c>
      <c r="CI418" s="38">
        <f t="shared" si="740"/>
        <v>22.5</v>
      </c>
      <c r="CJ418" s="38">
        <f t="shared" si="741"/>
        <v>5</v>
      </c>
      <c r="CK418" s="38">
        <f t="shared" si="742"/>
        <v>22.9</v>
      </c>
      <c r="CL418" s="38">
        <f t="shared" si="743"/>
        <v>47.5</v>
      </c>
      <c r="CM418" s="38">
        <f t="shared" si="744"/>
        <v>16.649999999999999</v>
      </c>
      <c r="CN418" s="38">
        <f t="shared" si="745"/>
        <v>41.674999999999997</v>
      </c>
      <c r="CO418" s="38">
        <f t="shared" si="746"/>
        <v>5</v>
      </c>
      <c r="CP418" s="38">
        <f t="shared" si="747"/>
        <v>33.3333333333333</v>
      </c>
      <c r="CQ418" s="38">
        <f t="shared" si="748"/>
        <v>72.5</v>
      </c>
      <c r="CR418" s="38">
        <f t="shared" si="749"/>
        <v>22.9</v>
      </c>
      <c r="CS418" s="38">
        <f t="shared" si="750"/>
        <v>54.2</v>
      </c>
      <c r="CT418" s="38">
        <f t="shared" si="751"/>
        <v>5</v>
      </c>
      <c r="CU418" s="38">
        <f t="shared" si="752"/>
        <v>41.674999999999997</v>
      </c>
      <c r="CV418" s="38">
        <f t="shared" si="753"/>
        <v>90</v>
      </c>
      <c r="CW418" s="38">
        <f t="shared" si="754"/>
        <v>22.5</v>
      </c>
      <c r="CX418" s="38">
        <f t="shared" si="755"/>
        <v>72.5</v>
      </c>
      <c r="CY418" s="38">
        <f t="shared" si="756"/>
        <v>47.5</v>
      </c>
      <c r="CZ418" s="39">
        <f t="shared" si="757"/>
        <v>5</v>
      </c>
      <c r="DA418" s="39">
        <f t="shared" si="758"/>
        <v>22.5</v>
      </c>
      <c r="DB418" s="39">
        <f t="shared" si="759"/>
        <v>5</v>
      </c>
      <c r="DC418" s="39">
        <f t="shared" si="760"/>
        <v>47.5</v>
      </c>
      <c r="DD418" s="39">
        <f t="shared" si="761"/>
        <v>22.9</v>
      </c>
      <c r="DE418" s="39">
        <f t="shared" si="762"/>
        <v>5</v>
      </c>
      <c r="DF418" s="39">
        <f t="shared" si="763"/>
        <v>41.674999999999997</v>
      </c>
      <c r="DG418" s="39">
        <f t="shared" si="764"/>
        <v>16.649999999999999</v>
      </c>
      <c r="DH418" s="39">
        <f t="shared" si="765"/>
        <v>72.5</v>
      </c>
      <c r="DI418" s="39">
        <f t="shared" si="766"/>
        <v>33.3333333333333</v>
      </c>
      <c r="DJ418" s="39">
        <f t="shared" si="767"/>
        <v>5</v>
      </c>
      <c r="DK418" s="39">
        <f t="shared" si="768"/>
        <v>54.2</v>
      </c>
      <c r="DL418" s="39">
        <f t="shared" si="769"/>
        <v>22.9</v>
      </c>
      <c r="DM418" s="39">
        <f t="shared" si="770"/>
        <v>90</v>
      </c>
      <c r="DN418" s="39">
        <f t="shared" si="771"/>
        <v>41.674999999999997</v>
      </c>
      <c r="DO418" s="39">
        <f t="shared" si="772"/>
        <v>5</v>
      </c>
      <c r="DP418" s="39">
        <f t="shared" si="773"/>
        <v>72.5</v>
      </c>
      <c r="DQ418" s="39">
        <f t="shared" si="774"/>
        <v>22.5</v>
      </c>
      <c r="DR418" s="39">
        <f t="shared" si="775"/>
        <v>47.5</v>
      </c>
      <c r="DS418" s="40" t="e">
        <f t="shared" si="776"/>
        <v>#VALUE!</v>
      </c>
      <c r="DT418" s="40" t="e">
        <f t="shared" si="777"/>
        <v>#VALUE!</v>
      </c>
      <c r="DU418" s="40" t="e">
        <f t="shared" si="778"/>
        <v>#VALUE!</v>
      </c>
      <c r="DV418" s="40" t="e">
        <f t="shared" si="779"/>
        <v>#VALUE!</v>
      </c>
      <c r="DW418" s="40" t="e">
        <f t="shared" si="780"/>
        <v>#VALUE!</v>
      </c>
      <c r="DX418" s="40" t="e">
        <f t="shared" si="781"/>
        <v>#VALUE!</v>
      </c>
      <c r="DY418" s="40" t="e">
        <f t="shared" si="782"/>
        <v>#VALUE!</v>
      </c>
      <c r="DZ418" s="40" t="e">
        <f t="shared" si="783"/>
        <v>#VALUE!</v>
      </c>
      <c r="EA418" s="40" t="e">
        <f t="shared" si="784"/>
        <v>#VALUE!</v>
      </c>
      <c r="EB418" s="40" t="e">
        <f t="shared" si="785"/>
        <v>#VALUE!</v>
      </c>
      <c r="EC418" s="40" t="e">
        <f t="shared" si="786"/>
        <v>#VALUE!</v>
      </c>
      <c r="ED418" s="40" t="e">
        <f t="shared" si="787"/>
        <v>#VALUE!</v>
      </c>
      <c r="EE418" s="40" t="e">
        <f t="shared" si="788"/>
        <v>#VALUE!</v>
      </c>
      <c r="EF418" s="40" t="e">
        <f t="shared" si="789"/>
        <v>#VALUE!</v>
      </c>
      <c r="EG418" s="40" t="e">
        <f t="shared" si="790"/>
        <v>#VALUE!</v>
      </c>
      <c r="EH418" s="40" t="e">
        <f t="shared" si="791"/>
        <v>#VALUE!</v>
      </c>
      <c r="EI418" s="40" t="e">
        <f t="shared" si="792"/>
        <v>#VALUE!</v>
      </c>
      <c r="EJ418" s="40" t="e">
        <f t="shared" si="793"/>
        <v>#VALUE!</v>
      </c>
      <c r="EK418" s="40" t="e">
        <f t="shared" si="794"/>
        <v>#VALUE!</v>
      </c>
      <c r="EL418" s="1" t="e">
        <f t="shared" si="806"/>
        <v>#VALUE!</v>
      </c>
      <c r="EM418" s="2" t="e">
        <f t="shared" si="797"/>
        <v>#VALUE!</v>
      </c>
      <c r="EN418" s="42"/>
      <c r="EO418" s="42"/>
      <c r="EP418" s="43"/>
      <c r="EQ418" s="44"/>
      <c r="ER418" s="45"/>
      <c r="ES418" s="45"/>
      <c r="ET418" s="74"/>
      <c r="EU418" s="75"/>
      <c r="EV418" s="75"/>
      <c r="EW418" s="75"/>
      <c r="EX418" s="75"/>
    </row>
    <row r="419" spans="1:154" s="73" customFormat="1" ht="14">
      <c r="A419" s="96"/>
      <c r="B419" s="97"/>
      <c r="C419" s="98"/>
      <c r="D419" s="110" t="s">
        <v>87</v>
      </c>
      <c r="E419" s="110" t="s">
        <v>87</v>
      </c>
      <c r="F419" s="110" t="s">
        <v>87</v>
      </c>
      <c r="G419" s="107" t="e">
        <f t="shared" si="707"/>
        <v>#VALUE!</v>
      </c>
      <c r="H419" s="107" t="e">
        <f t="shared" si="708"/>
        <v>#VALUE!</v>
      </c>
      <c r="I419" s="107" t="e">
        <f t="shared" si="709"/>
        <v>#VALUE!</v>
      </c>
      <c r="J419" s="183" t="str">
        <f t="shared" si="710"/>
        <v>.</v>
      </c>
      <c r="K419" s="184" t="e">
        <f t="shared" si="711"/>
        <v>#VALUE!</v>
      </c>
      <c r="L419" s="184" t="e">
        <f t="shared" si="712"/>
        <v>#VALUE!</v>
      </c>
      <c r="M419" s="76" t="e">
        <f t="shared" si="807"/>
        <v>#VALUE!</v>
      </c>
      <c r="N419" s="77" t="e">
        <f t="shared" si="808"/>
        <v>#VALUE!</v>
      </c>
      <c r="O419" s="77" t="e">
        <f t="shared" si="809"/>
        <v>#VALUE!</v>
      </c>
      <c r="P419" s="78" t="e">
        <f t="shared" si="810"/>
        <v>#VALUE!</v>
      </c>
      <c r="Q419" s="79" t="e">
        <f t="shared" ca="1" si="795"/>
        <v>#VALUE!</v>
      </c>
      <c r="R419" s="86" t="e">
        <f t="shared" si="798"/>
        <v>#VALUE!</v>
      </c>
      <c r="S419" s="87" t="e">
        <f t="shared" si="799"/>
        <v>#VALUE!</v>
      </c>
      <c r="T419" s="87" t="e">
        <f t="shared" si="800"/>
        <v>#VALUE!</v>
      </c>
      <c r="U419" s="80" t="e">
        <f t="shared" si="801"/>
        <v>#VALUE!</v>
      </c>
      <c r="V419" s="81" t="e">
        <f t="shared" si="802"/>
        <v>#VALUE!</v>
      </c>
      <c r="W419" s="82" t="e">
        <f t="shared" si="803"/>
        <v>#VALUE!</v>
      </c>
      <c r="X419" s="92" t="e">
        <f t="shared" si="811"/>
        <v>#VALUE!</v>
      </c>
      <c r="Y419" s="93"/>
      <c r="Z419" s="72" t="e">
        <f t="shared" si="713"/>
        <v>#VALUE!</v>
      </c>
      <c r="AA419" s="72" t="e">
        <f t="shared" si="714"/>
        <v>#VALUE!</v>
      </c>
      <c r="AB419" s="72" t="e">
        <f t="shared" si="715"/>
        <v>#VALUE!</v>
      </c>
      <c r="AC419" s="72" t="e">
        <f t="shared" si="796"/>
        <v>#VALUE!</v>
      </c>
      <c r="AD419" s="72" t="e">
        <f t="shared" si="812"/>
        <v>#VALUE!</v>
      </c>
      <c r="AE419" s="33" t="e">
        <f t="shared" si="813"/>
        <v>#VALUE!</v>
      </c>
      <c r="AF419" s="33" t="e">
        <f t="shared" si="814"/>
        <v>#VALUE!</v>
      </c>
      <c r="AG419" s="33" t="e">
        <f t="shared" si="815"/>
        <v>#VALUE!</v>
      </c>
      <c r="AH419" s="34" t="e">
        <f t="shared" si="716"/>
        <v>#VALUE!</v>
      </c>
      <c r="AI419" s="35" t="e">
        <f t="shared" si="717"/>
        <v>#VALUE!</v>
      </c>
      <c r="AJ419" s="35" t="e">
        <f t="shared" si="718"/>
        <v>#VALUE!</v>
      </c>
      <c r="AK419" s="35">
        <v>0</v>
      </c>
      <c r="AL419" s="35">
        <v>-0.75645121485307587</v>
      </c>
      <c r="AM419" s="35">
        <v>-11.346768222796136</v>
      </c>
      <c r="AN419" s="35" t="e">
        <f t="shared" si="816"/>
        <v>#VALUE!</v>
      </c>
      <c r="AO419" s="35" t="e">
        <f t="shared" si="816"/>
        <v>#VALUE!</v>
      </c>
      <c r="AP419" s="35" t="e">
        <f t="shared" si="816"/>
        <v>#VALUE!</v>
      </c>
      <c r="AQ419" s="35">
        <v>57.375671196608707</v>
      </c>
      <c r="AR419" s="35">
        <v>5.7915837760921756</v>
      </c>
      <c r="AS419" s="35">
        <v>1.1079551571654598</v>
      </c>
      <c r="AT419" s="35" t="e">
        <f t="shared" si="817"/>
        <v>#VALUE!</v>
      </c>
      <c r="AU419" s="35" t="e">
        <f t="shared" si="817"/>
        <v>#VALUE!</v>
      </c>
      <c r="AV419" s="35" t="e">
        <f t="shared" si="817"/>
        <v>#VALUE!</v>
      </c>
      <c r="AW419" s="36">
        <f t="shared" si="818"/>
        <v>0</v>
      </c>
      <c r="AX419" s="36">
        <f t="shared" si="818"/>
        <v>0.75645121485307587</v>
      </c>
      <c r="AY419" s="36">
        <f t="shared" si="818"/>
        <v>11.346768222796136</v>
      </c>
      <c r="AZ419" s="36" t="e">
        <f t="shared" si="819"/>
        <v>#VALUE!</v>
      </c>
      <c r="BA419" s="36" t="e">
        <f t="shared" si="819"/>
        <v>#VALUE!</v>
      </c>
      <c r="BB419" s="36" t="e">
        <f t="shared" si="819"/>
        <v>#VALUE!</v>
      </c>
      <c r="BC419" s="35">
        <f t="shared" si="820"/>
        <v>57.375671196608707</v>
      </c>
      <c r="BD419" s="35">
        <f t="shared" si="820"/>
        <v>6.5480349909452515</v>
      </c>
      <c r="BE419" s="35">
        <f t="shared" si="820"/>
        <v>12.454723379961596</v>
      </c>
      <c r="BF419" s="36" t="e">
        <f t="shared" si="821"/>
        <v>#VALUE!</v>
      </c>
      <c r="BG419" s="36" t="e">
        <f t="shared" si="821"/>
        <v>#VALUE!</v>
      </c>
      <c r="BH419" s="36" t="e">
        <f t="shared" si="804"/>
        <v>#VALUE!</v>
      </c>
      <c r="BI419" s="35" t="e">
        <f t="shared" si="805"/>
        <v>#VALUE!</v>
      </c>
      <c r="BJ419" s="5"/>
      <c r="BK419" s="5"/>
      <c r="BL419" s="19"/>
      <c r="BM419" s="19"/>
      <c r="BN419" s="37">
        <f t="shared" si="719"/>
        <v>90</v>
      </c>
      <c r="BO419" s="37">
        <f t="shared" si="720"/>
        <v>72.5</v>
      </c>
      <c r="BP419" s="37">
        <f t="shared" si="721"/>
        <v>72.5</v>
      </c>
      <c r="BQ419" s="37">
        <f t="shared" si="722"/>
        <v>47.5</v>
      </c>
      <c r="BR419" s="37">
        <f t="shared" si="723"/>
        <v>54.2</v>
      </c>
      <c r="BS419" s="37">
        <f t="shared" si="724"/>
        <v>47.5</v>
      </c>
      <c r="BT419" s="37">
        <f t="shared" si="725"/>
        <v>41.674999999999997</v>
      </c>
      <c r="BU419" s="37">
        <f t="shared" si="726"/>
        <v>41.674999999999997</v>
      </c>
      <c r="BV419" s="37">
        <f t="shared" si="727"/>
        <v>22.5</v>
      </c>
      <c r="BW419" s="37">
        <f t="shared" si="728"/>
        <v>33.3333333333333</v>
      </c>
      <c r="BX419" s="37">
        <f t="shared" si="729"/>
        <v>22.5</v>
      </c>
      <c r="BY419" s="37">
        <f t="shared" si="730"/>
        <v>22.9</v>
      </c>
      <c r="BZ419" s="37">
        <f t="shared" si="731"/>
        <v>22.9</v>
      </c>
      <c r="CA419" s="37">
        <f t="shared" si="732"/>
        <v>5</v>
      </c>
      <c r="CB419" s="37">
        <f t="shared" si="733"/>
        <v>16.649999999999999</v>
      </c>
      <c r="CC419" s="37">
        <f t="shared" si="734"/>
        <v>5</v>
      </c>
      <c r="CD419" s="37">
        <f t="shared" si="735"/>
        <v>5</v>
      </c>
      <c r="CE419" s="37">
        <f t="shared" si="736"/>
        <v>5</v>
      </c>
      <c r="CF419" s="37">
        <f t="shared" si="737"/>
        <v>5</v>
      </c>
      <c r="CG419" s="38">
        <f t="shared" si="738"/>
        <v>5</v>
      </c>
      <c r="CH419" s="38">
        <f t="shared" si="739"/>
        <v>5</v>
      </c>
      <c r="CI419" s="38">
        <f t="shared" si="740"/>
        <v>22.5</v>
      </c>
      <c r="CJ419" s="38">
        <f t="shared" si="741"/>
        <v>5</v>
      </c>
      <c r="CK419" s="38">
        <f t="shared" si="742"/>
        <v>22.9</v>
      </c>
      <c r="CL419" s="38">
        <f t="shared" si="743"/>
        <v>47.5</v>
      </c>
      <c r="CM419" s="38">
        <f t="shared" si="744"/>
        <v>16.649999999999999</v>
      </c>
      <c r="CN419" s="38">
        <f t="shared" si="745"/>
        <v>41.674999999999997</v>
      </c>
      <c r="CO419" s="38">
        <f t="shared" si="746"/>
        <v>5</v>
      </c>
      <c r="CP419" s="38">
        <f t="shared" si="747"/>
        <v>33.3333333333333</v>
      </c>
      <c r="CQ419" s="38">
        <f t="shared" si="748"/>
        <v>72.5</v>
      </c>
      <c r="CR419" s="38">
        <f t="shared" si="749"/>
        <v>22.9</v>
      </c>
      <c r="CS419" s="38">
        <f t="shared" si="750"/>
        <v>54.2</v>
      </c>
      <c r="CT419" s="38">
        <f t="shared" si="751"/>
        <v>5</v>
      </c>
      <c r="CU419" s="38">
        <f t="shared" si="752"/>
        <v>41.674999999999997</v>
      </c>
      <c r="CV419" s="38">
        <f t="shared" si="753"/>
        <v>90</v>
      </c>
      <c r="CW419" s="38">
        <f t="shared" si="754"/>
        <v>22.5</v>
      </c>
      <c r="CX419" s="38">
        <f t="shared" si="755"/>
        <v>72.5</v>
      </c>
      <c r="CY419" s="38">
        <f t="shared" si="756"/>
        <v>47.5</v>
      </c>
      <c r="CZ419" s="39">
        <f t="shared" si="757"/>
        <v>5</v>
      </c>
      <c r="DA419" s="39">
        <f t="shared" si="758"/>
        <v>22.5</v>
      </c>
      <c r="DB419" s="39">
        <f t="shared" si="759"/>
        <v>5</v>
      </c>
      <c r="DC419" s="39">
        <f t="shared" si="760"/>
        <v>47.5</v>
      </c>
      <c r="DD419" s="39">
        <f t="shared" si="761"/>
        <v>22.9</v>
      </c>
      <c r="DE419" s="39">
        <f t="shared" si="762"/>
        <v>5</v>
      </c>
      <c r="DF419" s="39">
        <f t="shared" si="763"/>
        <v>41.674999999999997</v>
      </c>
      <c r="DG419" s="39">
        <f t="shared" si="764"/>
        <v>16.649999999999999</v>
      </c>
      <c r="DH419" s="39">
        <f t="shared" si="765"/>
        <v>72.5</v>
      </c>
      <c r="DI419" s="39">
        <f t="shared" si="766"/>
        <v>33.3333333333333</v>
      </c>
      <c r="DJ419" s="39">
        <f t="shared" si="767"/>
        <v>5</v>
      </c>
      <c r="DK419" s="39">
        <f t="shared" si="768"/>
        <v>54.2</v>
      </c>
      <c r="DL419" s="39">
        <f t="shared" si="769"/>
        <v>22.9</v>
      </c>
      <c r="DM419" s="39">
        <f t="shared" si="770"/>
        <v>90</v>
      </c>
      <c r="DN419" s="39">
        <f t="shared" si="771"/>
        <v>41.674999999999997</v>
      </c>
      <c r="DO419" s="39">
        <f t="shared" si="772"/>
        <v>5</v>
      </c>
      <c r="DP419" s="39">
        <f t="shared" si="773"/>
        <v>72.5</v>
      </c>
      <c r="DQ419" s="39">
        <f t="shared" si="774"/>
        <v>22.5</v>
      </c>
      <c r="DR419" s="39">
        <f t="shared" si="775"/>
        <v>47.5</v>
      </c>
      <c r="DS419" s="40" t="e">
        <f t="shared" si="776"/>
        <v>#VALUE!</v>
      </c>
      <c r="DT419" s="40" t="e">
        <f t="shared" si="777"/>
        <v>#VALUE!</v>
      </c>
      <c r="DU419" s="40" t="e">
        <f t="shared" si="778"/>
        <v>#VALUE!</v>
      </c>
      <c r="DV419" s="40" t="e">
        <f t="shared" si="779"/>
        <v>#VALUE!</v>
      </c>
      <c r="DW419" s="40" t="e">
        <f t="shared" si="780"/>
        <v>#VALUE!</v>
      </c>
      <c r="DX419" s="40" t="e">
        <f t="shared" si="781"/>
        <v>#VALUE!</v>
      </c>
      <c r="DY419" s="40" t="e">
        <f t="shared" si="782"/>
        <v>#VALUE!</v>
      </c>
      <c r="DZ419" s="40" t="e">
        <f t="shared" si="783"/>
        <v>#VALUE!</v>
      </c>
      <c r="EA419" s="40" t="e">
        <f t="shared" si="784"/>
        <v>#VALUE!</v>
      </c>
      <c r="EB419" s="40" t="e">
        <f t="shared" si="785"/>
        <v>#VALUE!</v>
      </c>
      <c r="EC419" s="40" t="e">
        <f t="shared" si="786"/>
        <v>#VALUE!</v>
      </c>
      <c r="ED419" s="40" t="e">
        <f t="shared" si="787"/>
        <v>#VALUE!</v>
      </c>
      <c r="EE419" s="40" t="e">
        <f t="shared" si="788"/>
        <v>#VALUE!</v>
      </c>
      <c r="EF419" s="40" t="e">
        <f t="shared" si="789"/>
        <v>#VALUE!</v>
      </c>
      <c r="EG419" s="40" t="e">
        <f t="shared" si="790"/>
        <v>#VALUE!</v>
      </c>
      <c r="EH419" s="40" t="e">
        <f t="shared" si="791"/>
        <v>#VALUE!</v>
      </c>
      <c r="EI419" s="40" t="e">
        <f t="shared" si="792"/>
        <v>#VALUE!</v>
      </c>
      <c r="EJ419" s="40" t="e">
        <f t="shared" si="793"/>
        <v>#VALUE!</v>
      </c>
      <c r="EK419" s="40" t="e">
        <f t="shared" si="794"/>
        <v>#VALUE!</v>
      </c>
      <c r="EL419" s="1" t="e">
        <f t="shared" si="806"/>
        <v>#VALUE!</v>
      </c>
      <c r="EM419" s="2" t="e">
        <f t="shared" si="797"/>
        <v>#VALUE!</v>
      </c>
      <c r="EN419" s="42"/>
      <c r="EO419" s="42"/>
      <c r="EP419" s="43"/>
      <c r="EQ419" s="44"/>
      <c r="ER419" s="45"/>
      <c r="ES419" s="45"/>
      <c r="ET419" s="74"/>
      <c r="EU419" s="75"/>
      <c r="EV419" s="75"/>
      <c r="EW419" s="75"/>
      <c r="EX419" s="75"/>
    </row>
    <row r="420" spans="1:154" s="73" customFormat="1" ht="14">
      <c r="A420" s="96"/>
      <c r="B420" s="97"/>
      <c r="C420" s="98"/>
      <c r="D420" s="110" t="s">
        <v>87</v>
      </c>
      <c r="E420" s="110" t="s">
        <v>87</v>
      </c>
      <c r="F420" s="110" t="s">
        <v>87</v>
      </c>
      <c r="G420" s="107" t="e">
        <f t="shared" si="707"/>
        <v>#VALUE!</v>
      </c>
      <c r="H420" s="107" t="e">
        <f t="shared" si="708"/>
        <v>#VALUE!</v>
      </c>
      <c r="I420" s="107" t="e">
        <f t="shared" si="709"/>
        <v>#VALUE!</v>
      </c>
      <c r="J420" s="183" t="str">
        <f t="shared" si="710"/>
        <v>.</v>
      </c>
      <c r="K420" s="184" t="e">
        <f t="shared" si="711"/>
        <v>#VALUE!</v>
      </c>
      <c r="L420" s="184" t="e">
        <f t="shared" si="712"/>
        <v>#VALUE!</v>
      </c>
      <c r="M420" s="76" t="e">
        <f t="shared" si="807"/>
        <v>#VALUE!</v>
      </c>
      <c r="N420" s="77" t="e">
        <f t="shared" si="808"/>
        <v>#VALUE!</v>
      </c>
      <c r="O420" s="77" t="e">
        <f t="shared" si="809"/>
        <v>#VALUE!</v>
      </c>
      <c r="P420" s="78" t="e">
        <f t="shared" si="810"/>
        <v>#VALUE!</v>
      </c>
      <c r="Q420" s="79" t="e">
        <f t="shared" ca="1" si="795"/>
        <v>#VALUE!</v>
      </c>
      <c r="R420" s="86" t="e">
        <f t="shared" si="798"/>
        <v>#VALUE!</v>
      </c>
      <c r="S420" s="87" t="e">
        <f t="shared" si="799"/>
        <v>#VALUE!</v>
      </c>
      <c r="T420" s="87" t="e">
        <f t="shared" si="800"/>
        <v>#VALUE!</v>
      </c>
      <c r="U420" s="80" t="e">
        <f t="shared" si="801"/>
        <v>#VALUE!</v>
      </c>
      <c r="V420" s="81" t="e">
        <f t="shared" si="802"/>
        <v>#VALUE!</v>
      </c>
      <c r="W420" s="82" t="e">
        <f t="shared" si="803"/>
        <v>#VALUE!</v>
      </c>
      <c r="X420" s="92" t="e">
        <f t="shared" si="811"/>
        <v>#VALUE!</v>
      </c>
      <c r="Y420" s="93"/>
      <c r="Z420" s="72" t="e">
        <f t="shared" si="713"/>
        <v>#VALUE!</v>
      </c>
      <c r="AA420" s="72" t="e">
        <f t="shared" si="714"/>
        <v>#VALUE!</v>
      </c>
      <c r="AB420" s="72" t="e">
        <f t="shared" si="715"/>
        <v>#VALUE!</v>
      </c>
      <c r="AC420" s="72" t="e">
        <f t="shared" si="796"/>
        <v>#VALUE!</v>
      </c>
      <c r="AD420" s="72" t="e">
        <f t="shared" si="812"/>
        <v>#VALUE!</v>
      </c>
      <c r="AE420" s="33" t="e">
        <f t="shared" si="813"/>
        <v>#VALUE!</v>
      </c>
      <c r="AF420" s="33" t="e">
        <f t="shared" si="814"/>
        <v>#VALUE!</v>
      </c>
      <c r="AG420" s="33" t="e">
        <f t="shared" si="815"/>
        <v>#VALUE!</v>
      </c>
      <c r="AH420" s="34" t="e">
        <f t="shared" si="716"/>
        <v>#VALUE!</v>
      </c>
      <c r="AI420" s="35" t="e">
        <f t="shared" si="717"/>
        <v>#VALUE!</v>
      </c>
      <c r="AJ420" s="35" t="e">
        <f t="shared" si="718"/>
        <v>#VALUE!</v>
      </c>
      <c r="AK420" s="35">
        <v>0</v>
      </c>
      <c r="AL420" s="35">
        <v>-0.75645121485307587</v>
      </c>
      <c r="AM420" s="35">
        <v>-11.346768222796136</v>
      </c>
      <c r="AN420" s="35" t="e">
        <f t="shared" si="816"/>
        <v>#VALUE!</v>
      </c>
      <c r="AO420" s="35" t="e">
        <f t="shared" si="816"/>
        <v>#VALUE!</v>
      </c>
      <c r="AP420" s="35" t="e">
        <f t="shared" si="816"/>
        <v>#VALUE!</v>
      </c>
      <c r="AQ420" s="35">
        <v>57.375671196608707</v>
      </c>
      <c r="AR420" s="35">
        <v>5.7915837760921756</v>
      </c>
      <c r="AS420" s="35">
        <v>1.1079551571654598</v>
      </c>
      <c r="AT420" s="35" t="e">
        <f t="shared" si="817"/>
        <v>#VALUE!</v>
      </c>
      <c r="AU420" s="35" t="e">
        <f t="shared" si="817"/>
        <v>#VALUE!</v>
      </c>
      <c r="AV420" s="35" t="e">
        <f t="shared" si="817"/>
        <v>#VALUE!</v>
      </c>
      <c r="AW420" s="36">
        <f t="shared" si="818"/>
        <v>0</v>
      </c>
      <c r="AX420" s="36">
        <f t="shared" si="818"/>
        <v>0.75645121485307587</v>
      </c>
      <c r="AY420" s="36">
        <f t="shared" si="818"/>
        <v>11.346768222796136</v>
      </c>
      <c r="AZ420" s="36" t="e">
        <f t="shared" si="819"/>
        <v>#VALUE!</v>
      </c>
      <c r="BA420" s="36" t="e">
        <f t="shared" si="819"/>
        <v>#VALUE!</v>
      </c>
      <c r="BB420" s="36" t="e">
        <f t="shared" si="819"/>
        <v>#VALUE!</v>
      </c>
      <c r="BC420" s="35">
        <f t="shared" si="820"/>
        <v>57.375671196608707</v>
      </c>
      <c r="BD420" s="35">
        <f t="shared" si="820"/>
        <v>6.5480349909452515</v>
      </c>
      <c r="BE420" s="35">
        <f t="shared" si="820"/>
        <v>12.454723379961596</v>
      </c>
      <c r="BF420" s="36" t="e">
        <f t="shared" si="821"/>
        <v>#VALUE!</v>
      </c>
      <c r="BG420" s="36" t="e">
        <f t="shared" si="821"/>
        <v>#VALUE!</v>
      </c>
      <c r="BH420" s="36" t="e">
        <f t="shared" si="804"/>
        <v>#VALUE!</v>
      </c>
      <c r="BI420" s="35" t="e">
        <f t="shared" si="805"/>
        <v>#VALUE!</v>
      </c>
      <c r="BJ420" s="5"/>
      <c r="BK420" s="5"/>
      <c r="BL420" s="19"/>
      <c r="BM420" s="19"/>
      <c r="BN420" s="37">
        <f t="shared" si="719"/>
        <v>90</v>
      </c>
      <c r="BO420" s="37">
        <f t="shared" si="720"/>
        <v>72.5</v>
      </c>
      <c r="BP420" s="37">
        <f t="shared" si="721"/>
        <v>72.5</v>
      </c>
      <c r="BQ420" s="37">
        <f t="shared" si="722"/>
        <v>47.5</v>
      </c>
      <c r="BR420" s="37">
        <f t="shared" si="723"/>
        <v>54.2</v>
      </c>
      <c r="BS420" s="37">
        <f t="shared" si="724"/>
        <v>47.5</v>
      </c>
      <c r="BT420" s="37">
        <f t="shared" si="725"/>
        <v>41.674999999999997</v>
      </c>
      <c r="BU420" s="37">
        <f t="shared" si="726"/>
        <v>41.674999999999997</v>
      </c>
      <c r="BV420" s="37">
        <f t="shared" si="727"/>
        <v>22.5</v>
      </c>
      <c r="BW420" s="37">
        <f t="shared" si="728"/>
        <v>33.3333333333333</v>
      </c>
      <c r="BX420" s="37">
        <f t="shared" si="729"/>
        <v>22.5</v>
      </c>
      <c r="BY420" s="37">
        <f t="shared" si="730"/>
        <v>22.9</v>
      </c>
      <c r="BZ420" s="37">
        <f t="shared" si="731"/>
        <v>22.9</v>
      </c>
      <c r="CA420" s="37">
        <f t="shared" si="732"/>
        <v>5</v>
      </c>
      <c r="CB420" s="37">
        <f t="shared" si="733"/>
        <v>16.649999999999999</v>
      </c>
      <c r="CC420" s="37">
        <f t="shared" si="734"/>
        <v>5</v>
      </c>
      <c r="CD420" s="37">
        <f t="shared" si="735"/>
        <v>5</v>
      </c>
      <c r="CE420" s="37">
        <f t="shared" si="736"/>
        <v>5</v>
      </c>
      <c r="CF420" s="37">
        <f t="shared" si="737"/>
        <v>5</v>
      </c>
      <c r="CG420" s="38">
        <f t="shared" si="738"/>
        <v>5</v>
      </c>
      <c r="CH420" s="38">
        <f t="shared" si="739"/>
        <v>5</v>
      </c>
      <c r="CI420" s="38">
        <f t="shared" si="740"/>
        <v>22.5</v>
      </c>
      <c r="CJ420" s="38">
        <f t="shared" si="741"/>
        <v>5</v>
      </c>
      <c r="CK420" s="38">
        <f t="shared" si="742"/>
        <v>22.9</v>
      </c>
      <c r="CL420" s="38">
        <f t="shared" si="743"/>
        <v>47.5</v>
      </c>
      <c r="CM420" s="38">
        <f t="shared" si="744"/>
        <v>16.649999999999999</v>
      </c>
      <c r="CN420" s="38">
        <f t="shared" si="745"/>
        <v>41.674999999999997</v>
      </c>
      <c r="CO420" s="38">
        <f t="shared" si="746"/>
        <v>5</v>
      </c>
      <c r="CP420" s="38">
        <f t="shared" si="747"/>
        <v>33.3333333333333</v>
      </c>
      <c r="CQ420" s="38">
        <f t="shared" si="748"/>
        <v>72.5</v>
      </c>
      <c r="CR420" s="38">
        <f t="shared" si="749"/>
        <v>22.9</v>
      </c>
      <c r="CS420" s="38">
        <f t="shared" si="750"/>
        <v>54.2</v>
      </c>
      <c r="CT420" s="38">
        <f t="shared" si="751"/>
        <v>5</v>
      </c>
      <c r="CU420" s="38">
        <f t="shared" si="752"/>
        <v>41.674999999999997</v>
      </c>
      <c r="CV420" s="38">
        <f t="shared" si="753"/>
        <v>90</v>
      </c>
      <c r="CW420" s="38">
        <f t="shared" si="754"/>
        <v>22.5</v>
      </c>
      <c r="CX420" s="38">
        <f t="shared" si="755"/>
        <v>72.5</v>
      </c>
      <c r="CY420" s="38">
        <f t="shared" si="756"/>
        <v>47.5</v>
      </c>
      <c r="CZ420" s="39">
        <f t="shared" si="757"/>
        <v>5</v>
      </c>
      <c r="DA420" s="39">
        <f t="shared" si="758"/>
        <v>22.5</v>
      </c>
      <c r="DB420" s="39">
        <f t="shared" si="759"/>
        <v>5</v>
      </c>
      <c r="DC420" s="39">
        <f t="shared" si="760"/>
        <v>47.5</v>
      </c>
      <c r="DD420" s="39">
        <f t="shared" si="761"/>
        <v>22.9</v>
      </c>
      <c r="DE420" s="39">
        <f t="shared" si="762"/>
        <v>5</v>
      </c>
      <c r="DF420" s="39">
        <f t="shared" si="763"/>
        <v>41.674999999999997</v>
      </c>
      <c r="DG420" s="39">
        <f t="shared" si="764"/>
        <v>16.649999999999999</v>
      </c>
      <c r="DH420" s="39">
        <f t="shared" si="765"/>
        <v>72.5</v>
      </c>
      <c r="DI420" s="39">
        <f t="shared" si="766"/>
        <v>33.3333333333333</v>
      </c>
      <c r="DJ420" s="39">
        <f t="shared" si="767"/>
        <v>5</v>
      </c>
      <c r="DK420" s="39">
        <f t="shared" si="768"/>
        <v>54.2</v>
      </c>
      <c r="DL420" s="39">
        <f t="shared" si="769"/>
        <v>22.9</v>
      </c>
      <c r="DM420" s="39">
        <f t="shared" si="770"/>
        <v>90</v>
      </c>
      <c r="DN420" s="39">
        <f t="shared" si="771"/>
        <v>41.674999999999997</v>
      </c>
      <c r="DO420" s="39">
        <f t="shared" si="772"/>
        <v>5</v>
      </c>
      <c r="DP420" s="39">
        <f t="shared" si="773"/>
        <v>72.5</v>
      </c>
      <c r="DQ420" s="39">
        <f t="shared" si="774"/>
        <v>22.5</v>
      </c>
      <c r="DR420" s="39">
        <f t="shared" si="775"/>
        <v>47.5</v>
      </c>
      <c r="DS420" s="40" t="e">
        <f t="shared" si="776"/>
        <v>#VALUE!</v>
      </c>
      <c r="DT420" s="40" t="e">
        <f t="shared" si="777"/>
        <v>#VALUE!</v>
      </c>
      <c r="DU420" s="40" t="e">
        <f t="shared" si="778"/>
        <v>#VALUE!</v>
      </c>
      <c r="DV420" s="40" t="e">
        <f t="shared" si="779"/>
        <v>#VALUE!</v>
      </c>
      <c r="DW420" s="40" t="e">
        <f t="shared" si="780"/>
        <v>#VALUE!</v>
      </c>
      <c r="DX420" s="40" t="e">
        <f t="shared" si="781"/>
        <v>#VALUE!</v>
      </c>
      <c r="DY420" s="40" t="e">
        <f t="shared" si="782"/>
        <v>#VALUE!</v>
      </c>
      <c r="DZ420" s="40" t="e">
        <f t="shared" si="783"/>
        <v>#VALUE!</v>
      </c>
      <c r="EA420" s="40" t="e">
        <f t="shared" si="784"/>
        <v>#VALUE!</v>
      </c>
      <c r="EB420" s="40" t="e">
        <f t="shared" si="785"/>
        <v>#VALUE!</v>
      </c>
      <c r="EC420" s="40" t="e">
        <f t="shared" si="786"/>
        <v>#VALUE!</v>
      </c>
      <c r="ED420" s="40" t="e">
        <f t="shared" si="787"/>
        <v>#VALUE!</v>
      </c>
      <c r="EE420" s="40" t="e">
        <f t="shared" si="788"/>
        <v>#VALUE!</v>
      </c>
      <c r="EF420" s="40" t="e">
        <f t="shared" si="789"/>
        <v>#VALUE!</v>
      </c>
      <c r="EG420" s="40" t="e">
        <f t="shared" si="790"/>
        <v>#VALUE!</v>
      </c>
      <c r="EH420" s="40" t="e">
        <f t="shared" si="791"/>
        <v>#VALUE!</v>
      </c>
      <c r="EI420" s="40" t="e">
        <f t="shared" si="792"/>
        <v>#VALUE!</v>
      </c>
      <c r="EJ420" s="40" t="e">
        <f t="shared" si="793"/>
        <v>#VALUE!</v>
      </c>
      <c r="EK420" s="40" t="e">
        <f t="shared" si="794"/>
        <v>#VALUE!</v>
      </c>
      <c r="EL420" s="1" t="e">
        <f t="shared" si="806"/>
        <v>#VALUE!</v>
      </c>
      <c r="EM420" s="2" t="e">
        <f t="shared" si="797"/>
        <v>#VALUE!</v>
      </c>
      <c r="EN420" s="42"/>
      <c r="EO420" s="42"/>
      <c r="EP420" s="43"/>
      <c r="EQ420" s="44"/>
      <c r="ER420" s="45"/>
      <c r="ES420" s="45"/>
      <c r="ET420" s="74"/>
      <c r="EU420" s="75"/>
      <c r="EV420" s="75"/>
      <c r="EW420" s="75"/>
      <c r="EX420" s="75"/>
    </row>
    <row r="421" spans="1:154" s="73" customFormat="1" ht="14">
      <c r="A421" s="96"/>
      <c r="B421" s="97"/>
      <c r="C421" s="98"/>
      <c r="D421" s="110" t="s">
        <v>87</v>
      </c>
      <c r="E421" s="110" t="s">
        <v>87</v>
      </c>
      <c r="F421" s="110" t="s">
        <v>87</v>
      </c>
      <c r="G421" s="107" t="e">
        <f t="shared" si="707"/>
        <v>#VALUE!</v>
      </c>
      <c r="H421" s="107" t="e">
        <f t="shared" si="708"/>
        <v>#VALUE!</v>
      </c>
      <c r="I421" s="107" t="e">
        <f t="shared" si="709"/>
        <v>#VALUE!</v>
      </c>
      <c r="J421" s="183" t="str">
        <f t="shared" si="710"/>
        <v>.</v>
      </c>
      <c r="K421" s="184" t="e">
        <f t="shared" si="711"/>
        <v>#VALUE!</v>
      </c>
      <c r="L421" s="184" t="e">
        <f t="shared" si="712"/>
        <v>#VALUE!</v>
      </c>
      <c r="M421" s="76" t="e">
        <f t="shared" si="807"/>
        <v>#VALUE!</v>
      </c>
      <c r="N421" s="77" t="e">
        <f t="shared" si="808"/>
        <v>#VALUE!</v>
      </c>
      <c r="O421" s="77" t="e">
        <f t="shared" si="809"/>
        <v>#VALUE!</v>
      </c>
      <c r="P421" s="78" t="e">
        <f t="shared" si="810"/>
        <v>#VALUE!</v>
      </c>
      <c r="Q421" s="79" t="e">
        <f t="shared" ca="1" si="795"/>
        <v>#VALUE!</v>
      </c>
      <c r="R421" s="86" t="e">
        <f t="shared" si="798"/>
        <v>#VALUE!</v>
      </c>
      <c r="S421" s="87" t="e">
        <f t="shared" si="799"/>
        <v>#VALUE!</v>
      </c>
      <c r="T421" s="87" t="e">
        <f t="shared" si="800"/>
        <v>#VALUE!</v>
      </c>
      <c r="U421" s="80" t="e">
        <f t="shared" si="801"/>
        <v>#VALUE!</v>
      </c>
      <c r="V421" s="81" t="e">
        <f t="shared" si="802"/>
        <v>#VALUE!</v>
      </c>
      <c r="W421" s="82" t="e">
        <f t="shared" si="803"/>
        <v>#VALUE!</v>
      </c>
      <c r="X421" s="92" t="e">
        <f t="shared" si="811"/>
        <v>#VALUE!</v>
      </c>
      <c r="Y421" s="93"/>
      <c r="Z421" s="72" t="e">
        <f t="shared" si="713"/>
        <v>#VALUE!</v>
      </c>
      <c r="AA421" s="72" t="e">
        <f t="shared" si="714"/>
        <v>#VALUE!</v>
      </c>
      <c r="AB421" s="72" t="e">
        <f t="shared" si="715"/>
        <v>#VALUE!</v>
      </c>
      <c r="AC421" s="72" t="e">
        <f t="shared" si="796"/>
        <v>#VALUE!</v>
      </c>
      <c r="AD421" s="72" t="e">
        <f t="shared" si="812"/>
        <v>#VALUE!</v>
      </c>
      <c r="AE421" s="33" t="e">
        <f t="shared" si="813"/>
        <v>#VALUE!</v>
      </c>
      <c r="AF421" s="33" t="e">
        <f t="shared" si="814"/>
        <v>#VALUE!</v>
      </c>
      <c r="AG421" s="33" t="e">
        <f t="shared" si="815"/>
        <v>#VALUE!</v>
      </c>
      <c r="AH421" s="34" t="e">
        <f t="shared" si="716"/>
        <v>#VALUE!</v>
      </c>
      <c r="AI421" s="35" t="e">
        <f t="shared" si="717"/>
        <v>#VALUE!</v>
      </c>
      <c r="AJ421" s="35" t="e">
        <f t="shared" si="718"/>
        <v>#VALUE!</v>
      </c>
      <c r="AK421" s="35">
        <v>0</v>
      </c>
      <c r="AL421" s="35">
        <v>-0.75645121485307587</v>
      </c>
      <c r="AM421" s="35">
        <v>-11.346768222796136</v>
      </c>
      <c r="AN421" s="35" t="e">
        <f t="shared" si="816"/>
        <v>#VALUE!</v>
      </c>
      <c r="AO421" s="35" t="e">
        <f t="shared" si="816"/>
        <v>#VALUE!</v>
      </c>
      <c r="AP421" s="35" t="e">
        <f t="shared" si="816"/>
        <v>#VALUE!</v>
      </c>
      <c r="AQ421" s="35">
        <v>57.375671196608707</v>
      </c>
      <c r="AR421" s="35">
        <v>5.7915837760921756</v>
      </c>
      <c r="AS421" s="35">
        <v>1.1079551571654598</v>
      </c>
      <c r="AT421" s="35" t="e">
        <f t="shared" si="817"/>
        <v>#VALUE!</v>
      </c>
      <c r="AU421" s="35" t="e">
        <f t="shared" si="817"/>
        <v>#VALUE!</v>
      </c>
      <c r="AV421" s="35" t="e">
        <f t="shared" si="817"/>
        <v>#VALUE!</v>
      </c>
      <c r="AW421" s="36">
        <f t="shared" si="818"/>
        <v>0</v>
      </c>
      <c r="AX421" s="36">
        <f t="shared" si="818"/>
        <v>0.75645121485307587</v>
      </c>
      <c r="AY421" s="36">
        <f t="shared" si="818"/>
        <v>11.346768222796136</v>
      </c>
      <c r="AZ421" s="36" t="e">
        <f t="shared" si="819"/>
        <v>#VALUE!</v>
      </c>
      <c r="BA421" s="36" t="e">
        <f t="shared" si="819"/>
        <v>#VALUE!</v>
      </c>
      <c r="BB421" s="36" t="e">
        <f t="shared" si="819"/>
        <v>#VALUE!</v>
      </c>
      <c r="BC421" s="35">
        <f t="shared" si="820"/>
        <v>57.375671196608707</v>
      </c>
      <c r="BD421" s="35">
        <f t="shared" si="820"/>
        <v>6.5480349909452515</v>
      </c>
      <c r="BE421" s="35">
        <f t="shared" si="820"/>
        <v>12.454723379961596</v>
      </c>
      <c r="BF421" s="36" t="e">
        <f t="shared" si="821"/>
        <v>#VALUE!</v>
      </c>
      <c r="BG421" s="36" t="e">
        <f t="shared" si="821"/>
        <v>#VALUE!</v>
      </c>
      <c r="BH421" s="36" t="e">
        <f t="shared" si="804"/>
        <v>#VALUE!</v>
      </c>
      <c r="BI421" s="35" t="e">
        <f t="shared" si="805"/>
        <v>#VALUE!</v>
      </c>
      <c r="BJ421" s="5"/>
      <c r="BK421" s="5"/>
      <c r="BL421" s="19"/>
      <c r="BM421" s="19"/>
      <c r="BN421" s="37">
        <f t="shared" si="719"/>
        <v>90</v>
      </c>
      <c r="BO421" s="37">
        <f t="shared" si="720"/>
        <v>72.5</v>
      </c>
      <c r="BP421" s="37">
        <f t="shared" si="721"/>
        <v>72.5</v>
      </c>
      <c r="BQ421" s="37">
        <f t="shared" si="722"/>
        <v>47.5</v>
      </c>
      <c r="BR421" s="37">
        <f t="shared" si="723"/>
        <v>54.2</v>
      </c>
      <c r="BS421" s="37">
        <f t="shared" si="724"/>
        <v>47.5</v>
      </c>
      <c r="BT421" s="37">
        <f t="shared" si="725"/>
        <v>41.674999999999997</v>
      </c>
      <c r="BU421" s="37">
        <f t="shared" si="726"/>
        <v>41.674999999999997</v>
      </c>
      <c r="BV421" s="37">
        <f t="shared" si="727"/>
        <v>22.5</v>
      </c>
      <c r="BW421" s="37">
        <f t="shared" si="728"/>
        <v>33.3333333333333</v>
      </c>
      <c r="BX421" s="37">
        <f t="shared" si="729"/>
        <v>22.5</v>
      </c>
      <c r="BY421" s="37">
        <f t="shared" si="730"/>
        <v>22.9</v>
      </c>
      <c r="BZ421" s="37">
        <f t="shared" si="731"/>
        <v>22.9</v>
      </c>
      <c r="CA421" s="37">
        <f t="shared" si="732"/>
        <v>5</v>
      </c>
      <c r="CB421" s="37">
        <f t="shared" si="733"/>
        <v>16.649999999999999</v>
      </c>
      <c r="CC421" s="37">
        <f t="shared" si="734"/>
        <v>5</v>
      </c>
      <c r="CD421" s="37">
        <f t="shared" si="735"/>
        <v>5</v>
      </c>
      <c r="CE421" s="37">
        <f t="shared" si="736"/>
        <v>5</v>
      </c>
      <c r="CF421" s="37">
        <f t="shared" si="737"/>
        <v>5</v>
      </c>
      <c r="CG421" s="38">
        <f t="shared" si="738"/>
        <v>5</v>
      </c>
      <c r="CH421" s="38">
        <f t="shared" si="739"/>
        <v>5</v>
      </c>
      <c r="CI421" s="38">
        <f t="shared" si="740"/>
        <v>22.5</v>
      </c>
      <c r="CJ421" s="38">
        <f t="shared" si="741"/>
        <v>5</v>
      </c>
      <c r="CK421" s="38">
        <f t="shared" si="742"/>
        <v>22.9</v>
      </c>
      <c r="CL421" s="38">
        <f t="shared" si="743"/>
        <v>47.5</v>
      </c>
      <c r="CM421" s="38">
        <f t="shared" si="744"/>
        <v>16.649999999999999</v>
      </c>
      <c r="CN421" s="38">
        <f t="shared" si="745"/>
        <v>41.674999999999997</v>
      </c>
      <c r="CO421" s="38">
        <f t="shared" si="746"/>
        <v>5</v>
      </c>
      <c r="CP421" s="38">
        <f t="shared" si="747"/>
        <v>33.3333333333333</v>
      </c>
      <c r="CQ421" s="38">
        <f t="shared" si="748"/>
        <v>72.5</v>
      </c>
      <c r="CR421" s="38">
        <f t="shared" si="749"/>
        <v>22.9</v>
      </c>
      <c r="CS421" s="38">
        <f t="shared" si="750"/>
        <v>54.2</v>
      </c>
      <c r="CT421" s="38">
        <f t="shared" si="751"/>
        <v>5</v>
      </c>
      <c r="CU421" s="38">
        <f t="shared" si="752"/>
        <v>41.674999999999997</v>
      </c>
      <c r="CV421" s="38">
        <f t="shared" si="753"/>
        <v>90</v>
      </c>
      <c r="CW421" s="38">
        <f t="shared" si="754"/>
        <v>22.5</v>
      </c>
      <c r="CX421" s="38">
        <f t="shared" si="755"/>
        <v>72.5</v>
      </c>
      <c r="CY421" s="38">
        <f t="shared" si="756"/>
        <v>47.5</v>
      </c>
      <c r="CZ421" s="39">
        <f t="shared" si="757"/>
        <v>5</v>
      </c>
      <c r="DA421" s="39">
        <f t="shared" si="758"/>
        <v>22.5</v>
      </c>
      <c r="DB421" s="39">
        <f t="shared" si="759"/>
        <v>5</v>
      </c>
      <c r="DC421" s="39">
        <f t="shared" si="760"/>
        <v>47.5</v>
      </c>
      <c r="DD421" s="39">
        <f t="shared" si="761"/>
        <v>22.9</v>
      </c>
      <c r="DE421" s="39">
        <f t="shared" si="762"/>
        <v>5</v>
      </c>
      <c r="DF421" s="39">
        <f t="shared" si="763"/>
        <v>41.674999999999997</v>
      </c>
      <c r="DG421" s="39">
        <f t="shared" si="764"/>
        <v>16.649999999999999</v>
      </c>
      <c r="DH421" s="39">
        <f t="shared" si="765"/>
        <v>72.5</v>
      </c>
      <c r="DI421" s="39">
        <f t="shared" si="766"/>
        <v>33.3333333333333</v>
      </c>
      <c r="DJ421" s="39">
        <f t="shared" si="767"/>
        <v>5</v>
      </c>
      <c r="DK421" s="39">
        <f t="shared" si="768"/>
        <v>54.2</v>
      </c>
      <c r="DL421" s="39">
        <f t="shared" si="769"/>
        <v>22.9</v>
      </c>
      <c r="DM421" s="39">
        <f t="shared" si="770"/>
        <v>90</v>
      </c>
      <c r="DN421" s="39">
        <f t="shared" si="771"/>
        <v>41.674999999999997</v>
      </c>
      <c r="DO421" s="39">
        <f t="shared" si="772"/>
        <v>5</v>
      </c>
      <c r="DP421" s="39">
        <f t="shared" si="773"/>
        <v>72.5</v>
      </c>
      <c r="DQ421" s="39">
        <f t="shared" si="774"/>
        <v>22.5</v>
      </c>
      <c r="DR421" s="39">
        <f t="shared" si="775"/>
        <v>47.5</v>
      </c>
      <c r="DS421" s="40" t="e">
        <f t="shared" si="776"/>
        <v>#VALUE!</v>
      </c>
      <c r="DT421" s="40" t="e">
        <f t="shared" si="777"/>
        <v>#VALUE!</v>
      </c>
      <c r="DU421" s="40" t="e">
        <f t="shared" si="778"/>
        <v>#VALUE!</v>
      </c>
      <c r="DV421" s="40" t="e">
        <f t="shared" si="779"/>
        <v>#VALUE!</v>
      </c>
      <c r="DW421" s="40" t="e">
        <f t="shared" si="780"/>
        <v>#VALUE!</v>
      </c>
      <c r="DX421" s="40" t="e">
        <f t="shared" si="781"/>
        <v>#VALUE!</v>
      </c>
      <c r="DY421" s="40" t="e">
        <f t="shared" si="782"/>
        <v>#VALUE!</v>
      </c>
      <c r="DZ421" s="40" t="e">
        <f t="shared" si="783"/>
        <v>#VALUE!</v>
      </c>
      <c r="EA421" s="40" t="e">
        <f t="shared" si="784"/>
        <v>#VALUE!</v>
      </c>
      <c r="EB421" s="40" t="e">
        <f t="shared" si="785"/>
        <v>#VALUE!</v>
      </c>
      <c r="EC421" s="40" t="e">
        <f t="shared" si="786"/>
        <v>#VALUE!</v>
      </c>
      <c r="ED421" s="40" t="e">
        <f t="shared" si="787"/>
        <v>#VALUE!</v>
      </c>
      <c r="EE421" s="40" t="e">
        <f t="shared" si="788"/>
        <v>#VALUE!</v>
      </c>
      <c r="EF421" s="40" t="e">
        <f t="shared" si="789"/>
        <v>#VALUE!</v>
      </c>
      <c r="EG421" s="40" t="e">
        <f t="shared" si="790"/>
        <v>#VALUE!</v>
      </c>
      <c r="EH421" s="40" t="e">
        <f t="shared" si="791"/>
        <v>#VALUE!</v>
      </c>
      <c r="EI421" s="40" t="e">
        <f t="shared" si="792"/>
        <v>#VALUE!</v>
      </c>
      <c r="EJ421" s="40" t="e">
        <f t="shared" si="793"/>
        <v>#VALUE!</v>
      </c>
      <c r="EK421" s="40" t="e">
        <f t="shared" si="794"/>
        <v>#VALUE!</v>
      </c>
      <c r="EL421" s="1" t="e">
        <f t="shared" si="806"/>
        <v>#VALUE!</v>
      </c>
      <c r="EM421" s="2" t="e">
        <f t="shared" si="797"/>
        <v>#VALUE!</v>
      </c>
      <c r="EN421" s="42"/>
      <c r="EO421" s="42"/>
      <c r="EP421" s="43"/>
      <c r="EQ421" s="44"/>
      <c r="ER421" s="45"/>
      <c r="ES421" s="45"/>
      <c r="ET421" s="74"/>
      <c r="EU421" s="75"/>
      <c r="EV421" s="75"/>
      <c r="EW421" s="75"/>
      <c r="EX421" s="75"/>
    </row>
    <row r="422" spans="1:154" s="73" customFormat="1" ht="14">
      <c r="A422" s="96"/>
      <c r="B422" s="97"/>
      <c r="C422" s="98"/>
      <c r="D422" s="110" t="s">
        <v>87</v>
      </c>
      <c r="E422" s="110" t="s">
        <v>87</v>
      </c>
      <c r="F422" s="110" t="s">
        <v>87</v>
      </c>
      <c r="G422" s="107" t="e">
        <f t="shared" si="707"/>
        <v>#VALUE!</v>
      </c>
      <c r="H422" s="107" t="e">
        <f t="shared" si="708"/>
        <v>#VALUE!</v>
      </c>
      <c r="I422" s="107" t="e">
        <f t="shared" si="709"/>
        <v>#VALUE!</v>
      </c>
      <c r="J422" s="183" t="str">
        <f t="shared" si="710"/>
        <v>.</v>
      </c>
      <c r="K422" s="184" t="e">
        <f t="shared" si="711"/>
        <v>#VALUE!</v>
      </c>
      <c r="L422" s="184" t="e">
        <f t="shared" si="712"/>
        <v>#VALUE!</v>
      </c>
      <c r="M422" s="76" t="e">
        <f t="shared" si="807"/>
        <v>#VALUE!</v>
      </c>
      <c r="N422" s="77" t="e">
        <f t="shared" si="808"/>
        <v>#VALUE!</v>
      </c>
      <c r="O422" s="77" t="e">
        <f t="shared" si="809"/>
        <v>#VALUE!</v>
      </c>
      <c r="P422" s="78" t="e">
        <f t="shared" si="810"/>
        <v>#VALUE!</v>
      </c>
      <c r="Q422" s="79" t="e">
        <f t="shared" ca="1" si="795"/>
        <v>#VALUE!</v>
      </c>
      <c r="R422" s="86" t="e">
        <f t="shared" si="798"/>
        <v>#VALUE!</v>
      </c>
      <c r="S422" s="87" t="e">
        <f t="shared" si="799"/>
        <v>#VALUE!</v>
      </c>
      <c r="T422" s="87" t="e">
        <f t="shared" si="800"/>
        <v>#VALUE!</v>
      </c>
      <c r="U422" s="80" t="e">
        <f t="shared" si="801"/>
        <v>#VALUE!</v>
      </c>
      <c r="V422" s="81" t="e">
        <f t="shared" si="802"/>
        <v>#VALUE!</v>
      </c>
      <c r="W422" s="82" t="e">
        <f t="shared" si="803"/>
        <v>#VALUE!</v>
      </c>
      <c r="X422" s="92" t="e">
        <f t="shared" si="811"/>
        <v>#VALUE!</v>
      </c>
      <c r="Y422" s="93"/>
      <c r="Z422" s="72" t="e">
        <f t="shared" si="713"/>
        <v>#VALUE!</v>
      </c>
      <c r="AA422" s="72" t="e">
        <f t="shared" si="714"/>
        <v>#VALUE!</v>
      </c>
      <c r="AB422" s="72" t="e">
        <f t="shared" si="715"/>
        <v>#VALUE!</v>
      </c>
      <c r="AC422" s="72" t="e">
        <f t="shared" si="796"/>
        <v>#VALUE!</v>
      </c>
      <c r="AD422" s="72" t="e">
        <f t="shared" si="812"/>
        <v>#VALUE!</v>
      </c>
      <c r="AE422" s="33" t="e">
        <f t="shared" si="813"/>
        <v>#VALUE!</v>
      </c>
      <c r="AF422" s="33" t="e">
        <f t="shared" si="814"/>
        <v>#VALUE!</v>
      </c>
      <c r="AG422" s="33" t="e">
        <f t="shared" si="815"/>
        <v>#VALUE!</v>
      </c>
      <c r="AH422" s="34" t="e">
        <f t="shared" si="716"/>
        <v>#VALUE!</v>
      </c>
      <c r="AI422" s="35" t="e">
        <f t="shared" si="717"/>
        <v>#VALUE!</v>
      </c>
      <c r="AJ422" s="35" t="e">
        <f t="shared" si="718"/>
        <v>#VALUE!</v>
      </c>
      <c r="AK422" s="35">
        <v>0</v>
      </c>
      <c r="AL422" s="35">
        <v>-0.75645121485307587</v>
      </c>
      <c r="AM422" s="35">
        <v>-11.346768222796136</v>
      </c>
      <c r="AN422" s="35" t="e">
        <f t="shared" si="816"/>
        <v>#VALUE!</v>
      </c>
      <c r="AO422" s="35" t="e">
        <f t="shared" si="816"/>
        <v>#VALUE!</v>
      </c>
      <c r="AP422" s="35" t="e">
        <f t="shared" si="816"/>
        <v>#VALUE!</v>
      </c>
      <c r="AQ422" s="35">
        <v>57.375671196608707</v>
      </c>
      <c r="AR422" s="35">
        <v>5.7915837760921756</v>
      </c>
      <c r="AS422" s="35">
        <v>1.1079551571654598</v>
      </c>
      <c r="AT422" s="35" t="e">
        <f t="shared" si="817"/>
        <v>#VALUE!</v>
      </c>
      <c r="AU422" s="35" t="e">
        <f t="shared" si="817"/>
        <v>#VALUE!</v>
      </c>
      <c r="AV422" s="35" t="e">
        <f t="shared" si="817"/>
        <v>#VALUE!</v>
      </c>
      <c r="AW422" s="36">
        <f t="shared" si="818"/>
        <v>0</v>
      </c>
      <c r="AX422" s="36">
        <f t="shared" si="818"/>
        <v>0.75645121485307587</v>
      </c>
      <c r="AY422" s="36">
        <f t="shared" si="818"/>
        <v>11.346768222796136</v>
      </c>
      <c r="AZ422" s="36" t="e">
        <f t="shared" si="819"/>
        <v>#VALUE!</v>
      </c>
      <c r="BA422" s="36" t="e">
        <f t="shared" si="819"/>
        <v>#VALUE!</v>
      </c>
      <c r="BB422" s="36" t="e">
        <f t="shared" si="819"/>
        <v>#VALUE!</v>
      </c>
      <c r="BC422" s="35">
        <f t="shared" si="820"/>
        <v>57.375671196608707</v>
      </c>
      <c r="BD422" s="35">
        <f t="shared" si="820"/>
        <v>6.5480349909452515</v>
      </c>
      <c r="BE422" s="35">
        <f t="shared" si="820"/>
        <v>12.454723379961596</v>
      </c>
      <c r="BF422" s="36" t="e">
        <f t="shared" si="821"/>
        <v>#VALUE!</v>
      </c>
      <c r="BG422" s="36" t="e">
        <f t="shared" si="821"/>
        <v>#VALUE!</v>
      </c>
      <c r="BH422" s="36" t="e">
        <f t="shared" si="804"/>
        <v>#VALUE!</v>
      </c>
      <c r="BI422" s="35" t="e">
        <f t="shared" si="805"/>
        <v>#VALUE!</v>
      </c>
      <c r="BJ422" s="5"/>
      <c r="BK422" s="5"/>
      <c r="BL422" s="19"/>
      <c r="BM422" s="19"/>
      <c r="BN422" s="37">
        <f t="shared" si="719"/>
        <v>90</v>
      </c>
      <c r="BO422" s="37">
        <f t="shared" si="720"/>
        <v>72.5</v>
      </c>
      <c r="BP422" s="37">
        <f t="shared" si="721"/>
        <v>72.5</v>
      </c>
      <c r="BQ422" s="37">
        <f t="shared" si="722"/>
        <v>47.5</v>
      </c>
      <c r="BR422" s="37">
        <f t="shared" si="723"/>
        <v>54.2</v>
      </c>
      <c r="BS422" s="37">
        <f t="shared" si="724"/>
        <v>47.5</v>
      </c>
      <c r="BT422" s="37">
        <f t="shared" si="725"/>
        <v>41.674999999999997</v>
      </c>
      <c r="BU422" s="37">
        <f t="shared" si="726"/>
        <v>41.674999999999997</v>
      </c>
      <c r="BV422" s="37">
        <f t="shared" si="727"/>
        <v>22.5</v>
      </c>
      <c r="BW422" s="37">
        <f t="shared" si="728"/>
        <v>33.3333333333333</v>
      </c>
      <c r="BX422" s="37">
        <f t="shared" si="729"/>
        <v>22.5</v>
      </c>
      <c r="BY422" s="37">
        <f t="shared" si="730"/>
        <v>22.9</v>
      </c>
      <c r="BZ422" s="37">
        <f t="shared" si="731"/>
        <v>22.9</v>
      </c>
      <c r="CA422" s="37">
        <f t="shared" si="732"/>
        <v>5</v>
      </c>
      <c r="CB422" s="37">
        <f t="shared" si="733"/>
        <v>16.649999999999999</v>
      </c>
      <c r="CC422" s="37">
        <f t="shared" si="734"/>
        <v>5</v>
      </c>
      <c r="CD422" s="37">
        <f t="shared" si="735"/>
        <v>5</v>
      </c>
      <c r="CE422" s="37">
        <f t="shared" si="736"/>
        <v>5</v>
      </c>
      <c r="CF422" s="37">
        <f t="shared" si="737"/>
        <v>5</v>
      </c>
      <c r="CG422" s="38">
        <f t="shared" si="738"/>
        <v>5</v>
      </c>
      <c r="CH422" s="38">
        <f t="shared" si="739"/>
        <v>5</v>
      </c>
      <c r="CI422" s="38">
        <f t="shared" si="740"/>
        <v>22.5</v>
      </c>
      <c r="CJ422" s="38">
        <f t="shared" si="741"/>
        <v>5</v>
      </c>
      <c r="CK422" s="38">
        <f t="shared" si="742"/>
        <v>22.9</v>
      </c>
      <c r="CL422" s="38">
        <f t="shared" si="743"/>
        <v>47.5</v>
      </c>
      <c r="CM422" s="38">
        <f t="shared" si="744"/>
        <v>16.649999999999999</v>
      </c>
      <c r="CN422" s="38">
        <f t="shared" si="745"/>
        <v>41.674999999999997</v>
      </c>
      <c r="CO422" s="38">
        <f t="shared" si="746"/>
        <v>5</v>
      </c>
      <c r="CP422" s="38">
        <f t="shared" si="747"/>
        <v>33.3333333333333</v>
      </c>
      <c r="CQ422" s="38">
        <f t="shared" si="748"/>
        <v>72.5</v>
      </c>
      <c r="CR422" s="38">
        <f t="shared" si="749"/>
        <v>22.9</v>
      </c>
      <c r="CS422" s="38">
        <f t="shared" si="750"/>
        <v>54.2</v>
      </c>
      <c r="CT422" s="38">
        <f t="shared" si="751"/>
        <v>5</v>
      </c>
      <c r="CU422" s="38">
        <f t="shared" si="752"/>
        <v>41.674999999999997</v>
      </c>
      <c r="CV422" s="38">
        <f t="shared" si="753"/>
        <v>90</v>
      </c>
      <c r="CW422" s="38">
        <f t="shared" si="754"/>
        <v>22.5</v>
      </c>
      <c r="CX422" s="38">
        <f t="shared" si="755"/>
        <v>72.5</v>
      </c>
      <c r="CY422" s="38">
        <f t="shared" si="756"/>
        <v>47.5</v>
      </c>
      <c r="CZ422" s="39">
        <f t="shared" si="757"/>
        <v>5</v>
      </c>
      <c r="DA422" s="39">
        <f t="shared" si="758"/>
        <v>22.5</v>
      </c>
      <c r="DB422" s="39">
        <f t="shared" si="759"/>
        <v>5</v>
      </c>
      <c r="DC422" s="39">
        <f t="shared" si="760"/>
        <v>47.5</v>
      </c>
      <c r="DD422" s="39">
        <f t="shared" si="761"/>
        <v>22.9</v>
      </c>
      <c r="DE422" s="39">
        <f t="shared" si="762"/>
        <v>5</v>
      </c>
      <c r="DF422" s="39">
        <f t="shared" si="763"/>
        <v>41.674999999999997</v>
      </c>
      <c r="DG422" s="39">
        <f t="shared" si="764"/>
        <v>16.649999999999999</v>
      </c>
      <c r="DH422" s="39">
        <f t="shared" si="765"/>
        <v>72.5</v>
      </c>
      <c r="DI422" s="39">
        <f t="shared" si="766"/>
        <v>33.3333333333333</v>
      </c>
      <c r="DJ422" s="39">
        <f t="shared" si="767"/>
        <v>5</v>
      </c>
      <c r="DK422" s="39">
        <f t="shared" si="768"/>
        <v>54.2</v>
      </c>
      <c r="DL422" s="39">
        <f t="shared" si="769"/>
        <v>22.9</v>
      </c>
      <c r="DM422" s="39">
        <f t="shared" si="770"/>
        <v>90</v>
      </c>
      <c r="DN422" s="39">
        <f t="shared" si="771"/>
        <v>41.674999999999997</v>
      </c>
      <c r="DO422" s="39">
        <f t="shared" si="772"/>
        <v>5</v>
      </c>
      <c r="DP422" s="39">
        <f t="shared" si="773"/>
        <v>72.5</v>
      </c>
      <c r="DQ422" s="39">
        <f t="shared" si="774"/>
        <v>22.5</v>
      </c>
      <c r="DR422" s="39">
        <f t="shared" si="775"/>
        <v>47.5</v>
      </c>
      <c r="DS422" s="40" t="e">
        <f t="shared" si="776"/>
        <v>#VALUE!</v>
      </c>
      <c r="DT422" s="40" t="e">
        <f t="shared" si="777"/>
        <v>#VALUE!</v>
      </c>
      <c r="DU422" s="40" t="e">
        <f t="shared" si="778"/>
        <v>#VALUE!</v>
      </c>
      <c r="DV422" s="40" t="e">
        <f t="shared" si="779"/>
        <v>#VALUE!</v>
      </c>
      <c r="DW422" s="40" t="e">
        <f t="shared" si="780"/>
        <v>#VALUE!</v>
      </c>
      <c r="DX422" s="40" t="e">
        <f t="shared" si="781"/>
        <v>#VALUE!</v>
      </c>
      <c r="DY422" s="40" t="e">
        <f t="shared" si="782"/>
        <v>#VALUE!</v>
      </c>
      <c r="DZ422" s="40" t="e">
        <f t="shared" si="783"/>
        <v>#VALUE!</v>
      </c>
      <c r="EA422" s="40" t="e">
        <f t="shared" si="784"/>
        <v>#VALUE!</v>
      </c>
      <c r="EB422" s="40" t="e">
        <f t="shared" si="785"/>
        <v>#VALUE!</v>
      </c>
      <c r="EC422" s="40" t="e">
        <f t="shared" si="786"/>
        <v>#VALUE!</v>
      </c>
      <c r="ED422" s="40" t="e">
        <f t="shared" si="787"/>
        <v>#VALUE!</v>
      </c>
      <c r="EE422" s="40" t="e">
        <f t="shared" si="788"/>
        <v>#VALUE!</v>
      </c>
      <c r="EF422" s="40" t="e">
        <f t="shared" si="789"/>
        <v>#VALUE!</v>
      </c>
      <c r="EG422" s="40" t="e">
        <f t="shared" si="790"/>
        <v>#VALUE!</v>
      </c>
      <c r="EH422" s="40" t="e">
        <f t="shared" si="791"/>
        <v>#VALUE!</v>
      </c>
      <c r="EI422" s="40" t="e">
        <f t="shared" si="792"/>
        <v>#VALUE!</v>
      </c>
      <c r="EJ422" s="40" t="e">
        <f t="shared" si="793"/>
        <v>#VALUE!</v>
      </c>
      <c r="EK422" s="40" t="e">
        <f t="shared" si="794"/>
        <v>#VALUE!</v>
      </c>
      <c r="EL422" s="1" t="e">
        <f t="shared" si="806"/>
        <v>#VALUE!</v>
      </c>
      <c r="EM422" s="2" t="e">
        <f t="shared" si="797"/>
        <v>#VALUE!</v>
      </c>
      <c r="EN422" s="42"/>
      <c r="EO422" s="42"/>
      <c r="EP422" s="43"/>
      <c r="EQ422" s="44"/>
      <c r="ER422" s="45"/>
      <c r="ES422" s="45"/>
      <c r="ET422" s="74"/>
      <c r="EU422" s="75"/>
      <c r="EV422" s="75"/>
      <c r="EW422" s="75"/>
      <c r="EX422" s="75"/>
    </row>
    <row r="423" spans="1:154" s="73" customFormat="1" ht="14">
      <c r="A423" s="96"/>
      <c r="B423" s="97"/>
      <c r="C423" s="98"/>
      <c r="D423" s="110" t="s">
        <v>87</v>
      </c>
      <c r="E423" s="110" t="s">
        <v>87</v>
      </c>
      <c r="F423" s="110" t="s">
        <v>87</v>
      </c>
      <c r="G423" s="107" t="e">
        <f t="shared" si="707"/>
        <v>#VALUE!</v>
      </c>
      <c r="H423" s="107" t="e">
        <f t="shared" si="708"/>
        <v>#VALUE!</v>
      </c>
      <c r="I423" s="107" t="e">
        <f t="shared" si="709"/>
        <v>#VALUE!</v>
      </c>
      <c r="J423" s="183" t="str">
        <f t="shared" si="710"/>
        <v>.</v>
      </c>
      <c r="K423" s="184" t="e">
        <f t="shared" si="711"/>
        <v>#VALUE!</v>
      </c>
      <c r="L423" s="184" t="e">
        <f t="shared" si="712"/>
        <v>#VALUE!</v>
      </c>
      <c r="M423" s="76" t="e">
        <f t="shared" si="807"/>
        <v>#VALUE!</v>
      </c>
      <c r="N423" s="77" t="e">
        <f t="shared" si="808"/>
        <v>#VALUE!</v>
      </c>
      <c r="O423" s="77" t="e">
        <f t="shared" si="809"/>
        <v>#VALUE!</v>
      </c>
      <c r="P423" s="78" t="e">
        <f t="shared" si="810"/>
        <v>#VALUE!</v>
      </c>
      <c r="Q423" s="79" t="e">
        <f t="shared" ca="1" si="795"/>
        <v>#VALUE!</v>
      </c>
      <c r="R423" s="86" t="e">
        <f t="shared" si="798"/>
        <v>#VALUE!</v>
      </c>
      <c r="S423" s="87" t="e">
        <f t="shared" si="799"/>
        <v>#VALUE!</v>
      </c>
      <c r="T423" s="87" t="e">
        <f t="shared" si="800"/>
        <v>#VALUE!</v>
      </c>
      <c r="U423" s="80" t="e">
        <f t="shared" si="801"/>
        <v>#VALUE!</v>
      </c>
      <c r="V423" s="81" t="e">
        <f t="shared" si="802"/>
        <v>#VALUE!</v>
      </c>
      <c r="W423" s="82" t="e">
        <f t="shared" si="803"/>
        <v>#VALUE!</v>
      </c>
      <c r="X423" s="92" t="e">
        <f t="shared" si="811"/>
        <v>#VALUE!</v>
      </c>
      <c r="Y423" s="93"/>
      <c r="Z423" s="72" t="e">
        <f t="shared" si="713"/>
        <v>#VALUE!</v>
      </c>
      <c r="AA423" s="72" t="e">
        <f t="shared" si="714"/>
        <v>#VALUE!</v>
      </c>
      <c r="AB423" s="72" t="e">
        <f t="shared" si="715"/>
        <v>#VALUE!</v>
      </c>
      <c r="AC423" s="72" t="e">
        <f t="shared" si="796"/>
        <v>#VALUE!</v>
      </c>
      <c r="AD423" s="72" t="e">
        <f t="shared" si="812"/>
        <v>#VALUE!</v>
      </c>
      <c r="AE423" s="33" t="e">
        <f t="shared" si="813"/>
        <v>#VALUE!</v>
      </c>
      <c r="AF423" s="33" t="e">
        <f t="shared" si="814"/>
        <v>#VALUE!</v>
      </c>
      <c r="AG423" s="33" t="e">
        <f t="shared" si="815"/>
        <v>#VALUE!</v>
      </c>
      <c r="AH423" s="34" t="e">
        <f t="shared" si="716"/>
        <v>#VALUE!</v>
      </c>
      <c r="AI423" s="35" t="e">
        <f t="shared" si="717"/>
        <v>#VALUE!</v>
      </c>
      <c r="AJ423" s="35" t="e">
        <f t="shared" si="718"/>
        <v>#VALUE!</v>
      </c>
      <c r="AK423" s="35">
        <v>0</v>
      </c>
      <c r="AL423" s="35">
        <v>-0.75645121485307587</v>
      </c>
      <c r="AM423" s="35">
        <v>-11.346768222796136</v>
      </c>
      <c r="AN423" s="35" t="e">
        <f t="shared" si="816"/>
        <v>#VALUE!</v>
      </c>
      <c r="AO423" s="35" t="e">
        <f t="shared" si="816"/>
        <v>#VALUE!</v>
      </c>
      <c r="AP423" s="35" t="e">
        <f t="shared" si="816"/>
        <v>#VALUE!</v>
      </c>
      <c r="AQ423" s="35">
        <v>57.375671196608707</v>
      </c>
      <c r="AR423" s="35">
        <v>5.7915837760921756</v>
      </c>
      <c r="AS423" s="35">
        <v>1.1079551571654598</v>
      </c>
      <c r="AT423" s="35" t="e">
        <f t="shared" si="817"/>
        <v>#VALUE!</v>
      </c>
      <c r="AU423" s="35" t="e">
        <f t="shared" si="817"/>
        <v>#VALUE!</v>
      </c>
      <c r="AV423" s="35" t="e">
        <f t="shared" si="817"/>
        <v>#VALUE!</v>
      </c>
      <c r="AW423" s="36">
        <f t="shared" si="818"/>
        <v>0</v>
      </c>
      <c r="AX423" s="36">
        <f t="shared" si="818"/>
        <v>0.75645121485307587</v>
      </c>
      <c r="AY423" s="36">
        <f t="shared" si="818"/>
        <v>11.346768222796136</v>
      </c>
      <c r="AZ423" s="36" t="e">
        <f t="shared" si="819"/>
        <v>#VALUE!</v>
      </c>
      <c r="BA423" s="36" t="e">
        <f t="shared" si="819"/>
        <v>#VALUE!</v>
      </c>
      <c r="BB423" s="36" t="e">
        <f t="shared" si="819"/>
        <v>#VALUE!</v>
      </c>
      <c r="BC423" s="35">
        <f t="shared" si="820"/>
        <v>57.375671196608707</v>
      </c>
      <c r="BD423" s="35">
        <f t="shared" si="820"/>
        <v>6.5480349909452515</v>
      </c>
      <c r="BE423" s="35">
        <f t="shared" si="820"/>
        <v>12.454723379961596</v>
      </c>
      <c r="BF423" s="36" t="e">
        <f t="shared" si="821"/>
        <v>#VALUE!</v>
      </c>
      <c r="BG423" s="36" t="e">
        <f t="shared" si="821"/>
        <v>#VALUE!</v>
      </c>
      <c r="BH423" s="36" t="e">
        <f t="shared" si="804"/>
        <v>#VALUE!</v>
      </c>
      <c r="BI423" s="35" t="e">
        <f t="shared" si="805"/>
        <v>#VALUE!</v>
      </c>
      <c r="BJ423" s="5"/>
      <c r="BK423" s="5"/>
      <c r="BL423" s="19"/>
      <c r="BM423" s="19"/>
      <c r="BN423" s="37">
        <f t="shared" si="719"/>
        <v>90</v>
      </c>
      <c r="BO423" s="37">
        <f t="shared" si="720"/>
        <v>72.5</v>
      </c>
      <c r="BP423" s="37">
        <f t="shared" si="721"/>
        <v>72.5</v>
      </c>
      <c r="BQ423" s="37">
        <f t="shared" si="722"/>
        <v>47.5</v>
      </c>
      <c r="BR423" s="37">
        <f t="shared" si="723"/>
        <v>54.2</v>
      </c>
      <c r="BS423" s="37">
        <f t="shared" si="724"/>
        <v>47.5</v>
      </c>
      <c r="BT423" s="37">
        <f t="shared" si="725"/>
        <v>41.674999999999997</v>
      </c>
      <c r="BU423" s="37">
        <f t="shared" si="726"/>
        <v>41.674999999999997</v>
      </c>
      <c r="BV423" s="37">
        <f t="shared" si="727"/>
        <v>22.5</v>
      </c>
      <c r="BW423" s="37">
        <f t="shared" si="728"/>
        <v>33.3333333333333</v>
      </c>
      <c r="BX423" s="37">
        <f t="shared" si="729"/>
        <v>22.5</v>
      </c>
      <c r="BY423" s="37">
        <f t="shared" si="730"/>
        <v>22.9</v>
      </c>
      <c r="BZ423" s="37">
        <f t="shared" si="731"/>
        <v>22.9</v>
      </c>
      <c r="CA423" s="37">
        <f t="shared" si="732"/>
        <v>5</v>
      </c>
      <c r="CB423" s="37">
        <f t="shared" si="733"/>
        <v>16.649999999999999</v>
      </c>
      <c r="CC423" s="37">
        <f t="shared" si="734"/>
        <v>5</v>
      </c>
      <c r="CD423" s="37">
        <f t="shared" si="735"/>
        <v>5</v>
      </c>
      <c r="CE423" s="37">
        <f t="shared" si="736"/>
        <v>5</v>
      </c>
      <c r="CF423" s="37">
        <f t="shared" si="737"/>
        <v>5</v>
      </c>
      <c r="CG423" s="38">
        <f t="shared" si="738"/>
        <v>5</v>
      </c>
      <c r="CH423" s="38">
        <f t="shared" si="739"/>
        <v>5</v>
      </c>
      <c r="CI423" s="38">
        <f t="shared" si="740"/>
        <v>22.5</v>
      </c>
      <c r="CJ423" s="38">
        <f t="shared" si="741"/>
        <v>5</v>
      </c>
      <c r="CK423" s="38">
        <f t="shared" si="742"/>
        <v>22.9</v>
      </c>
      <c r="CL423" s="38">
        <f t="shared" si="743"/>
        <v>47.5</v>
      </c>
      <c r="CM423" s="38">
        <f t="shared" si="744"/>
        <v>16.649999999999999</v>
      </c>
      <c r="CN423" s="38">
        <f t="shared" si="745"/>
        <v>41.674999999999997</v>
      </c>
      <c r="CO423" s="38">
        <f t="shared" si="746"/>
        <v>5</v>
      </c>
      <c r="CP423" s="38">
        <f t="shared" si="747"/>
        <v>33.3333333333333</v>
      </c>
      <c r="CQ423" s="38">
        <f t="shared" si="748"/>
        <v>72.5</v>
      </c>
      <c r="CR423" s="38">
        <f t="shared" si="749"/>
        <v>22.9</v>
      </c>
      <c r="CS423" s="38">
        <f t="shared" si="750"/>
        <v>54.2</v>
      </c>
      <c r="CT423" s="38">
        <f t="shared" si="751"/>
        <v>5</v>
      </c>
      <c r="CU423" s="38">
        <f t="shared" si="752"/>
        <v>41.674999999999997</v>
      </c>
      <c r="CV423" s="38">
        <f t="shared" si="753"/>
        <v>90</v>
      </c>
      <c r="CW423" s="38">
        <f t="shared" si="754"/>
        <v>22.5</v>
      </c>
      <c r="CX423" s="38">
        <f t="shared" si="755"/>
        <v>72.5</v>
      </c>
      <c r="CY423" s="38">
        <f t="shared" si="756"/>
        <v>47.5</v>
      </c>
      <c r="CZ423" s="39">
        <f t="shared" si="757"/>
        <v>5</v>
      </c>
      <c r="DA423" s="39">
        <f t="shared" si="758"/>
        <v>22.5</v>
      </c>
      <c r="DB423" s="39">
        <f t="shared" si="759"/>
        <v>5</v>
      </c>
      <c r="DC423" s="39">
        <f t="shared" si="760"/>
        <v>47.5</v>
      </c>
      <c r="DD423" s="39">
        <f t="shared" si="761"/>
        <v>22.9</v>
      </c>
      <c r="DE423" s="39">
        <f t="shared" si="762"/>
        <v>5</v>
      </c>
      <c r="DF423" s="39">
        <f t="shared" si="763"/>
        <v>41.674999999999997</v>
      </c>
      <c r="DG423" s="39">
        <f t="shared" si="764"/>
        <v>16.649999999999999</v>
      </c>
      <c r="DH423" s="39">
        <f t="shared" si="765"/>
        <v>72.5</v>
      </c>
      <c r="DI423" s="39">
        <f t="shared" si="766"/>
        <v>33.3333333333333</v>
      </c>
      <c r="DJ423" s="39">
        <f t="shared" si="767"/>
        <v>5</v>
      </c>
      <c r="DK423" s="39">
        <f t="shared" si="768"/>
        <v>54.2</v>
      </c>
      <c r="DL423" s="39">
        <f t="shared" si="769"/>
        <v>22.9</v>
      </c>
      <c r="DM423" s="39">
        <f t="shared" si="770"/>
        <v>90</v>
      </c>
      <c r="DN423" s="39">
        <f t="shared" si="771"/>
        <v>41.674999999999997</v>
      </c>
      <c r="DO423" s="39">
        <f t="shared" si="772"/>
        <v>5</v>
      </c>
      <c r="DP423" s="39">
        <f t="shared" si="773"/>
        <v>72.5</v>
      </c>
      <c r="DQ423" s="39">
        <f t="shared" si="774"/>
        <v>22.5</v>
      </c>
      <c r="DR423" s="39">
        <f t="shared" si="775"/>
        <v>47.5</v>
      </c>
      <c r="DS423" s="40" t="e">
        <f t="shared" si="776"/>
        <v>#VALUE!</v>
      </c>
      <c r="DT423" s="40" t="e">
        <f t="shared" si="777"/>
        <v>#VALUE!</v>
      </c>
      <c r="DU423" s="40" t="e">
        <f t="shared" si="778"/>
        <v>#VALUE!</v>
      </c>
      <c r="DV423" s="40" t="e">
        <f t="shared" si="779"/>
        <v>#VALUE!</v>
      </c>
      <c r="DW423" s="40" t="e">
        <f t="shared" si="780"/>
        <v>#VALUE!</v>
      </c>
      <c r="DX423" s="40" t="e">
        <f t="shared" si="781"/>
        <v>#VALUE!</v>
      </c>
      <c r="DY423" s="40" t="e">
        <f t="shared" si="782"/>
        <v>#VALUE!</v>
      </c>
      <c r="DZ423" s="40" t="e">
        <f t="shared" si="783"/>
        <v>#VALUE!</v>
      </c>
      <c r="EA423" s="40" t="e">
        <f t="shared" si="784"/>
        <v>#VALUE!</v>
      </c>
      <c r="EB423" s="40" t="e">
        <f t="shared" si="785"/>
        <v>#VALUE!</v>
      </c>
      <c r="EC423" s="40" t="e">
        <f t="shared" si="786"/>
        <v>#VALUE!</v>
      </c>
      <c r="ED423" s="40" t="e">
        <f t="shared" si="787"/>
        <v>#VALUE!</v>
      </c>
      <c r="EE423" s="40" t="e">
        <f t="shared" si="788"/>
        <v>#VALUE!</v>
      </c>
      <c r="EF423" s="40" t="e">
        <f t="shared" si="789"/>
        <v>#VALUE!</v>
      </c>
      <c r="EG423" s="40" t="e">
        <f t="shared" si="790"/>
        <v>#VALUE!</v>
      </c>
      <c r="EH423" s="40" t="e">
        <f t="shared" si="791"/>
        <v>#VALUE!</v>
      </c>
      <c r="EI423" s="40" t="e">
        <f t="shared" si="792"/>
        <v>#VALUE!</v>
      </c>
      <c r="EJ423" s="40" t="e">
        <f t="shared" si="793"/>
        <v>#VALUE!</v>
      </c>
      <c r="EK423" s="40" t="e">
        <f t="shared" si="794"/>
        <v>#VALUE!</v>
      </c>
      <c r="EL423" s="1" t="e">
        <f t="shared" si="806"/>
        <v>#VALUE!</v>
      </c>
      <c r="EM423" s="2" t="e">
        <f t="shared" si="797"/>
        <v>#VALUE!</v>
      </c>
      <c r="EN423" s="42"/>
      <c r="EO423" s="42"/>
      <c r="EP423" s="43"/>
      <c r="EQ423" s="44"/>
      <c r="ER423" s="45"/>
      <c r="ES423" s="45"/>
      <c r="ET423" s="74"/>
      <c r="EU423" s="75"/>
      <c r="EV423" s="75"/>
      <c r="EW423" s="75"/>
      <c r="EX423" s="75"/>
    </row>
    <row r="424" spans="1:154" s="73" customFormat="1" ht="14">
      <c r="A424" s="96"/>
      <c r="B424" s="97"/>
      <c r="C424" s="98"/>
      <c r="D424" s="110" t="s">
        <v>87</v>
      </c>
      <c r="E424" s="110" t="s">
        <v>87</v>
      </c>
      <c r="F424" s="110" t="s">
        <v>87</v>
      </c>
      <c r="G424" s="107" t="e">
        <f t="shared" si="707"/>
        <v>#VALUE!</v>
      </c>
      <c r="H424" s="107" t="e">
        <f t="shared" si="708"/>
        <v>#VALUE!</v>
      </c>
      <c r="I424" s="107" t="e">
        <f t="shared" si="709"/>
        <v>#VALUE!</v>
      </c>
      <c r="J424" s="183" t="str">
        <f t="shared" si="710"/>
        <v>.</v>
      </c>
      <c r="K424" s="184" t="e">
        <f t="shared" si="711"/>
        <v>#VALUE!</v>
      </c>
      <c r="L424" s="184" t="e">
        <f t="shared" si="712"/>
        <v>#VALUE!</v>
      </c>
      <c r="M424" s="76" t="e">
        <f t="shared" si="807"/>
        <v>#VALUE!</v>
      </c>
      <c r="N424" s="77" t="e">
        <f t="shared" si="808"/>
        <v>#VALUE!</v>
      </c>
      <c r="O424" s="77" t="e">
        <f t="shared" si="809"/>
        <v>#VALUE!</v>
      </c>
      <c r="P424" s="78" t="e">
        <f t="shared" si="810"/>
        <v>#VALUE!</v>
      </c>
      <c r="Q424" s="79" t="e">
        <f t="shared" ca="1" si="795"/>
        <v>#VALUE!</v>
      </c>
      <c r="R424" s="86" t="e">
        <f t="shared" si="798"/>
        <v>#VALUE!</v>
      </c>
      <c r="S424" s="87" t="e">
        <f t="shared" si="799"/>
        <v>#VALUE!</v>
      </c>
      <c r="T424" s="87" t="e">
        <f t="shared" si="800"/>
        <v>#VALUE!</v>
      </c>
      <c r="U424" s="80" t="e">
        <f t="shared" si="801"/>
        <v>#VALUE!</v>
      </c>
      <c r="V424" s="81" t="e">
        <f t="shared" si="802"/>
        <v>#VALUE!</v>
      </c>
      <c r="W424" s="82" t="e">
        <f t="shared" si="803"/>
        <v>#VALUE!</v>
      </c>
      <c r="X424" s="92" t="e">
        <f t="shared" si="811"/>
        <v>#VALUE!</v>
      </c>
      <c r="Y424" s="93"/>
      <c r="Z424" s="72" t="e">
        <f t="shared" si="713"/>
        <v>#VALUE!</v>
      </c>
      <c r="AA424" s="72" t="e">
        <f t="shared" si="714"/>
        <v>#VALUE!</v>
      </c>
      <c r="AB424" s="72" t="e">
        <f t="shared" si="715"/>
        <v>#VALUE!</v>
      </c>
      <c r="AC424" s="72" t="e">
        <f t="shared" si="796"/>
        <v>#VALUE!</v>
      </c>
      <c r="AD424" s="72" t="e">
        <f t="shared" si="812"/>
        <v>#VALUE!</v>
      </c>
      <c r="AE424" s="33" t="e">
        <f t="shared" si="813"/>
        <v>#VALUE!</v>
      </c>
      <c r="AF424" s="33" t="e">
        <f t="shared" si="814"/>
        <v>#VALUE!</v>
      </c>
      <c r="AG424" s="33" t="e">
        <f t="shared" si="815"/>
        <v>#VALUE!</v>
      </c>
      <c r="AH424" s="34" t="e">
        <f t="shared" si="716"/>
        <v>#VALUE!</v>
      </c>
      <c r="AI424" s="35" t="e">
        <f t="shared" si="717"/>
        <v>#VALUE!</v>
      </c>
      <c r="AJ424" s="35" t="e">
        <f t="shared" si="718"/>
        <v>#VALUE!</v>
      </c>
      <c r="AK424" s="35">
        <v>0</v>
      </c>
      <c r="AL424" s="35">
        <v>-0.75645121485307587</v>
      </c>
      <c r="AM424" s="35">
        <v>-11.346768222796136</v>
      </c>
      <c r="AN424" s="35" t="e">
        <f t="shared" si="816"/>
        <v>#VALUE!</v>
      </c>
      <c r="AO424" s="35" t="e">
        <f t="shared" si="816"/>
        <v>#VALUE!</v>
      </c>
      <c r="AP424" s="35" t="e">
        <f t="shared" si="816"/>
        <v>#VALUE!</v>
      </c>
      <c r="AQ424" s="35">
        <v>57.375671196608707</v>
      </c>
      <c r="AR424" s="35">
        <v>5.7915837760921756</v>
      </c>
      <c r="AS424" s="35">
        <v>1.1079551571654598</v>
      </c>
      <c r="AT424" s="35" t="e">
        <f t="shared" si="817"/>
        <v>#VALUE!</v>
      </c>
      <c r="AU424" s="35" t="e">
        <f t="shared" si="817"/>
        <v>#VALUE!</v>
      </c>
      <c r="AV424" s="35" t="e">
        <f t="shared" si="817"/>
        <v>#VALUE!</v>
      </c>
      <c r="AW424" s="36">
        <f t="shared" si="818"/>
        <v>0</v>
      </c>
      <c r="AX424" s="36">
        <f t="shared" si="818"/>
        <v>0.75645121485307587</v>
      </c>
      <c r="AY424" s="36">
        <f t="shared" si="818"/>
        <v>11.346768222796136</v>
      </c>
      <c r="AZ424" s="36" t="e">
        <f t="shared" si="819"/>
        <v>#VALUE!</v>
      </c>
      <c r="BA424" s="36" t="e">
        <f t="shared" si="819"/>
        <v>#VALUE!</v>
      </c>
      <c r="BB424" s="36" t="e">
        <f t="shared" si="819"/>
        <v>#VALUE!</v>
      </c>
      <c r="BC424" s="35">
        <f t="shared" si="820"/>
        <v>57.375671196608707</v>
      </c>
      <c r="BD424" s="35">
        <f t="shared" si="820"/>
        <v>6.5480349909452515</v>
      </c>
      <c r="BE424" s="35">
        <f t="shared" si="820"/>
        <v>12.454723379961596</v>
      </c>
      <c r="BF424" s="36" t="e">
        <f t="shared" si="821"/>
        <v>#VALUE!</v>
      </c>
      <c r="BG424" s="36" t="e">
        <f t="shared" si="821"/>
        <v>#VALUE!</v>
      </c>
      <c r="BH424" s="36" t="e">
        <f t="shared" si="804"/>
        <v>#VALUE!</v>
      </c>
      <c r="BI424" s="35" t="e">
        <f t="shared" si="805"/>
        <v>#VALUE!</v>
      </c>
      <c r="BJ424" s="5"/>
      <c r="BK424" s="5"/>
      <c r="BL424" s="19"/>
      <c r="BM424" s="19"/>
      <c r="BN424" s="37">
        <f t="shared" si="719"/>
        <v>90</v>
      </c>
      <c r="BO424" s="37">
        <f t="shared" si="720"/>
        <v>72.5</v>
      </c>
      <c r="BP424" s="37">
        <f t="shared" si="721"/>
        <v>72.5</v>
      </c>
      <c r="BQ424" s="37">
        <f t="shared" si="722"/>
        <v>47.5</v>
      </c>
      <c r="BR424" s="37">
        <f t="shared" si="723"/>
        <v>54.2</v>
      </c>
      <c r="BS424" s="37">
        <f t="shared" si="724"/>
        <v>47.5</v>
      </c>
      <c r="BT424" s="37">
        <f t="shared" si="725"/>
        <v>41.674999999999997</v>
      </c>
      <c r="BU424" s="37">
        <f t="shared" si="726"/>
        <v>41.674999999999997</v>
      </c>
      <c r="BV424" s="37">
        <f t="shared" si="727"/>
        <v>22.5</v>
      </c>
      <c r="BW424" s="37">
        <f t="shared" si="728"/>
        <v>33.3333333333333</v>
      </c>
      <c r="BX424" s="37">
        <f t="shared" si="729"/>
        <v>22.5</v>
      </c>
      <c r="BY424" s="37">
        <f t="shared" si="730"/>
        <v>22.9</v>
      </c>
      <c r="BZ424" s="37">
        <f t="shared" si="731"/>
        <v>22.9</v>
      </c>
      <c r="CA424" s="37">
        <f t="shared" si="732"/>
        <v>5</v>
      </c>
      <c r="CB424" s="37">
        <f t="shared" si="733"/>
        <v>16.649999999999999</v>
      </c>
      <c r="CC424" s="37">
        <f t="shared" si="734"/>
        <v>5</v>
      </c>
      <c r="CD424" s="37">
        <f t="shared" si="735"/>
        <v>5</v>
      </c>
      <c r="CE424" s="37">
        <f t="shared" si="736"/>
        <v>5</v>
      </c>
      <c r="CF424" s="37">
        <f t="shared" si="737"/>
        <v>5</v>
      </c>
      <c r="CG424" s="38">
        <f t="shared" si="738"/>
        <v>5</v>
      </c>
      <c r="CH424" s="38">
        <f t="shared" si="739"/>
        <v>5</v>
      </c>
      <c r="CI424" s="38">
        <f t="shared" si="740"/>
        <v>22.5</v>
      </c>
      <c r="CJ424" s="38">
        <f t="shared" si="741"/>
        <v>5</v>
      </c>
      <c r="CK424" s="38">
        <f t="shared" si="742"/>
        <v>22.9</v>
      </c>
      <c r="CL424" s="38">
        <f t="shared" si="743"/>
        <v>47.5</v>
      </c>
      <c r="CM424" s="38">
        <f t="shared" si="744"/>
        <v>16.649999999999999</v>
      </c>
      <c r="CN424" s="38">
        <f t="shared" si="745"/>
        <v>41.674999999999997</v>
      </c>
      <c r="CO424" s="38">
        <f t="shared" si="746"/>
        <v>5</v>
      </c>
      <c r="CP424" s="38">
        <f t="shared" si="747"/>
        <v>33.3333333333333</v>
      </c>
      <c r="CQ424" s="38">
        <f t="shared" si="748"/>
        <v>72.5</v>
      </c>
      <c r="CR424" s="38">
        <f t="shared" si="749"/>
        <v>22.9</v>
      </c>
      <c r="CS424" s="38">
        <f t="shared" si="750"/>
        <v>54.2</v>
      </c>
      <c r="CT424" s="38">
        <f t="shared" si="751"/>
        <v>5</v>
      </c>
      <c r="CU424" s="38">
        <f t="shared" si="752"/>
        <v>41.674999999999997</v>
      </c>
      <c r="CV424" s="38">
        <f t="shared" si="753"/>
        <v>90</v>
      </c>
      <c r="CW424" s="38">
        <f t="shared" si="754"/>
        <v>22.5</v>
      </c>
      <c r="CX424" s="38">
        <f t="shared" si="755"/>
        <v>72.5</v>
      </c>
      <c r="CY424" s="38">
        <f t="shared" si="756"/>
        <v>47.5</v>
      </c>
      <c r="CZ424" s="39">
        <f t="shared" si="757"/>
        <v>5</v>
      </c>
      <c r="DA424" s="39">
        <f t="shared" si="758"/>
        <v>22.5</v>
      </c>
      <c r="DB424" s="39">
        <f t="shared" si="759"/>
        <v>5</v>
      </c>
      <c r="DC424" s="39">
        <f t="shared" si="760"/>
        <v>47.5</v>
      </c>
      <c r="DD424" s="39">
        <f t="shared" si="761"/>
        <v>22.9</v>
      </c>
      <c r="DE424" s="39">
        <f t="shared" si="762"/>
        <v>5</v>
      </c>
      <c r="DF424" s="39">
        <f t="shared" si="763"/>
        <v>41.674999999999997</v>
      </c>
      <c r="DG424" s="39">
        <f t="shared" si="764"/>
        <v>16.649999999999999</v>
      </c>
      <c r="DH424" s="39">
        <f t="shared" si="765"/>
        <v>72.5</v>
      </c>
      <c r="DI424" s="39">
        <f t="shared" si="766"/>
        <v>33.3333333333333</v>
      </c>
      <c r="DJ424" s="39">
        <f t="shared" si="767"/>
        <v>5</v>
      </c>
      <c r="DK424" s="39">
        <f t="shared" si="768"/>
        <v>54.2</v>
      </c>
      <c r="DL424" s="39">
        <f t="shared" si="769"/>
        <v>22.9</v>
      </c>
      <c r="DM424" s="39">
        <f t="shared" si="770"/>
        <v>90</v>
      </c>
      <c r="DN424" s="39">
        <f t="shared" si="771"/>
        <v>41.674999999999997</v>
      </c>
      <c r="DO424" s="39">
        <f t="shared" si="772"/>
        <v>5</v>
      </c>
      <c r="DP424" s="39">
        <f t="shared" si="773"/>
        <v>72.5</v>
      </c>
      <c r="DQ424" s="39">
        <f t="shared" si="774"/>
        <v>22.5</v>
      </c>
      <c r="DR424" s="39">
        <f t="shared" si="775"/>
        <v>47.5</v>
      </c>
      <c r="DS424" s="40" t="e">
        <f t="shared" si="776"/>
        <v>#VALUE!</v>
      </c>
      <c r="DT424" s="40" t="e">
        <f t="shared" si="777"/>
        <v>#VALUE!</v>
      </c>
      <c r="DU424" s="40" t="e">
        <f t="shared" si="778"/>
        <v>#VALUE!</v>
      </c>
      <c r="DV424" s="40" t="e">
        <f t="shared" si="779"/>
        <v>#VALUE!</v>
      </c>
      <c r="DW424" s="40" t="e">
        <f t="shared" si="780"/>
        <v>#VALUE!</v>
      </c>
      <c r="DX424" s="40" t="e">
        <f t="shared" si="781"/>
        <v>#VALUE!</v>
      </c>
      <c r="DY424" s="40" t="e">
        <f t="shared" si="782"/>
        <v>#VALUE!</v>
      </c>
      <c r="DZ424" s="40" t="e">
        <f t="shared" si="783"/>
        <v>#VALUE!</v>
      </c>
      <c r="EA424" s="40" t="e">
        <f t="shared" si="784"/>
        <v>#VALUE!</v>
      </c>
      <c r="EB424" s="40" t="e">
        <f t="shared" si="785"/>
        <v>#VALUE!</v>
      </c>
      <c r="EC424" s="40" t="e">
        <f t="shared" si="786"/>
        <v>#VALUE!</v>
      </c>
      <c r="ED424" s="40" t="e">
        <f t="shared" si="787"/>
        <v>#VALUE!</v>
      </c>
      <c r="EE424" s="40" t="e">
        <f t="shared" si="788"/>
        <v>#VALUE!</v>
      </c>
      <c r="EF424" s="40" t="e">
        <f t="shared" si="789"/>
        <v>#VALUE!</v>
      </c>
      <c r="EG424" s="40" t="e">
        <f t="shared" si="790"/>
        <v>#VALUE!</v>
      </c>
      <c r="EH424" s="40" t="e">
        <f t="shared" si="791"/>
        <v>#VALUE!</v>
      </c>
      <c r="EI424" s="40" t="e">
        <f t="shared" si="792"/>
        <v>#VALUE!</v>
      </c>
      <c r="EJ424" s="40" t="e">
        <f t="shared" si="793"/>
        <v>#VALUE!</v>
      </c>
      <c r="EK424" s="40" t="e">
        <f t="shared" si="794"/>
        <v>#VALUE!</v>
      </c>
      <c r="EL424" s="1" t="e">
        <f t="shared" si="806"/>
        <v>#VALUE!</v>
      </c>
      <c r="EM424" s="2" t="e">
        <f t="shared" si="797"/>
        <v>#VALUE!</v>
      </c>
      <c r="EN424" s="42"/>
      <c r="EO424" s="42"/>
      <c r="EP424" s="43"/>
      <c r="EQ424" s="44"/>
      <c r="ER424" s="45"/>
      <c r="ES424" s="45"/>
      <c r="ET424" s="74"/>
      <c r="EU424" s="75"/>
      <c r="EV424" s="75"/>
      <c r="EW424" s="75"/>
      <c r="EX424" s="75"/>
    </row>
    <row r="425" spans="1:154" s="73" customFormat="1" ht="14">
      <c r="A425" s="96"/>
      <c r="B425" s="97"/>
      <c r="C425" s="98"/>
      <c r="D425" s="110" t="s">
        <v>87</v>
      </c>
      <c r="E425" s="110" t="s">
        <v>87</v>
      </c>
      <c r="F425" s="110" t="s">
        <v>87</v>
      </c>
      <c r="G425" s="107" t="e">
        <f t="shared" si="707"/>
        <v>#VALUE!</v>
      </c>
      <c r="H425" s="107" t="e">
        <f t="shared" si="708"/>
        <v>#VALUE!</v>
      </c>
      <c r="I425" s="107" t="e">
        <f t="shared" si="709"/>
        <v>#VALUE!</v>
      </c>
      <c r="J425" s="183" t="str">
        <f t="shared" si="710"/>
        <v>.</v>
      </c>
      <c r="K425" s="184" t="e">
        <f t="shared" si="711"/>
        <v>#VALUE!</v>
      </c>
      <c r="L425" s="184" t="e">
        <f t="shared" si="712"/>
        <v>#VALUE!</v>
      </c>
      <c r="M425" s="76" t="e">
        <f t="shared" si="807"/>
        <v>#VALUE!</v>
      </c>
      <c r="N425" s="77" t="e">
        <f t="shared" si="808"/>
        <v>#VALUE!</v>
      </c>
      <c r="O425" s="77" t="e">
        <f t="shared" si="809"/>
        <v>#VALUE!</v>
      </c>
      <c r="P425" s="78" t="e">
        <f t="shared" si="810"/>
        <v>#VALUE!</v>
      </c>
      <c r="Q425" s="79" t="e">
        <f t="shared" ca="1" si="795"/>
        <v>#VALUE!</v>
      </c>
      <c r="R425" s="86" t="e">
        <f t="shared" si="798"/>
        <v>#VALUE!</v>
      </c>
      <c r="S425" s="87" t="e">
        <f t="shared" si="799"/>
        <v>#VALUE!</v>
      </c>
      <c r="T425" s="87" t="e">
        <f t="shared" si="800"/>
        <v>#VALUE!</v>
      </c>
      <c r="U425" s="80" t="e">
        <f t="shared" si="801"/>
        <v>#VALUE!</v>
      </c>
      <c r="V425" s="81" t="e">
        <f t="shared" si="802"/>
        <v>#VALUE!</v>
      </c>
      <c r="W425" s="82" t="e">
        <f t="shared" si="803"/>
        <v>#VALUE!</v>
      </c>
      <c r="X425" s="92" t="e">
        <f t="shared" si="811"/>
        <v>#VALUE!</v>
      </c>
      <c r="Y425" s="93"/>
      <c r="Z425" s="72" t="e">
        <f t="shared" si="713"/>
        <v>#VALUE!</v>
      </c>
      <c r="AA425" s="72" t="e">
        <f t="shared" si="714"/>
        <v>#VALUE!</v>
      </c>
      <c r="AB425" s="72" t="e">
        <f t="shared" si="715"/>
        <v>#VALUE!</v>
      </c>
      <c r="AC425" s="72" t="e">
        <f t="shared" si="796"/>
        <v>#VALUE!</v>
      </c>
      <c r="AD425" s="72" t="e">
        <f t="shared" si="812"/>
        <v>#VALUE!</v>
      </c>
      <c r="AE425" s="33" t="e">
        <f t="shared" si="813"/>
        <v>#VALUE!</v>
      </c>
      <c r="AF425" s="33" t="e">
        <f t="shared" si="814"/>
        <v>#VALUE!</v>
      </c>
      <c r="AG425" s="33" t="e">
        <f t="shared" si="815"/>
        <v>#VALUE!</v>
      </c>
      <c r="AH425" s="34" t="e">
        <f t="shared" si="716"/>
        <v>#VALUE!</v>
      </c>
      <c r="AI425" s="35" t="e">
        <f t="shared" si="717"/>
        <v>#VALUE!</v>
      </c>
      <c r="AJ425" s="35" t="e">
        <f t="shared" si="718"/>
        <v>#VALUE!</v>
      </c>
      <c r="AK425" s="35">
        <v>0</v>
      </c>
      <c r="AL425" s="35">
        <v>-0.75645121485307587</v>
      </c>
      <c r="AM425" s="35">
        <v>-11.346768222796136</v>
      </c>
      <c r="AN425" s="35" t="e">
        <f t="shared" si="816"/>
        <v>#VALUE!</v>
      </c>
      <c r="AO425" s="35" t="e">
        <f t="shared" si="816"/>
        <v>#VALUE!</v>
      </c>
      <c r="AP425" s="35" t="e">
        <f t="shared" si="816"/>
        <v>#VALUE!</v>
      </c>
      <c r="AQ425" s="35">
        <v>57.375671196608707</v>
      </c>
      <c r="AR425" s="35">
        <v>5.7915837760921756</v>
      </c>
      <c r="AS425" s="35">
        <v>1.1079551571654598</v>
      </c>
      <c r="AT425" s="35" t="e">
        <f t="shared" si="817"/>
        <v>#VALUE!</v>
      </c>
      <c r="AU425" s="35" t="e">
        <f t="shared" si="817"/>
        <v>#VALUE!</v>
      </c>
      <c r="AV425" s="35" t="e">
        <f t="shared" si="817"/>
        <v>#VALUE!</v>
      </c>
      <c r="AW425" s="36">
        <f t="shared" si="818"/>
        <v>0</v>
      </c>
      <c r="AX425" s="36">
        <f t="shared" si="818"/>
        <v>0.75645121485307587</v>
      </c>
      <c r="AY425" s="36">
        <f t="shared" si="818"/>
        <v>11.346768222796136</v>
      </c>
      <c r="AZ425" s="36" t="e">
        <f t="shared" si="819"/>
        <v>#VALUE!</v>
      </c>
      <c r="BA425" s="36" t="e">
        <f t="shared" si="819"/>
        <v>#VALUE!</v>
      </c>
      <c r="BB425" s="36" t="e">
        <f t="shared" si="819"/>
        <v>#VALUE!</v>
      </c>
      <c r="BC425" s="35">
        <f t="shared" si="820"/>
        <v>57.375671196608707</v>
      </c>
      <c r="BD425" s="35">
        <f t="shared" si="820"/>
        <v>6.5480349909452515</v>
      </c>
      <c r="BE425" s="35">
        <f t="shared" si="820"/>
        <v>12.454723379961596</v>
      </c>
      <c r="BF425" s="36" t="e">
        <f t="shared" si="821"/>
        <v>#VALUE!</v>
      </c>
      <c r="BG425" s="36" t="e">
        <f t="shared" si="821"/>
        <v>#VALUE!</v>
      </c>
      <c r="BH425" s="36" t="e">
        <f t="shared" si="804"/>
        <v>#VALUE!</v>
      </c>
      <c r="BI425" s="35" t="e">
        <f t="shared" si="805"/>
        <v>#VALUE!</v>
      </c>
      <c r="BJ425" s="5"/>
      <c r="BK425" s="5"/>
      <c r="BL425" s="19"/>
      <c r="BM425" s="19"/>
      <c r="BN425" s="37">
        <f t="shared" si="719"/>
        <v>90</v>
      </c>
      <c r="BO425" s="37">
        <f t="shared" si="720"/>
        <v>72.5</v>
      </c>
      <c r="BP425" s="37">
        <f t="shared" si="721"/>
        <v>72.5</v>
      </c>
      <c r="BQ425" s="37">
        <f t="shared" si="722"/>
        <v>47.5</v>
      </c>
      <c r="BR425" s="37">
        <f t="shared" si="723"/>
        <v>54.2</v>
      </c>
      <c r="BS425" s="37">
        <f t="shared" si="724"/>
        <v>47.5</v>
      </c>
      <c r="BT425" s="37">
        <f t="shared" si="725"/>
        <v>41.674999999999997</v>
      </c>
      <c r="BU425" s="37">
        <f t="shared" si="726"/>
        <v>41.674999999999997</v>
      </c>
      <c r="BV425" s="37">
        <f t="shared" si="727"/>
        <v>22.5</v>
      </c>
      <c r="BW425" s="37">
        <f t="shared" si="728"/>
        <v>33.3333333333333</v>
      </c>
      <c r="BX425" s="37">
        <f t="shared" si="729"/>
        <v>22.5</v>
      </c>
      <c r="BY425" s="37">
        <f t="shared" si="730"/>
        <v>22.9</v>
      </c>
      <c r="BZ425" s="37">
        <f t="shared" si="731"/>
        <v>22.9</v>
      </c>
      <c r="CA425" s="37">
        <f t="shared" si="732"/>
        <v>5</v>
      </c>
      <c r="CB425" s="37">
        <f t="shared" si="733"/>
        <v>16.649999999999999</v>
      </c>
      <c r="CC425" s="37">
        <f t="shared" si="734"/>
        <v>5</v>
      </c>
      <c r="CD425" s="37">
        <f t="shared" si="735"/>
        <v>5</v>
      </c>
      <c r="CE425" s="37">
        <f t="shared" si="736"/>
        <v>5</v>
      </c>
      <c r="CF425" s="37">
        <f t="shared" si="737"/>
        <v>5</v>
      </c>
      <c r="CG425" s="38">
        <f t="shared" si="738"/>
        <v>5</v>
      </c>
      <c r="CH425" s="38">
        <f t="shared" si="739"/>
        <v>5</v>
      </c>
      <c r="CI425" s="38">
        <f t="shared" si="740"/>
        <v>22.5</v>
      </c>
      <c r="CJ425" s="38">
        <f t="shared" si="741"/>
        <v>5</v>
      </c>
      <c r="CK425" s="38">
        <f t="shared" si="742"/>
        <v>22.9</v>
      </c>
      <c r="CL425" s="38">
        <f t="shared" si="743"/>
        <v>47.5</v>
      </c>
      <c r="CM425" s="38">
        <f t="shared" si="744"/>
        <v>16.649999999999999</v>
      </c>
      <c r="CN425" s="38">
        <f t="shared" si="745"/>
        <v>41.674999999999997</v>
      </c>
      <c r="CO425" s="38">
        <f t="shared" si="746"/>
        <v>5</v>
      </c>
      <c r="CP425" s="38">
        <f t="shared" si="747"/>
        <v>33.3333333333333</v>
      </c>
      <c r="CQ425" s="38">
        <f t="shared" si="748"/>
        <v>72.5</v>
      </c>
      <c r="CR425" s="38">
        <f t="shared" si="749"/>
        <v>22.9</v>
      </c>
      <c r="CS425" s="38">
        <f t="shared" si="750"/>
        <v>54.2</v>
      </c>
      <c r="CT425" s="38">
        <f t="shared" si="751"/>
        <v>5</v>
      </c>
      <c r="CU425" s="38">
        <f t="shared" si="752"/>
        <v>41.674999999999997</v>
      </c>
      <c r="CV425" s="38">
        <f t="shared" si="753"/>
        <v>90</v>
      </c>
      <c r="CW425" s="38">
        <f t="shared" si="754"/>
        <v>22.5</v>
      </c>
      <c r="CX425" s="38">
        <f t="shared" si="755"/>
        <v>72.5</v>
      </c>
      <c r="CY425" s="38">
        <f t="shared" si="756"/>
        <v>47.5</v>
      </c>
      <c r="CZ425" s="39">
        <f t="shared" si="757"/>
        <v>5</v>
      </c>
      <c r="DA425" s="39">
        <f t="shared" si="758"/>
        <v>22.5</v>
      </c>
      <c r="DB425" s="39">
        <f t="shared" si="759"/>
        <v>5</v>
      </c>
      <c r="DC425" s="39">
        <f t="shared" si="760"/>
        <v>47.5</v>
      </c>
      <c r="DD425" s="39">
        <f t="shared" si="761"/>
        <v>22.9</v>
      </c>
      <c r="DE425" s="39">
        <f t="shared" si="762"/>
        <v>5</v>
      </c>
      <c r="DF425" s="39">
        <f t="shared" si="763"/>
        <v>41.674999999999997</v>
      </c>
      <c r="DG425" s="39">
        <f t="shared" si="764"/>
        <v>16.649999999999999</v>
      </c>
      <c r="DH425" s="39">
        <f t="shared" si="765"/>
        <v>72.5</v>
      </c>
      <c r="DI425" s="39">
        <f t="shared" si="766"/>
        <v>33.3333333333333</v>
      </c>
      <c r="DJ425" s="39">
        <f t="shared" si="767"/>
        <v>5</v>
      </c>
      <c r="DK425" s="39">
        <f t="shared" si="768"/>
        <v>54.2</v>
      </c>
      <c r="DL425" s="39">
        <f t="shared" si="769"/>
        <v>22.9</v>
      </c>
      <c r="DM425" s="39">
        <f t="shared" si="770"/>
        <v>90</v>
      </c>
      <c r="DN425" s="39">
        <f t="shared" si="771"/>
        <v>41.674999999999997</v>
      </c>
      <c r="DO425" s="39">
        <f t="shared" si="772"/>
        <v>5</v>
      </c>
      <c r="DP425" s="39">
        <f t="shared" si="773"/>
        <v>72.5</v>
      </c>
      <c r="DQ425" s="39">
        <f t="shared" si="774"/>
        <v>22.5</v>
      </c>
      <c r="DR425" s="39">
        <f t="shared" si="775"/>
        <v>47.5</v>
      </c>
      <c r="DS425" s="40" t="e">
        <f t="shared" si="776"/>
        <v>#VALUE!</v>
      </c>
      <c r="DT425" s="40" t="e">
        <f t="shared" si="777"/>
        <v>#VALUE!</v>
      </c>
      <c r="DU425" s="40" t="e">
        <f t="shared" si="778"/>
        <v>#VALUE!</v>
      </c>
      <c r="DV425" s="40" t="e">
        <f t="shared" si="779"/>
        <v>#VALUE!</v>
      </c>
      <c r="DW425" s="40" t="e">
        <f t="shared" si="780"/>
        <v>#VALUE!</v>
      </c>
      <c r="DX425" s="40" t="e">
        <f t="shared" si="781"/>
        <v>#VALUE!</v>
      </c>
      <c r="DY425" s="40" t="e">
        <f t="shared" si="782"/>
        <v>#VALUE!</v>
      </c>
      <c r="DZ425" s="40" t="e">
        <f t="shared" si="783"/>
        <v>#VALUE!</v>
      </c>
      <c r="EA425" s="40" t="e">
        <f t="shared" si="784"/>
        <v>#VALUE!</v>
      </c>
      <c r="EB425" s="40" t="e">
        <f t="shared" si="785"/>
        <v>#VALUE!</v>
      </c>
      <c r="EC425" s="40" t="e">
        <f t="shared" si="786"/>
        <v>#VALUE!</v>
      </c>
      <c r="ED425" s="40" t="e">
        <f t="shared" si="787"/>
        <v>#VALUE!</v>
      </c>
      <c r="EE425" s="40" t="e">
        <f t="shared" si="788"/>
        <v>#VALUE!</v>
      </c>
      <c r="EF425" s="40" t="e">
        <f t="shared" si="789"/>
        <v>#VALUE!</v>
      </c>
      <c r="EG425" s="40" t="e">
        <f t="shared" si="790"/>
        <v>#VALUE!</v>
      </c>
      <c r="EH425" s="40" t="e">
        <f t="shared" si="791"/>
        <v>#VALUE!</v>
      </c>
      <c r="EI425" s="40" t="e">
        <f t="shared" si="792"/>
        <v>#VALUE!</v>
      </c>
      <c r="EJ425" s="40" t="e">
        <f t="shared" si="793"/>
        <v>#VALUE!</v>
      </c>
      <c r="EK425" s="40" t="e">
        <f t="shared" si="794"/>
        <v>#VALUE!</v>
      </c>
      <c r="EL425" s="1" t="e">
        <f t="shared" si="806"/>
        <v>#VALUE!</v>
      </c>
      <c r="EM425" s="2" t="e">
        <f t="shared" si="797"/>
        <v>#VALUE!</v>
      </c>
      <c r="EN425" s="42"/>
      <c r="EO425" s="42"/>
      <c r="EP425" s="43"/>
      <c r="EQ425" s="44"/>
      <c r="ER425" s="45"/>
      <c r="ES425" s="45"/>
      <c r="ET425" s="74"/>
      <c r="EU425" s="75"/>
      <c r="EV425" s="75"/>
      <c r="EW425" s="75"/>
      <c r="EX425" s="75"/>
    </row>
    <row r="426" spans="1:154" s="73" customFormat="1" ht="14">
      <c r="A426" s="96"/>
      <c r="B426" s="97"/>
      <c r="C426" s="98"/>
      <c r="D426" s="110" t="s">
        <v>87</v>
      </c>
      <c r="E426" s="110" t="s">
        <v>87</v>
      </c>
      <c r="F426" s="110" t="s">
        <v>87</v>
      </c>
      <c r="G426" s="107" t="e">
        <f t="shared" si="707"/>
        <v>#VALUE!</v>
      </c>
      <c r="H426" s="107" t="e">
        <f t="shared" si="708"/>
        <v>#VALUE!</v>
      </c>
      <c r="I426" s="107" t="e">
        <f t="shared" si="709"/>
        <v>#VALUE!</v>
      </c>
      <c r="J426" s="183" t="str">
        <f t="shared" si="710"/>
        <v>.</v>
      </c>
      <c r="K426" s="184" t="e">
        <f t="shared" si="711"/>
        <v>#VALUE!</v>
      </c>
      <c r="L426" s="184" t="e">
        <f t="shared" si="712"/>
        <v>#VALUE!</v>
      </c>
      <c r="M426" s="76" t="e">
        <f t="shared" si="807"/>
        <v>#VALUE!</v>
      </c>
      <c r="N426" s="77" t="e">
        <f t="shared" si="808"/>
        <v>#VALUE!</v>
      </c>
      <c r="O426" s="77" t="e">
        <f t="shared" si="809"/>
        <v>#VALUE!</v>
      </c>
      <c r="P426" s="78" t="e">
        <f t="shared" si="810"/>
        <v>#VALUE!</v>
      </c>
      <c r="Q426" s="79" t="e">
        <f t="shared" ca="1" si="795"/>
        <v>#VALUE!</v>
      </c>
      <c r="R426" s="86" t="e">
        <f t="shared" si="798"/>
        <v>#VALUE!</v>
      </c>
      <c r="S426" s="87" t="e">
        <f t="shared" si="799"/>
        <v>#VALUE!</v>
      </c>
      <c r="T426" s="87" t="e">
        <f t="shared" si="800"/>
        <v>#VALUE!</v>
      </c>
      <c r="U426" s="80" t="e">
        <f t="shared" si="801"/>
        <v>#VALUE!</v>
      </c>
      <c r="V426" s="81" t="e">
        <f t="shared" si="802"/>
        <v>#VALUE!</v>
      </c>
      <c r="W426" s="82" t="e">
        <f t="shared" si="803"/>
        <v>#VALUE!</v>
      </c>
      <c r="X426" s="92" t="e">
        <f t="shared" si="811"/>
        <v>#VALUE!</v>
      </c>
      <c r="Y426" s="93"/>
      <c r="Z426" s="72" t="e">
        <f t="shared" si="713"/>
        <v>#VALUE!</v>
      </c>
      <c r="AA426" s="72" t="e">
        <f t="shared" si="714"/>
        <v>#VALUE!</v>
      </c>
      <c r="AB426" s="72" t="e">
        <f t="shared" si="715"/>
        <v>#VALUE!</v>
      </c>
      <c r="AC426" s="72" t="e">
        <f t="shared" si="796"/>
        <v>#VALUE!</v>
      </c>
      <c r="AD426" s="72" t="e">
        <f t="shared" si="812"/>
        <v>#VALUE!</v>
      </c>
      <c r="AE426" s="33" t="e">
        <f t="shared" si="813"/>
        <v>#VALUE!</v>
      </c>
      <c r="AF426" s="33" t="e">
        <f t="shared" si="814"/>
        <v>#VALUE!</v>
      </c>
      <c r="AG426" s="33" t="e">
        <f t="shared" si="815"/>
        <v>#VALUE!</v>
      </c>
      <c r="AH426" s="34" t="e">
        <f t="shared" si="716"/>
        <v>#VALUE!</v>
      </c>
      <c r="AI426" s="35" t="e">
        <f t="shared" si="717"/>
        <v>#VALUE!</v>
      </c>
      <c r="AJ426" s="35" t="e">
        <f t="shared" si="718"/>
        <v>#VALUE!</v>
      </c>
      <c r="AK426" s="35">
        <v>0</v>
      </c>
      <c r="AL426" s="35">
        <v>-0.75645121485307587</v>
      </c>
      <c r="AM426" s="35">
        <v>-11.346768222796136</v>
      </c>
      <c r="AN426" s="35" t="e">
        <f t="shared" si="816"/>
        <v>#VALUE!</v>
      </c>
      <c r="AO426" s="35" t="e">
        <f t="shared" si="816"/>
        <v>#VALUE!</v>
      </c>
      <c r="AP426" s="35" t="e">
        <f t="shared" si="816"/>
        <v>#VALUE!</v>
      </c>
      <c r="AQ426" s="35">
        <v>57.375671196608707</v>
      </c>
      <c r="AR426" s="35">
        <v>5.7915837760921756</v>
      </c>
      <c r="AS426" s="35">
        <v>1.1079551571654598</v>
      </c>
      <c r="AT426" s="35" t="e">
        <f t="shared" si="817"/>
        <v>#VALUE!</v>
      </c>
      <c r="AU426" s="35" t="e">
        <f t="shared" si="817"/>
        <v>#VALUE!</v>
      </c>
      <c r="AV426" s="35" t="e">
        <f t="shared" si="817"/>
        <v>#VALUE!</v>
      </c>
      <c r="AW426" s="36">
        <f t="shared" si="818"/>
        <v>0</v>
      </c>
      <c r="AX426" s="36">
        <f t="shared" si="818"/>
        <v>0.75645121485307587</v>
      </c>
      <c r="AY426" s="36">
        <f t="shared" si="818"/>
        <v>11.346768222796136</v>
      </c>
      <c r="AZ426" s="36" t="e">
        <f t="shared" si="819"/>
        <v>#VALUE!</v>
      </c>
      <c r="BA426" s="36" t="e">
        <f t="shared" si="819"/>
        <v>#VALUE!</v>
      </c>
      <c r="BB426" s="36" t="e">
        <f t="shared" si="819"/>
        <v>#VALUE!</v>
      </c>
      <c r="BC426" s="35">
        <f t="shared" si="820"/>
        <v>57.375671196608707</v>
      </c>
      <c r="BD426" s="35">
        <f t="shared" si="820"/>
        <v>6.5480349909452515</v>
      </c>
      <c r="BE426" s="35">
        <f t="shared" si="820"/>
        <v>12.454723379961596</v>
      </c>
      <c r="BF426" s="36" t="e">
        <f t="shared" si="821"/>
        <v>#VALUE!</v>
      </c>
      <c r="BG426" s="36" t="e">
        <f t="shared" si="821"/>
        <v>#VALUE!</v>
      </c>
      <c r="BH426" s="36" t="e">
        <f t="shared" si="804"/>
        <v>#VALUE!</v>
      </c>
      <c r="BI426" s="35" t="e">
        <f t="shared" si="805"/>
        <v>#VALUE!</v>
      </c>
      <c r="BJ426" s="5"/>
      <c r="BK426" s="5"/>
      <c r="BL426" s="19"/>
      <c r="BM426" s="19"/>
      <c r="BN426" s="37">
        <f t="shared" si="719"/>
        <v>90</v>
      </c>
      <c r="BO426" s="37">
        <f t="shared" si="720"/>
        <v>72.5</v>
      </c>
      <c r="BP426" s="37">
        <f t="shared" si="721"/>
        <v>72.5</v>
      </c>
      <c r="BQ426" s="37">
        <f t="shared" si="722"/>
        <v>47.5</v>
      </c>
      <c r="BR426" s="37">
        <f t="shared" si="723"/>
        <v>54.2</v>
      </c>
      <c r="BS426" s="37">
        <f t="shared" si="724"/>
        <v>47.5</v>
      </c>
      <c r="BT426" s="37">
        <f t="shared" si="725"/>
        <v>41.674999999999997</v>
      </c>
      <c r="BU426" s="37">
        <f t="shared" si="726"/>
        <v>41.674999999999997</v>
      </c>
      <c r="BV426" s="37">
        <f t="shared" si="727"/>
        <v>22.5</v>
      </c>
      <c r="BW426" s="37">
        <f t="shared" si="728"/>
        <v>33.3333333333333</v>
      </c>
      <c r="BX426" s="37">
        <f t="shared" si="729"/>
        <v>22.5</v>
      </c>
      <c r="BY426" s="37">
        <f t="shared" si="730"/>
        <v>22.9</v>
      </c>
      <c r="BZ426" s="37">
        <f t="shared" si="731"/>
        <v>22.9</v>
      </c>
      <c r="CA426" s="37">
        <f t="shared" si="732"/>
        <v>5</v>
      </c>
      <c r="CB426" s="37">
        <f t="shared" si="733"/>
        <v>16.649999999999999</v>
      </c>
      <c r="CC426" s="37">
        <f t="shared" si="734"/>
        <v>5</v>
      </c>
      <c r="CD426" s="37">
        <f t="shared" si="735"/>
        <v>5</v>
      </c>
      <c r="CE426" s="37">
        <f t="shared" si="736"/>
        <v>5</v>
      </c>
      <c r="CF426" s="37">
        <f t="shared" si="737"/>
        <v>5</v>
      </c>
      <c r="CG426" s="38">
        <f t="shared" si="738"/>
        <v>5</v>
      </c>
      <c r="CH426" s="38">
        <f t="shared" si="739"/>
        <v>5</v>
      </c>
      <c r="CI426" s="38">
        <f t="shared" si="740"/>
        <v>22.5</v>
      </c>
      <c r="CJ426" s="38">
        <f t="shared" si="741"/>
        <v>5</v>
      </c>
      <c r="CK426" s="38">
        <f t="shared" si="742"/>
        <v>22.9</v>
      </c>
      <c r="CL426" s="38">
        <f t="shared" si="743"/>
        <v>47.5</v>
      </c>
      <c r="CM426" s="38">
        <f t="shared" si="744"/>
        <v>16.649999999999999</v>
      </c>
      <c r="CN426" s="38">
        <f t="shared" si="745"/>
        <v>41.674999999999997</v>
      </c>
      <c r="CO426" s="38">
        <f t="shared" si="746"/>
        <v>5</v>
      </c>
      <c r="CP426" s="38">
        <f t="shared" si="747"/>
        <v>33.3333333333333</v>
      </c>
      <c r="CQ426" s="38">
        <f t="shared" si="748"/>
        <v>72.5</v>
      </c>
      <c r="CR426" s="38">
        <f t="shared" si="749"/>
        <v>22.9</v>
      </c>
      <c r="CS426" s="38">
        <f t="shared" si="750"/>
        <v>54.2</v>
      </c>
      <c r="CT426" s="38">
        <f t="shared" si="751"/>
        <v>5</v>
      </c>
      <c r="CU426" s="38">
        <f t="shared" si="752"/>
        <v>41.674999999999997</v>
      </c>
      <c r="CV426" s="38">
        <f t="shared" si="753"/>
        <v>90</v>
      </c>
      <c r="CW426" s="38">
        <f t="shared" si="754"/>
        <v>22.5</v>
      </c>
      <c r="CX426" s="38">
        <f t="shared" si="755"/>
        <v>72.5</v>
      </c>
      <c r="CY426" s="38">
        <f t="shared" si="756"/>
        <v>47.5</v>
      </c>
      <c r="CZ426" s="39">
        <f t="shared" si="757"/>
        <v>5</v>
      </c>
      <c r="DA426" s="39">
        <f t="shared" si="758"/>
        <v>22.5</v>
      </c>
      <c r="DB426" s="39">
        <f t="shared" si="759"/>
        <v>5</v>
      </c>
      <c r="DC426" s="39">
        <f t="shared" si="760"/>
        <v>47.5</v>
      </c>
      <c r="DD426" s="39">
        <f t="shared" si="761"/>
        <v>22.9</v>
      </c>
      <c r="DE426" s="39">
        <f t="shared" si="762"/>
        <v>5</v>
      </c>
      <c r="DF426" s="39">
        <f t="shared" si="763"/>
        <v>41.674999999999997</v>
      </c>
      <c r="DG426" s="39">
        <f t="shared" si="764"/>
        <v>16.649999999999999</v>
      </c>
      <c r="DH426" s="39">
        <f t="shared" si="765"/>
        <v>72.5</v>
      </c>
      <c r="DI426" s="39">
        <f t="shared" si="766"/>
        <v>33.3333333333333</v>
      </c>
      <c r="DJ426" s="39">
        <f t="shared" si="767"/>
        <v>5</v>
      </c>
      <c r="DK426" s="39">
        <f t="shared" si="768"/>
        <v>54.2</v>
      </c>
      <c r="DL426" s="39">
        <f t="shared" si="769"/>
        <v>22.9</v>
      </c>
      <c r="DM426" s="39">
        <f t="shared" si="770"/>
        <v>90</v>
      </c>
      <c r="DN426" s="39">
        <f t="shared" si="771"/>
        <v>41.674999999999997</v>
      </c>
      <c r="DO426" s="39">
        <f t="shared" si="772"/>
        <v>5</v>
      </c>
      <c r="DP426" s="39">
        <f t="shared" si="773"/>
        <v>72.5</v>
      </c>
      <c r="DQ426" s="39">
        <f t="shared" si="774"/>
        <v>22.5</v>
      </c>
      <c r="DR426" s="39">
        <f t="shared" si="775"/>
        <v>47.5</v>
      </c>
      <c r="DS426" s="40" t="e">
        <f t="shared" si="776"/>
        <v>#VALUE!</v>
      </c>
      <c r="DT426" s="40" t="e">
        <f t="shared" si="777"/>
        <v>#VALUE!</v>
      </c>
      <c r="DU426" s="40" t="e">
        <f t="shared" si="778"/>
        <v>#VALUE!</v>
      </c>
      <c r="DV426" s="40" t="e">
        <f t="shared" si="779"/>
        <v>#VALUE!</v>
      </c>
      <c r="DW426" s="40" t="e">
        <f t="shared" si="780"/>
        <v>#VALUE!</v>
      </c>
      <c r="DX426" s="40" t="e">
        <f t="shared" si="781"/>
        <v>#VALUE!</v>
      </c>
      <c r="DY426" s="40" t="e">
        <f t="shared" si="782"/>
        <v>#VALUE!</v>
      </c>
      <c r="DZ426" s="40" t="e">
        <f t="shared" si="783"/>
        <v>#VALUE!</v>
      </c>
      <c r="EA426" s="40" t="e">
        <f t="shared" si="784"/>
        <v>#VALUE!</v>
      </c>
      <c r="EB426" s="40" t="e">
        <f t="shared" si="785"/>
        <v>#VALUE!</v>
      </c>
      <c r="EC426" s="40" t="e">
        <f t="shared" si="786"/>
        <v>#VALUE!</v>
      </c>
      <c r="ED426" s="40" t="e">
        <f t="shared" si="787"/>
        <v>#VALUE!</v>
      </c>
      <c r="EE426" s="40" t="e">
        <f t="shared" si="788"/>
        <v>#VALUE!</v>
      </c>
      <c r="EF426" s="40" t="e">
        <f t="shared" si="789"/>
        <v>#VALUE!</v>
      </c>
      <c r="EG426" s="40" t="e">
        <f t="shared" si="790"/>
        <v>#VALUE!</v>
      </c>
      <c r="EH426" s="40" t="e">
        <f t="shared" si="791"/>
        <v>#VALUE!</v>
      </c>
      <c r="EI426" s="40" t="e">
        <f t="shared" si="792"/>
        <v>#VALUE!</v>
      </c>
      <c r="EJ426" s="40" t="e">
        <f t="shared" si="793"/>
        <v>#VALUE!</v>
      </c>
      <c r="EK426" s="40" t="e">
        <f t="shared" si="794"/>
        <v>#VALUE!</v>
      </c>
      <c r="EL426" s="1" t="e">
        <f t="shared" si="806"/>
        <v>#VALUE!</v>
      </c>
      <c r="EM426" s="2" t="e">
        <f t="shared" si="797"/>
        <v>#VALUE!</v>
      </c>
      <c r="EN426" s="42"/>
      <c r="EO426" s="42"/>
      <c r="EP426" s="43"/>
      <c r="EQ426" s="44"/>
      <c r="ER426" s="45"/>
      <c r="ES426" s="45"/>
      <c r="ET426" s="74"/>
      <c r="EU426" s="75"/>
      <c r="EV426" s="75"/>
      <c r="EW426" s="75"/>
      <c r="EX426" s="75"/>
    </row>
    <row r="427" spans="1:154" s="73" customFormat="1" ht="14">
      <c r="A427" s="96"/>
      <c r="B427" s="97"/>
      <c r="C427" s="98"/>
      <c r="D427" s="110" t="s">
        <v>87</v>
      </c>
      <c r="E427" s="110" t="s">
        <v>87</v>
      </c>
      <c r="F427" s="110" t="s">
        <v>87</v>
      </c>
      <c r="G427" s="107" t="e">
        <f t="shared" si="707"/>
        <v>#VALUE!</v>
      </c>
      <c r="H427" s="107" t="e">
        <f t="shared" si="708"/>
        <v>#VALUE!</v>
      </c>
      <c r="I427" s="107" t="e">
        <f t="shared" si="709"/>
        <v>#VALUE!</v>
      </c>
      <c r="J427" s="183" t="str">
        <f t="shared" si="710"/>
        <v>.</v>
      </c>
      <c r="K427" s="184" t="e">
        <f t="shared" si="711"/>
        <v>#VALUE!</v>
      </c>
      <c r="L427" s="184" t="e">
        <f t="shared" si="712"/>
        <v>#VALUE!</v>
      </c>
      <c r="M427" s="76" t="e">
        <f t="shared" si="807"/>
        <v>#VALUE!</v>
      </c>
      <c r="N427" s="77" t="e">
        <f t="shared" si="808"/>
        <v>#VALUE!</v>
      </c>
      <c r="O427" s="77" t="e">
        <f t="shared" si="809"/>
        <v>#VALUE!</v>
      </c>
      <c r="P427" s="78" t="e">
        <f t="shared" si="810"/>
        <v>#VALUE!</v>
      </c>
      <c r="Q427" s="79" t="e">
        <f t="shared" ca="1" si="795"/>
        <v>#VALUE!</v>
      </c>
      <c r="R427" s="86" t="e">
        <f t="shared" si="798"/>
        <v>#VALUE!</v>
      </c>
      <c r="S427" s="87" t="e">
        <f t="shared" si="799"/>
        <v>#VALUE!</v>
      </c>
      <c r="T427" s="87" t="e">
        <f t="shared" si="800"/>
        <v>#VALUE!</v>
      </c>
      <c r="U427" s="80" t="e">
        <f t="shared" si="801"/>
        <v>#VALUE!</v>
      </c>
      <c r="V427" s="81" t="e">
        <f t="shared" si="802"/>
        <v>#VALUE!</v>
      </c>
      <c r="W427" s="82" t="e">
        <f t="shared" si="803"/>
        <v>#VALUE!</v>
      </c>
      <c r="X427" s="92" t="e">
        <f t="shared" si="811"/>
        <v>#VALUE!</v>
      </c>
      <c r="Y427" s="93"/>
      <c r="Z427" s="72" t="e">
        <f t="shared" si="713"/>
        <v>#VALUE!</v>
      </c>
      <c r="AA427" s="72" t="e">
        <f t="shared" si="714"/>
        <v>#VALUE!</v>
      </c>
      <c r="AB427" s="72" t="e">
        <f t="shared" si="715"/>
        <v>#VALUE!</v>
      </c>
      <c r="AC427" s="72" t="e">
        <f t="shared" si="796"/>
        <v>#VALUE!</v>
      </c>
      <c r="AD427" s="72" t="e">
        <f t="shared" si="812"/>
        <v>#VALUE!</v>
      </c>
      <c r="AE427" s="33" t="e">
        <f t="shared" si="813"/>
        <v>#VALUE!</v>
      </c>
      <c r="AF427" s="33" t="e">
        <f t="shared" si="814"/>
        <v>#VALUE!</v>
      </c>
      <c r="AG427" s="33" t="e">
        <f t="shared" si="815"/>
        <v>#VALUE!</v>
      </c>
      <c r="AH427" s="34" t="e">
        <f t="shared" si="716"/>
        <v>#VALUE!</v>
      </c>
      <c r="AI427" s="35" t="e">
        <f t="shared" si="717"/>
        <v>#VALUE!</v>
      </c>
      <c r="AJ427" s="35" t="e">
        <f t="shared" si="718"/>
        <v>#VALUE!</v>
      </c>
      <c r="AK427" s="35">
        <v>0</v>
      </c>
      <c r="AL427" s="35">
        <v>-0.75645121485307587</v>
      </c>
      <c r="AM427" s="35">
        <v>-11.346768222796136</v>
      </c>
      <c r="AN427" s="35" t="e">
        <f t="shared" si="816"/>
        <v>#VALUE!</v>
      </c>
      <c r="AO427" s="35" t="e">
        <f t="shared" si="816"/>
        <v>#VALUE!</v>
      </c>
      <c r="AP427" s="35" t="e">
        <f t="shared" si="816"/>
        <v>#VALUE!</v>
      </c>
      <c r="AQ427" s="35">
        <v>57.375671196608707</v>
      </c>
      <c r="AR427" s="35">
        <v>5.7915837760921756</v>
      </c>
      <c r="AS427" s="35">
        <v>1.1079551571654598</v>
      </c>
      <c r="AT427" s="35" t="e">
        <f t="shared" si="817"/>
        <v>#VALUE!</v>
      </c>
      <c r="AU427" s="35" t="e">
        <f t="shared" si="817"/>
        <v>#VALUE!</v>
      </c>
      <c r="AV427" s="35" t="e">
        <f t="shared" si="817"/>
        <v>#VALUE!</v>
      </c>
      <c r="AW427" s="36">
        <f t="shared" si="818"/>
        <v>0</v>
      </c>
      <c r="AX427" s="36">
        <f t="shared" si="818"/>
        <v>0.75645121485307587</v>
      </c>
      <c r="AY427" s="36">
        <f t="shared" si="818"/>
        <v>11.346768222796136</v>
      </c>
      <c r="AZ427" s="36" t="e">
        <f t="shared" si="819"/>
        <v>#VALUE!</v>
      </c>
      <c r="BA427" s="36" t="e">
        <f t="shared" si="819"/>
        <v>#VALUE!</v>
      </c>
      <c r="BB427" s="36" t="e">
        <f t="shared" si="819"/>
        <v>#VALUE!</v>
      </c>
      <c r="BC427" s="35">
        <f t="shared" si="820"/>
        <v>57.375671196608707</v>
      </c>
      <c r="BD427" s="35">
        <f t="shared" si="820"/>
        <v>6.5480349909452515</v>
      </c>
      <c r="BE427" s="35">
        <f t="shared" si="820"/>
        <v>12.454723379961596</v>
      </c>
      <c r="BF427" s="36" t="e">
        <f t="shared" si="821"/>
        <v>#VALUE!</v>
      </c>
      <c r="BG427" s="36" t="e">
        <f t="shared" si="821"/>
        <v>#VALUE!</v>
      </c>
      <c r="BH427" s="36" t="e">
        <f t="shared" si="804"/>
        <v>#VALUE!</v>
      </c>
      <c r="BI427" s="35" t="e">
        <f t="shared" si="805"/>
        <v>#VALUE!</v>
      </c>
      <c r="BJ427" s="5"/>
      <c r="BK427" s="5"/>
      <c r="BL427" s="19"/>
      <c r="BM427" s="19"/>
      <c r="BN427" s="37">
        <f t="shared" si="719"/>
        <v>90</v>
      </c>
      <c r="BO427" s="37">
        <f t="shared" si="720"/>
        <v>72.5</v>
      </c>
      <c r="BP427" s="37">
        <f t="shared" si="721"/>
        <v>72.5</v>
      </c>
      <c r="BQ427" s="37">
        <f t="shared" si="722"/>
        <v>47.5</v>
      </c>
      <c r="BR427" s="37">
        <f t="shared" si="723"/>
        <v>54.2</v>
      </c>
      <c r="BS427" s="37">
        <f t="shared" si="724"/>
        <v>47.5</v>
      </c>
      <c r="BT427" s="37">
        <f t="shared" si="725"/>
        <v>41.674999999999997</v>
      </c>
      <c r="BU427" s="37">
        <f t="shared" si="726"/>
        <v>41.674999999999997</v>
      </c>
      <c r="BV427" s="37">
        <f t="shared" si="727"/>
        <v>22.5</v>
      </c>
      <c r="BW427" s="37">
        <f t="shared" si="728"/>
        <v>33.3333333333333</v>
      </c>
      <c r="BX427" s="37">
        <f t="shared" si="729"/>
        <v>22.5</v>
      </c>
      <c r="BY427" s="37">
        <f t="shared" si="730"/>
        <v>22.9</v>
      </c>
      <c r="BZ427" s="37">
        <f t="shared" si="731"/>
        <v>22.9</v>
      </c>
      <c r="CA427" s="37">
        <f t="shared" si="732"/>
        <v>5</v>
      </c>
      <c r="CB427" s="37">
        <f t="shared" si="733"/>
        <v>16.649999999999999</v>
      </c>
      <c r="CC427" s="37">
        <f t="shared" si="734"/>
        <v>5</v>
      </c>
      <c r="CD427" s="37">
        <f t="shared" si="735"/>
        <v>5</v>
      </c>
      <c r="CE427" s="37">
        <f t="shared" si="736"/>
        <v>5</v>
      </c>
      <c r="CF427" s="37">
        <f t="shared" si="737"/>
        <v>5</v>
      </c>
      <c r="CG427" s="38">
        <f t="shared" si="738"/>
        <v>5</v>
      </c>
      <c r="CH427" s="38">
        <f t="shared" si="739"/>
        <v>5</v>
      </c>
      <c r="CI427" s="38">
        <f t="shared" si="740"/>
        <v>22.5</v>
      </c>
      <c r="CJ427" s="38">
        <f t="shared" si="741"/>
        <v>5</v>
      </c>
      <c r="CK427" s="38">
        <f t="shared" si="742"/>
        <v>22.9</v>
      </c>
      <c r="CL427" s="38">
        <f t="shared" si="743"/>
        <v>47.5</v>
      </c>
      <c r="CM427" s="38">
        <f t="shared" si="744"/>
        <v>16.649999999999999</v>
      </c>
      <c r="CN427" s="38">
        <f t="shared" si="745"/>
        <v>41.674999999999997</v>
      </c>
      <c r="CO427" s="38">
        <f t="shared" si="746"/>
        <v>5</v>
      </c>
      <c r="CP427" s="38">
        <f t="shared" si="747"/>
        <v>33.3333333333333</v>
      </c>
      <c r="CQ427" s="38">
        <f t="shared" si="748"/>
        <v>72.5</v>
      </c>
      <c r="CR427" s="38">
        <f t="shared" si="749"/>
        <v>22.9</v>
      </c>
      <c r="CS427" s="38">
        <f t="shared" si="750"/>
        <v>54.2</v>
      </c>
      <c r="CT427" s="38">
        <f t="shared" si="751"/>
        <v>5</v>
      </c>
      <c r="CU427" s="38">
        <f t="shared" si="752"/>
        <v>41.674999999999997</v>
      </c>
      <c r="CV427" s="38">
        <f t="shared" si="753"/>
        <v>90</v>
      </c>
      <c r="CW427" s="38">
        <f t="shared" si="754"/>
        <v>22.5</v>
      </c>
      <c r="CX427" s="38">
        <f t="shared" si="755"/>
        <v>72.5</v>
      </c>
      <c r="CY427" s="38">
        <f t="shared" si="756"/>
        <v>47.5</v>
      </c>
      <c r="CZ427" s="39">
        <f t="shared" si="757"/>
        <v>5</v>
      </c>
      <c r="DA427" s="39">
        <f t="shared" si="758"/>
        <v>22.5</v>
      </c>
      <c r="DB427" s="39">
        <f t="shared" si="759"/>
        <v>5</v>
      </c>
      <c r="DC427" s="39">
        <f t="shared" si="760"/>
        <v>47.5</v>
      </c>
      <c r="DD427" s="39">
        <f t="shared" si="761"/>
        <v>22.9</v>
      </c>
      <c r="DE427" s="39">
        <f t="shared" si="762"/>
        <v>5</v>
      </c>
      <c r="DF427" s="39">
        <f t="shared" si="763"/>
        <v>41.674999999999997</v>
      </c>
      <c r="DG427" s="39">
        <f t="shared" si="764"/>
        <v>16.649999999999999</v>
      </c>
      <c r="DH427" s="39">
        <f t="shared" si="765"/>
        <v>72.5</v>
      </c>
      <c r="DI427" s="39">
        <f t="shared" si="766"/>
        <v>33.3333333333333</v>
      </c>
      <c r="DJ427" s="39">
        <f t="shared" si="767"/>
        <v>5</v>
      </c>
      <c r="DK427" s="39">
        <f t="shared" si="768"/>
        <v>54.2</v>
      </c>
      <c r="DL427" s="39">
        <f t="shared" si="769"/>
        <v>22.9</v>
      </c>
      <c r="DM427" s="39">
        <f t="shared" si="770"/>
        <v>90</v>
      </c>
      <c r="DN427" s="39">
        <f t="shared" si="771"/>
        <v>41.674999999999997</v>
      </c>
      <c r="DO427" s="39">
        <f t="shared" si="772"/>
        <v>5</v>
      </c>
      <c r="DP427" s="39">
        <f t="shared" si="773"/>
        <v>72.5</v>
      </c>
      <c r="DQ427" s="39">
        <f t="shared" si="774"/>
        <v>22.5</v>
      </c>
      <c r="DR427" s="39">
        <f t="shared" si="775"/>
        <v>47.5</v>
      </c>
      <c r="DS427" s="40" t="e">
        <f t="shared" si="776"/>
        <v>#VALUE!</v>
      </c>
      <c r="DT427" s="40" t="e">
        <f t="shared" si="777"/>
        <v>#VALUE!</v>
      </c>
      <c r="DU427" s="40" t="e">
        <f t="shared" si="778"/>
        <v>#VALUE!</v>
      </c>
      <c r="DV427" s="40" t="e">
        <f t="shared" si="779"/>
        <v>#VALUE!</v>
      </c>
      <c r="DW427" s="40" t="e">
        <f t="shared" si="780"/>
        <v>#VALUE!</v>
      </c>
      <c r="DX427" s="40" t="e">
        <f t="shared" si="781"/>
        <v>#VALUE!</v>
      </c>
      <c r="DY427" s="40" t="e">
        <f t="shared" si="782"/>
        <v>#VALUE!</v>
      </c>
      <c r="DZ427" s="40" t="e">
        <f t="shared" si="783"/>
        <v>#VALUE!</v>
      </c>
      <c r="EA427" s="40" t="e">
        <f t="shared" si="784"/>
        <v>#VALUE!</v>
      </c>
      <c r="EB427" s="40" t="e">
        <f t="shared" si="785"/>
        <v>#VALUE!</v>
      </c>
      <c r="EC427" s="40" t="e">
        <f t="shared" si="786"/>
        <v>#VALUE!</v>
      </c>
      <c r="ED427" s="40" t="e">
        <f t="shared" si="787"/>
        <v>#VALUE!</v>
      </c>
      <c r="EE427" s="40" t="e">
        <f t="shared" si="788"/>
        <v>#VALUE!</v>
      </c>
      <c r="EF427" s="40" t="e">
        <f t="shared" si="789"/>
        <v>#VALUE!</v>
      </c>
      <c r="EG427" s="40" t="e">
        <f t="shared" si="790"/>
        <v>#VALUE!</v>
      </c>
      <c r="EH427" s="40" t="e">
        <f t="shared" si="791"/>
        <v>#VALUE!</v>
      </c>
      <c r="EI427" s="40" t="e">
        <f t="shared" si="792"/>
        <v>#VALUE!</v>
      </c>
      <c r="EJ427" s="40" t="e">
        <f t="shared" si="793"/>
        <v>#VALUE!</v>
      </c>
      <c r="EK427" s="40" t="e">
        <f t="shared" si="794"/>
        <v>#VALUE!</v>
      </c>
      <c r="EL427" s="1" t="e">
        <f t="shared" si="806"/>
        <v>#VALUE!</v>
      </c>
      <c r="EM427" s="2" t="e">
        <f t="shared" si="797"/>
        <v>#VALUE!</v>
      </c>
      <c r="EN427" s="42"/>
      <c r="EO427" s="42"/>
      <c r="EP427" s="43"/>
      <c r="EQ427" s="44"/>
      <c r="ER427" s="45"/>
      <c r="ES427" s="45"/>
      <c r="ET427" s="74"/>
      <c r="EU427" s="75"/>
      <c r="EV427" s="75"/>
      <c r="EW427" s="75"/>
      <c r="EX427" s="75"/>
    </row>
    <row r="428" spans="1:154" s="73" customFormat="1" ht="14">
      <c r="A428" s="96"/>
      <c r="B428" s="97"/>
      <c r="C428" s="98"/>
      <c r="D428" s="110" t="s">
        <v>87</v>
      </c>
      <c r="E428" s="110" t="s">
        <v>87</v>
      </c>
      <c r="F428" s="110" t="s">
        <v>87</v>
      </c>
      <c r="G428" s="107" t="e">
        <f t="shared" si="707"/>
        <v>#VALUE!</v>
      </c>
      <c r="H428" s="107" t="e">
        <f t="shared" si="708"/>
        <v>#VALUE!</v>
      </c>
      <c r="I428" s="107" t="e">
        <f t="shared" si="709"/>
        <v>#VALUE!</v>
      </c>
      <c r="J428" s="183" t="str">
        <f t="shared" si="710"/>
        <v>.</v>
      </c>
      <c r="K428" s="184" t="e">
        <f t="shared" si="711"/>
        <v>#VALUE!</v>
      </c>
      <c r="L428" s="184" t="e">
        <f t="shared" si="712"/>
        <v>#VALUE!</v>
      </c>
      <c r="M428" s="76" t="e">
        <f t="shared" si="807"/>
        <v>#VALUE!</v>
      </c>
      <c r="N428" s="77" t="e">
        <f t="shared" si="808"/>
        <v>#VALUE!</v>
      </c>
      <c r="O428" s="77" t="e">
        <f t="shared" si="809"/>
        <v>#VALUE!</v>
      </c>
      <c r="P428" s="78" t="e">
        <f t="shared" si="810"/>
        <v>#VALUE!</v>
      </c>
      <c r="Q428" s="79" t="e">
        <f t="shared" ca="1" si="795"/>
        <v>#VALUE!</v>
      </c>
      <c r="R428" s="86" t="e">
        <f t="shared" si="798"/>
        <v>#VALUE!</v>
      </c>
      <c r="S428" s="87" t="e">
        <f t="shared" si="799"/>
        <v>#VALUE!</v>
      </c>
      <c r="T428" s="87" t="e">
        <f t="shared" si="800"/>
        <v>#VALUE!</v>
      </c>
      <c r="U428" s="80" t="e">
        <f t="shared" si="801"/>
        <v>#VALUE!</v>
      </c>
      <c r="V428" s="81" t="e">
        <f t="shared" si="802"/>
        <v>#VALUE!</v>
      </c>
      <c r="W428" s="82" t="e">
        <f t="shared" si="803"/>
        <v>#VALUE!</v>
      </c>
      <c r="X428" s="92" t="e">
        <f t="shared" si="811"/>
        <v>#VALUE!</v>
      </c>
      <c r="Y428" s="93"/>
      <c r="Z428" s="72" t="e">
        <f t="shared" si="713"/>
        <v>#VALUE!</v>
      </c>
      <c r="AA428" s="72" t="e">
        <f t="shared" si="714"/>
        <v>#VALUE!</v>
      </c>
      <c r="AB428" s="72" t="e">
        <f t="shared" si="715"/>
        <v>#VALUE!</v>
      </c>
      <c r="AC428" s="72" t="e">
        <f t="shared" si="796"/>
        <v>#VALUE!</v>
      </c>
      <c r="AD428" s="72" t="e">
        <f t="shared" si="812"/>
        <v>#VALUE!</v>
      </c>
      <c r="AE428" s="33" t="e">
        <f t="shared" si="813"/>
        <v>#VALUE!</v>
      </c>
      <c r="AF428" s="33" t="e">
        <f t="shared" si="814"/>
        <v>#VALUE!</v>
      </c>
      <c r="AG428" s="33" t="e">
        <f t="shared" si="815"/>
        <v>#VALUE!</v>
      </c>
      <c r="AH428" s="34" t="e">
        <f t="shared" si="716"/>
        <v>#VALUE!</v>
      </c>
      <c r="AI428" s="35" t="e">
        <f t="shared" si="717"/>
        <v>#VALUE!</v>
      </c>
      <c r="AJ428" s="35" t="e">
        <f t="shared" si="718"/>
        <v>#VALUE!</v>
      </c>
      <c r="AK428" s="35">
        <v>0</v>
      </c>
      <c r="AL428" s="35">
        <v>-0.75645121485307587</v>
      </c>
      <c r="AM428" s="35">
        <v>-11.346768222796136</v>
      </c>
      <c r="AN428" s="35" t="e">
        <f t="shared" si="816"/>
        <v>#VALUE!</v>
      </c>
      <c r="AO428" s="35" t="e">
        <f t="shared" si="816"/>
        <v>#VALUE!</v>
      </c>
      <c r="AP428" s="35" t="e">
        <f t="shared" si="816"/>
        <v>#VALUE!</v>
      </c>
      <c r="AQ428" s="35">
        <v>57.375671196608707</v>
      </c>
      <c r="AR428" s="35">
        <v>5.7915837760921756</v>
      </c>
      <c r="AS428" s="35">
        <v>1.1079551571654598</v>
      </c>
      <c r="AT428" s="35" t="e">
        <f t="shared" si="817"/>
        <v>#VALUE!</v>
      </c>
      <c r="AU428" s="35" t="e">
        <f t="shared" si="817"/>
        <v>#VALUE!</v>
      </c>
      <c r="AV428" s="35" t="e">
        <f t="shared" si="817"/>
        <v>#VALUE!</v>
      </c>
      <c r="AW428" s="36">
        <f t="shared" si="818"/>
        <v>0</v>
      </c>
      <c r="AX428" s="36">
        <f t="shared" si="818"/>
        <v>0.75645121485307587</v>
      </c>
      <c r="AY428" s="36">
        <f t="shared" si="818"/>
        <v>11.346768222796136</v>
      </c>
      <c r="AZ428" s="36" t="e">
        <f t="shared" si="819"/>
        <v>#VALUE!</v>
      </c>
      <c r="BA428" s="36" t="e">
        <f t="shared" si="819"/>
        <v>#VALUE!</v>
      </c>
      <c r="BB428" s="36" t="e">
        <f t="shared" si="819"/>
        <v>#VALUE!</v>
      </c>
      <c r="BC428" s="35">
        <f t="shared" si="820"/>
        <v>57.375671196608707</v>
      </c>
      <c r="BD428" s="35">
        <f t="shared" si="820"/>
        <v>6.5480349909452515</v>
      </c>
      <c r="BE428" s="35">
        <f t="shared" si="820"/>
        <v>12.454723379961596</v>
      </c>
      <c r="BF428" s="36" t="e">
        <f t="shared" si="821"/>
        <v>#VALUE!</v>
      </c>
      <c r="BG428" s="36" t="e">
        <f t="shared" si="821"/>
        <v>#VALUE!</v>
      </c>
      <c r="BH428" s="36" t="e">
        <f t="shared" si="804"/>
        <v>#VALUE!</v>
      </c>
      <c r="BI428" s="35" t="e">
        <f t="shared" si="805"/>
        <v>#VALUE!</v>
      </c>
      <c r="BJ428" s="5"/>
      <c r="BK428" s="5"/>
      <c r="BL428" s="19"/>
      <c r="BM428" s="19"/>
      <c r="BN428" s="37">
        <f t="shared" si="719"/>
        <v>90</v>
      </c>
      <c r="BO428" s="37">
        <f t="shared" si="720"/>
        <v>72.5</v>
      </c>
      <c r="BP428" s="37">
        <f t="shared" si="721"/>
        <v>72.5</v>
      </c>
      <c r="BQ428" s="37">
        <f t="shared" si="722"/>
        <v>47.5</v>
      </c>
      <c r="BR428" s="37">
        <f t="shared" si="723"/>
        <v>54.2</v>
      </c>
      <c r="BS428" s="37">
        <f t="shared" si="724"/>
        <v>47.5</v>
      </c>
      <c r="BT428" s="37">
        <f t="shared" si="725"/>
        <v>41.674999999999997</v>
      </c>
      <c r="BU428" s="37">
        <f t="shared" si="726"/>
        <v>41.674999999999997</v>
      </c>
      <c r="BV428" s="37">
        <f t="shared" si="727"/>
        <v>22.5</v>
      </c>
      <c r="BW428" s="37">
        <f t="shared" si="728"/>
        <v>33.3333333333333</v>
      </c>
      <c r="BX428" s="37">
        <f t="shared" si="729"/>
        <v>22.5</v>
      </c>
      <c r="BY428" s="37">
        <f t="shared" si="730"/>
        <v>22.9</v>
      </c>
      <c r="BZ428" s="37">
        <f t="shared" si="731"/>
        <v>22.9</v>
      </c>
      <c r="CA428" s="37">
        <f t="shared" si="732"/>
        <v>5</v>
      </c>
      <c r="CB428" s="37">
        <f t="shared" si="733"/>
        <v>16.649999999999999</v>
      </c>
      <c r="CC428" s="37">
        <f t="shared" si="734"/>
        <v>5</v>
      </c>
      <c r="CD428" s="37">
        <f t="shared" si="735"/>
        <v>5</v>
      </c>
      <c r="CE428" s="37">
        <f t="shared" si="736"/>
        <v>5</v>
      </c>
      <c r="CF428" s="37">
        <f t="shared" si="737"/>
        <v>5</v>
      </c>
      <c r="CG428" s="38">
        <f t="shared" si="738"/>
        <v>5</v>
      </c>
      <c r="CH428" s="38">
        <f t="shared" si="739"/>
        <v>5</v>
      </c>
      <c r="CI428" s="38">
        <f t="shared" si="740"/>
        <v>22.5</v>
      </c>
      <c r="CJ428" s="38">
        <f t="shared" si="741"/>
        <v>5</v>
      </c>
      <c r="CK428" s="38">
        <f t="shared" si="742"/>
        <v>22.9</v>
      </c>
      <c r="CL428" s="38">
        <f t="shared" si="743"/>
        <v>47.5</v>
      </c>
      <c r="CM428" s="38">
        <f t="shared" si="744"/>
        <v>16.649999999999999</v>
      </c>
      <c r="CN428" s="38">
        <f t="shared" si="745"/>
        <v>41.674999999999997</v>
      </c>
      <c r="CO428" s="38">
        <f t="shared" si="746"/>
        <v>5</v>
      </c>
      <c r="CP428" s="38">
        <f t="shared" si="747"/>
        <v>33.3333333333333</v>
      </c>
      <c r="CQ428" s="38">
        <f t="shared" si="748"/>
        <v>72.5</v>
      </c>
      <c r="CR428" s="38">
        <f t="shared" si="749"/>
        <v>22.9</v>
      </c>
      <c r="CS428" s="38">
        <f t="shared" si="750"/>
        <v>54.2</v>
      </c>
      <c r="CT428" s="38">
        <f t="shared" si="751"/>
        <v>5</v>
      </c>
      <c r="CU428" s="38">
        <f t="shared" si="752"/>
        <v>41.674999999999997</v>
      </c>
      <c r="CV428" s="38">
        <f t="shared" si="753"/>
        <v>90</v>
      </c>
      <c r="CW428" s="38">
        <f t="shared" si="754"/>
        <v>22.5</v>
      </c>
      <c r="CX428" s="38">
        <f t="shared" si="755"/>
        <v>72.5</v>
      </c>
      <c r="CY428" s="38">
        <f t="shared" si="756"/>
        <v>47.5</v>
      </c>
      <c r="CZ428" s="39">
        <f t="shared" si="757"/>
        <v>5</v>
      </c>
      <c r="DA428" s="39">
        <f t="shared" si="758"/>
        <v>22.5</v>
      </c>
      <c r="DB428" s="39">
        <f t="shared" si="759"/>
        <v>5</v>
      </c>
      <c r="DC428" s="39">
        <f t="shared" si="760"/>
        <v>47.5</v>
      </c>
      <c r="DD428" s="39">
        <f t="shared" si="761"/>
        <v>22.9</v>
      </c>
      <c r="DE428" s="39">
        <f t="shared" si="762"/>
        <v>5</v>
      </c>
      <c r="DF428" s="39">
        <f t="shared" si="763"/>
        <v>41.674999999999997</v>
      </c>
      <c r="DG428" s="39">
        <f t="shared" si="764"/>
        <v>16.649999999999999</v>
      </c>
      <c r="DH428" s="39">
        <f t="shared" si="765"/>
        <v>72.5</v>
      </c>
      <c r="DI428" s="39">
        <f t="shared" si="766"/>
        <v>33.3333333333333</v>
      </c>
      <c r="DJ428" s="39">
        <f t="shared" si="767"/>
        <v>5</v>
      </c>
      <c r="DK428" s="39">
        <f t="shared" si="768"/>
        <v>54.2</v>
      </c>
      <c r="DL428" s="39">
        <f t="shared" si="769"/>
        <v>22.9</v>
      </c>
      <c r="DM428" s="39">
        <f t="shared" si="770"/>
        <v>90</v>
      </c>
      <c r="DN428" s="39">
        <f t="shared" si="771"/>
        <v>41.674999999999997</v>
      </c>
      <c r="DO428" s="39">
        <f t="shared" si="772"/>
        <v>5</v>
      </c>
      <c r="DP428" s="39">
        <f t="shared" si="773"/>
        <v>72.5</v>
      </c>
      <c r="DQ428" s="39">
        <f t="shared" si="774"/>
        <v>22.5</v>
      </c>
      <c r="DR428" s="39">
        <f t="shared" si="775"/>
        <v>47.5</v>
      </c>
      <c r="DS428" s="40" t="e">
        <f t="shared" si="776"/>
        <v>#VALUE!</v>
      </c>
      <c r="DT428" s="40" t="e">
        <f t="shared" si="777"/>
        <v>#VALUE!</v>
      </c>
      <c r="DU428" s="40" t="e">
        <f t="shared" si="778"/>
        <v>#VALUE!</v>
      </c>
      <c r="DV428" s="40" t="e">
        <f t="shared" si="779"/>
        <v>#VALUE!</v>
      </c>
      <c r="DW428" s="40" t="e">
        <f t="shared" si="780"/>
        <v>#VALUE!</v>
      </c>
      <c r="DX428" s="40" t="e">
        <f t="shared" si="781"/>
        <v>#VALUE!</v>
      </c>
      <c r="DY428" s="40" t="e">
        <f t="shared" si="782"/>
        <v>#VALUE!</v>
      </c>
      <c r="DZ428" s="40" t="e">
        <f t="shared" si="783"/>
        <v>#VALUE!</v>
      </c>
      <c r="EA428" s="40" t="e">
        <f t="shared" si="784"/>
        <v>#VALUE!</v>
      </c>
      <c r="EB428" s="40" t="e">
        <f t="shared" si="785"/>
        <v>#VALUE!</v>
      </c>
      <c r="EC428" s="40" t="e">
        <f t="shared" si="786"/>
        <v>#VALUE!</v>
      </c>
      <c r="ED428" s="40" t="e">
        <f t="shared" si="787"/>
        <v>#VALUE!</v>
      </c>
      <c r="EE428" s="40" t="e">
        <f t="shared" si="788"/>
        <v>#VALUE!</v>
      </c>
      <c r="EF428" s="40" t="e">
        <f t="shared" si="789"/>
        <v>#VALUE!</v>
      </c>
      <c r="EG428" s="40" t="e">
        <f t="shared" si="790"/>
        <v>#VALUE!</v>
      </c>
      <c r="EH428" s="40" t="e">
        <f t="shared" si="791"/>
        <v>#VALUE!</v>
      </c>
      <c r="EI428" s="40" t="e">
        <f t="shared" si="792"/>
        <v>#VALUE!</v>
      </c>
      <c r="EJ428" s="40" t="e">
        <f t="shared" si="793"/>
        <v>#VALUE!</v>
      </c>
      <c r="EK428" s="40" t="e">
        <f t="shared" si="794"/>
        <v>#VALUE!</v>
      </c>
      <c r="EL428" s="1" t="e">
        <f t="shared" si="806"/>
        <v>#VALUE!</v>
      </c>
      <c r="EM428" s="2" t="e">
        <f t="shared" si="797"/>
        <v>#VALUE!</v>
      </c>
      <c r="EN428" s="42"/>
      <c r="EO428" s="42"/>
      <c r="EP428" s="43"/>
      <c r="EQ428" s="44"/>
      <c r="ER428" s="45"/>
      <c r="ES428" s="45"/>
      <c r="ET428" s="74"/>
      <c r="EU428" s="75"/>
      <c r="EV428" s="75"/>
      <c r="EW428" s="75"/>
      <c r="EX428" s="75"/>
    </row>
    <row r="429" spans="1:154" s="73" customFormat="1" ht="14">
      <c r="A429" s="96"/>
      <c r="B429" s="97"/>
      <c r="C429" s="98"/>
      <c r="D429" s="110" t="s">
        <v>87</v>
      </c>
      <c r="E429" s="110" t="s">
        <v>87</v>
      </c>
      <c r="F429" s="110" t="s">
        <v>87</v>
      </c>
      <c r="G429" s="107" t="e">
        <f t="shared" si="707"/>
        <v>#VALUE!</v>
      </c>
      <c r="H429" s="107" t="e">
        <f t="shared" si="708"/>
        <v>#VALUE!</v>
      </c>
      <c r="I429" s="107" t="e">
        <f t="shared" si="709"/>
        <v>#VALUE!</v>
      </c>
      <c r="J429" s="183" t="str">
        <f t="shared" si="710"/>
        <v>.</v>
      </c>
      <c r="K429" s="184" t="e">
        <f t="shared" si="711"/>
        <v>#VALUE!</v>
      </c>
      <c r="L429" s="184" t="e">
        <f t="shared" si="712"/>
        <v>#VALUE!</v>
      </c>
      <c r="M429" s="76" t="e">
        <f t="shared" si="807"/>
        <v>#VALUE!</v>
      </c>
      <c r="N429" s="77" t="e">
        <f t="shared" si="808"/>
        <v>#VALUE!</v>
      </c>
      <c r="O429" s="77" t="e">
        <f t="shared" si="809"/>
        <v>#VALUE!</v>
      </c>
      <c r="P429" s="78" t="e">
        <f t="shared" si="810"/>
        <v>#VALUE!</v>
      </c>
      <c r="Q429" s="79" t="e">
        <f t="shared" ca="1" si="795"/>
        <v>#VALUE!</v>
      </c>
      <c r="R429" s="86" t="e">
        <f t="shared" si="798"/>
        <v>#VALUE!</v>
      </c>
      <c r="S429" s="87" t="e">
        <f t="shared" si="799"/>
        <v>#VALUE!</v>
      </c>
      <c r="T429" s="87" t="e">
        <f t="shared" si="800"/>
        <v>#VALUE!</v>
      </c>
      <c r="U429" s="80" t="e">
        <f t="shared" si="801"/>
        <v>#VALUE!</v>
      </c>
      <c r="V429" s="81" t="e">
        <f t="shared" si="802"/>
        <v>#VALUE!</v>
      </c>
      <c r="W429" s="82" t="e">
        <f t="shared" si="803"/>
        <v>#VALUE!</v>
      </c>
      <c r="X429" s="92" t="e">
        <f t="shared" si="811"/>
        <v>#VALUE!</v>
      </c>
      <c r="Y429" s="93"/>
      <c r="Z429" s="72" t="e">
        <f t="shared" si="713"/>
        <v>#VALUE!</v>
      </c>
      <c r="AA429" s="72" t="e">
        <f t="shared" si="714"/>
        <v>#VALUE!</v>
      </c>
      <c r="AB429" s="72" t="e">
        <f t="shared" si="715"/>
        <v>#VALUE!</v>
      </c>
      <c r="AC429" s="72" t="e">
        <f t="shared" si="796"/>
        <v>#VALUE!</v>
      </c>
      <c r="AD429" s="72" t="e">
        <f t="shared" si="812"/>
        <v>#VALUE!</v>
      </c>
      <c r="AE429" s="33" t="e">
        <f t="shared" si="813"/>
        <v>#VALUE!</v>
      </c>
      <c r="AF429" s="33" t="e">
        <f t="shared" si="814"/>
        <v>#VALUE!</v>
      </c>
      <c r="AG429" s="33" t="e">
        <f t="shared" si="815"/>
        <v>#VALUE!</v>
      </c>
      <c r="AH429" s="34" t="e">
        <f t="shared" si="716"/>
        <v>#VALUE!</v>
      </c>
      <c r="AI429" s="35" t="e">
        <f t="shared" si="717"/>
        <v>#VALUE!</v>
      </c>
      <c r="AJ429" s="35" t="e">
        <f t="shared" si="718"/>
        <v>#VALUE!</v>
      </c>
      <c r="AK429" s="35">
        <v>0</v>
      </c>
      <c r="AL429" s="35">
        <v>-0.75645121485307587</v>
      </c>
      <c r="AM429" s="35">
        <v>-11.346768222796136</v>
      </c>
      <c r="AN429" s="35" t="e">
        <f t="shared" si="816"/>
        <v>#VALUE!</v>
      </c>
      <c r="AO429" s="35" t="e">
        <f t="shared" si="816"/>
        <v>#VALUE!</v>
      </c>
      <c r="AP429" s="35" t="e">
        <f t="shared" si="816"/>
        <v>#VALUE!</v>
      </c>
      <c r="AQ429" s="35">
        <v>57.375671196608707</v>
      </c>
      <c r="AR429" s="35">
        <v>5.7915837760921756</v>
      </c>
      <c r="AS429" s="35">
        <v>1.1079551571654598</v>
      </c>
      <c r="AT429" s="35" t="e">
        <f t="shared" si="817"/>
        <v>#VALUE!</v>
      </c>
      <c r="AU429" s="35" t="e">
        <f t="shared" si="817"/>
        <v>#VALUE!</v>
      </c>
      <c r="AV429" s="35" t="e">
        <f t="shared" si="817"/>
        <v>#VALUE!</v>
      </c>
      <c r="AW429" s="36">
        <f t="shared" si="818"/>
        <v>0</v>
      </c>
      <c r="AX429" s="36">
        <f t="shared" si="818"/>
        <v>0.75645121485307587</v>
      </c>
      <c r="AY429" s="36">
        <f t="shared" si="818"/>
        <v>11.346768222796136</v>
      </c>
      <c r="AZ429" s="36" t="e">
        <f t="shared" si="819"/>
        <v>#VALUE!</v>
      </c>
      <c r="BA429" s="36" t="e">
        <f t="shared" si="819"/>
        <v>#VALUE!</v>
      </c>
      <c r="BB429" s="36" t="e">
        <f t="shared" si="819"/>
        <v>#VALUE!</v>
      </c>
      <c r="BC429" s="35">
        <f t="shared" si="820"/>
        <v>57.375671196608707</v>
      </c>
      <c r="BD429" s="35">
        <f t="shared" si="820"/>
        <v>6.5480349909452515</v>
      </c>
      <c r="BE429" s="35">
        <f t="shared" si="820"/>
        <v>12.454723379961596</v>
      </c>
      <c r="BF429" s="36" t="e">
        <f t="shared" si="821"/>
        <v>#VALUE!</v>
      </c>
      <c r="BG429" s="36" t="e">
        <f t="shared" si="821"/>
        <v>#VALUE!</v>
      </c>
      <c r="BH429" s="36" t="e">
        <f t="shared" si="804"/>
        <v>#VALUE!</v>
      </c>
      <c r="BI429" s="35" t="e">
        <f t="shared" si="805"/>
        <v>#VALUE!</v>
      </c>
      <c r="BJ429" s="5"/>
      <c r="BK429" s="5"/>
      <c r="BL429" s="19"/>
      <c r="BM429" s="19"/>
      <c r="BN429" s="37">
        <f t="shared" si="719"/>
        <v>90</v>
      </c>
      <c r="BO429" s="37">
        <f t="shared" si="720"/>
        <v>72.5</v>
      </c>
      <c r="BP429" s="37">
        <f t="shared" si="721"/>
        <v>72.5</v>
      </c>
      <c r="BQ429" s="37">
        <f t="shared" si="722"/>
        <v>47.5</v>
      </c>
      <c r="BR429" s="37">
        <f t="shared" si="723"/>
        <v>54.2</v>
      </c>
      <c r="BS429" s="37">
        <f t="shared" si="724"/>
        <v>47.5</v>
      </c>
      <c r="BT429" s="37">
        <f t="shared" si="725"/>
        <v>41.674999999999997</v>
      </c>
      <c r="BU429" s="37">
        <f t="shared" si="726"/>
        <v>41.674999999999997</v>
      </c>
      <c r="BV429" s="37">
        <f t="shared" si="727"/>
        <v>22.5</v>
      </c>
      <c r="BW429" s="37">
        <f t="shared" si="728"/>
        <v>33.3333333333333</v>
      </c>
      <c r="BX429" s="37">
        <f t="shared" si="729"/>
        <v>22.5</v>
      </c>
      <c r="BY429" s="37">
        <f t="shared" si="730"/>
        <v>22.9</v>
      </c>
      <c r="BZ429" s="37">
        <f t="shared" si="731"/>
        <v>22.9</v>
      </c>
      <c r="CA429" s="37">
        <f t="shared" si="732"/>
        <v>5</v>
      </c>
      <c r="CB429" s="37">
        <f t="shared" si="733"/>
        <v>16.649999999999999</v>
      </c>
      <c r="CC429" s="37">
        <f t="shared" si="734"/>
        <v>5</v>
      </c>
      <c r="CD429" s="37">
        <f t="shared" si="735"/>
        <v>5</v>
      </c>
      <c r="CE429" s="37">
        <f t="shared" si="736"/>
        <v>5</v>
      </c>
      <c r="CF429" s="37">
        <f t="shared" si="737"/>
        <v>5</v>
      </c>
      <c r="CG429" s="38">
        <f t="shared" si="738"/>
        <v>5</v>
      </c>
      <c r="CH429" s="38">
        <f t="shared" si="739"/>
        <v>5</v>
      </c>
      <c r="CI429" s="38">
        <f t="shared" si="740"/>
        <v>22.5</v>
      </c>
      <c r="CJ429" s="38">
        <f t="shared" si="741"/>
        <v>5</v>
      </c>
      <c r="CK429" s="38">
        <f t="shared" si="742"/>
        <v>22.9</v>
      </c>
      <c r="CL429" s="38">
        <f t="shared" si="743"/>
        <v>47.5</v>
      </c>
      <c r="CM429" s="38">
        <f t="shared" si="744"/>
        <v>16.649999999999999</v>
      </c>
      <c r="CN429" s="38">
        <f t="shared" si="745"/>
        <v>41.674999999999997</v>
      </c>
      <c r="CO429" s="38">
        <f t="shared" si="746"/>
        <v>5</v>
      </c>
      <c r="CP429" s="38">
        <f t="shared" si="747"/>
        <v>33.3333333333333</v>
      </c>
      <c r="CQ429" s="38">
        <f t="shared" si="748"/>
        <v>72.5</v>
      </c>
      <c r="CR429" s="38">
        <f t="shared" si="749"/>
        <v>22.9</v>
      </c>
      <c r="CS429" s="38">
        <f t="shared" si="750"/>
        <v>54.2</v>
      </c>
      <c r="CT429" s="38">
        <f t="shared" si="751"/>
        <v>5</v>
      </c>
      <c r="CU429" s="38">
        <f t="shared" si="752"/>
        <v>41.674999999999997</v>
      </c>
      <c r="CV429" s="38">
        <f t="shared" si="753"/>
        <v>90</v>
      </c>
      <c r="CW429" s="38">
        <f t="shared" si="754"/>
        <v>22.5</v>
      </c>
      <c r="CX429" s="38">
        <f t="shared" si="755"/>
        <v>72.5</v>
      </c>
      <c r="CY429" s="38">
        <f t="shared" si="756"/>
        <v>47.5</v>
      </c>
      <c r="CZ429" s="39">
        <f t="shared" si="757"/>
        <v>5</v>
      </c>
      <c r="DA429" s="39">
        <f t="shared" si="758"/>
        <v>22.5</v>
      </c>
      <c r="DB429" s="39">
        <f t="shared" si="759"/>
        <v>5</v>
      </c>
      <c r="DC429" s="39">
        <f t="shared" si="760"/>
        <v>47.5</v>
      </c>
      <c r="DD429" s="39">
        <f t="shared" si="761"/>
        <v>22.9</v>
      </c>
      <c r="DE429" s="39">
        <f t="shared" si="762"/>
        <v>5</v>
      </c>
      <c r="DF429" s="39">
        <f t="shared" si="763"/>
        <v>41.674999999999997</v>
      </c>
      <c r="DG429" s="39">
        <f t="shared" si="764"/>
        <v>16.649999999999999</v>
      </c>
      <c r="DH429" s="39">
        <f t="shared" si="765"/>
        <v>72.5</v>
      </c>
      <c r="DI429" s="39">
        <f t="shared" si="766"/>
        <v>33.3333333333333</v>
      </c>
      <c r="DJ429" s="39">
        <f t="shared" si="767"/>
        <v>5</v>
      </c>
      <c r="DK429" s="39">
        <f t="shared" si="768"/>
        <v>54.2</v>
      </c>
      <c r="DL429" s="39">
        <f t="shared" si="769"/>
        <v>22.9</v>
      </c>
      <c r="DM429" s="39">
        <f t="shared" si="770"/>
        <v>90</v>
      </c>
      <c r="DN429" s="39">
        <f t="shared" si="771"/>
        <v>41.674999999999997</v>
      </c>
      <c r="DO429" s="39">
        <f t="shared" si="772"/>
        <v>5</v>
      </c>
      <c r="DP429" s="39">
        <f t="shared" si="773"/>
        <v>72.5</v>
      </c>
      <c r="DQ429" s="39">
        <f t="shared" si="774"/>
        <v>22.5</v>
      </c>
      <c r="DR429" s="39">
        <f t="shared" si="775"/>
        <v>47.5</v>
      </c>
      <c r="DS429" s="40" t="e">
        <f t="shared" si="776"/>
        <v>#VALUE!</v>
      </c>
      <c r="DT429" s="40" t="e">
        <f t="shared" si="777"/>
        <v>#VALUE!</v>
      </c>
      <c r="DU429" s="40" t="e">
        <f t="shared" si="778"/>
        <v>#VALUE!</v>
      </c>
      <c r="DV429" s="40" t="e">
        <f t="shared" si="779"/>
        <v>#VALUE!</v>
      </c>
      <c r="DW429" s="40" t="e">
        <f t="shared" si="780"/>
        <v>#VALUE!</v>
      </c>
      <c r="DX429" s="40" t="e">
        <f t="shared" si="781"/>
        <v>#VALUE!</v>
      </c>
      <c r="DY429" s="40" t="e">
        <f t="shared" si="782"/>
        <v>#VALUE!</v>
      </c>
      <c r="DZ429" s="40" t="e">
        <f t="shared" si="783"/>
        <v>#VALUE!</v>
      </c>
      <c r="EA429" s="40" t="e">
        <f t="shared" si="784"/>
        <v>#VALUE!</v>
      </c>
      <c r="EB429" s="40" t="e">
        <f t="shared" si="785"/>
        <v>#VALUE!</v>
      </c>
      <c r="EC429" s="40" t="e">
        <f t="shared" si="786"/>
        <v>#VALUE!</v>
      </c>
      <c r="ED429" s="40" t="e">
        <f t="shared" si="787"/>
        <v>#VALUE!</v>
      </c>
      <c r="EE429" s="40" t="e">
        <f t="shared" si="788"/>
        <v>#VALUE!</v>
      </c>
      <c r="EF429" s="40" t="e">
        <f t="shared" si="789"/>
        <v>#VALUE!</v>
      </c>
      <c r="EG429" s="40" t="e">
        <f t="shared" si="790"/>
        <v>#VALUE!</v>
      </c>
      <c r="EH429" s="40" t="e">
        <f t="shared" si="791"/>
        <v>#VALUE!</v>
      </c>
      <c r="EI429" s="40" t="e">
        <f t="shared" si="792"/>
        <v>#VALUE!</v>
      </c>
      <c r="EJ429" s="40" t="e">
        <f t="shared" si="793"/>
        <v>#VALUE!</v>
      </c>
      <c r="EK429" s="40" t="e">
        <f t="shared" si="794"/>
        <v>#VALUE!</v>
      </c>
      <c r="EL429" s="1" t="e">
        <f t="shared" si="806"/>
        <v>#VALUE!</v>
      </c>
      <c r="EM429" s="2" t="e">
        <f t="shared" si="797"/>
        <v>#VALUE!</v>
      </c>
      <c r="EN429" s="42"/>
      <c r="EO429" s="42"/>
      <c r="EP429" s="43"/>
      <c r="EQ429" s="44"/>
      <c r="ER429" s="45"/>
      <c r="ES429" s="45"/>
      <c r="ET429" s="74"/>
      <c r="EU429" s="75"/>
      <c r="EV429" s="75"/>
      <c r="EW429" s="75"/>
      <c r="EX429" s="75"/>
    </row>
    <row r="430" spans="1:154" s="73" customFormat="1" ht="14">
      <c r="A430" s="96"/>
      <c r="B430" s="97"/>
      <c r="C430" s="98"/>
      <c r="D430" s="110" t="s">
        <v>87</v>
      </c>
      <c r="E430" s="110" t="s">
        <v>87</v>
      </c>
      <c r="F430" s="110" t="s">
        <v>87</v>
      </c>
      <c r="G430" s="107" t="e">
        <f t="shared" si="707"/>
        <v>#VALUE!</v>
      </c>
      <c r="H430" s="107" t="e">
        <f t="shared" si="708"/>
        <v>#VALUE!</v>
      </c>
      <c r="I430" s="107" t="e">
        <f t="shared" si="709"/>
        <v>#VALUE!</v>
      </c>
      <c r="J430" s="183" t="str">
        <f t="shared" si="710"/>
        <v>.</v>
      </c>
      <c r="K430" s="184" t="e">
        <f t="shared" si="711"/>
        <v>#VALUE!</v>
      </c>
      <c r="L430" s="184" t="e">
        <f t="shared" si="712"/>
        <v>#VALUE!</v>
      </c>
      <c r="M430" s="76" t="e">
        <f t="shared" si="807"/>
        <v>#VALUE!</v>
      </c>
      <c r="N430" s="77" t="e">
        <f t="shared" si="808"/>
        <v>#VALUE!</v>
      </c>
      <c r="O430" s="77" t="e">
        <f t="shared" si="809"/>
        <v>#VALUE!</v>
      </c>
      <c r="P430" s="78" t="e">
        <f t="shared" si="810"/>
        <v>#VALUE!</v>
      </c>
      <c r="Q430" s="79" t="e">
        <f t="shared" ca="1" si="795"/>
        <v>#VALUE!</v>
      </c>
      <c r="R430" s="86" t="e">
        <f t="shared" si="798"/>
        <v>#VALUE!</v>
      </c>
      <c r="S430" s="87" t="e">
        <f t="shared" si="799"/>
        <v>#VALUE!</v>
      </c>
      <c r="T430" s="87" t="e">
        <f t="shared" si="800"/>
        <v>#VALUE!</v>
      </c>
      <c r="U430" s="80" t="e">
        <f t="shared" si="801"/>
        <v>#VALUE!</v>
      </c>
      <c r="V430" s="81" t="e">
        <f t="shared" si="802"/>
        <v>#VALUE!</v>
      </c>
      <c r="W430" s="82" t="e">
        <f t="shared" si="803"/>
        <v>#VALUE!</v>
      </c>
      <c r="X430" s="92" t="e">
        <f t="shared" si="811"/>
        <v>#VALUE!</v>
      </c>
      <c r="Y430" s="93"/>
      <c r="Z430" s="72" t="e">
        <f t="shared" si="713"/>
        <v>#VALUE!</v>
      </c>
      <c r="AA430" s="72" t="e">
        <f t="shared" si="714"/>
        <v>#VALUE!</v>
      </c>
      <c r="AB430" s="72" t="e">
        <f t="shared" si="715"/>
        <v>#VALUE!</v>
      </c>
      <c r="AC430" s="72" t="e">
        <f t="shared" si="796"/>
        <v>#VALUE!</v>
      </c>
      <c r="AD430" s="72" t="e">
        <f t="shared" si="812"/>
        <v>#VALUE!</v>
      </c>
      <c r="AE430" s="33" t="e">
        <f t="shared" si="813"/>
        <v>#VALUE!</v>
      </c>
      <c r="AF430" s="33" t="e">
        <f t="shared" si="814"/>
        <v>#VALUE!</v>
      </c>
      <c r="AG430" s="33" t="e">
        <f t="shared" si="815"/>
        <v>#VALUE!</v>
      </c>
      <c r="AH430" s="34" t="e">
        <f t="shared" si="716"/>
        <v>#VALUE!</v>
      </c>
      <c r="AI430" s="35" t="e">
        <f t="shared" si="717"/>
        <v>#VALUE!</v>
      </c>
      <c r="AJ430" s="35" t="e">
        <f t="shared" si="718"/>
        <v>#VALUE!</v>
      </c>
      <c r="AK430" s="35">
        <v>0</v>
      </c>
      <c r="AL430" s="35">
        <v>-0.75645121485307587</v>
      </c>
      <c r="AM430" s="35">
        <v>-11.346768222796136</v>
      </c>
      <c r="AN430" s="35" t="e">
        <f t="shared" si="816"/>
        <v>#VALUE!</v>
      </c>
      <c r="AO430" s="35" t="e">
        <f t="shared" si="816"/>
        <v>#VALUE!</v>
      </c>
      <c r="AP430" s="35" t="e">
        <f t="shared" si="816"/>
        <v>#VALUE!</v>
      </c>
      <c r="AQ430" s="35">
        <v>57.375671196608707</v>
      </c>
      <c r="AR430" s="35">
        <v>5.7915837760921756</v>
      </c>
      <c r="AS430" s="35">
        <v>1.1079551571654598</v>
      </c>
      <c r="AT430" s="35" t="e">
        <f t="shared" si="817"/>
        <v>#VALUE!</v>
      </c>
      <c r="AU430" s="35" t="e">
        <f t="shared" si="817"/>
        <v>#VALUE!</v>
      </c>
      <c r="AV430" s="35" t="e">
        <f t="shared" si="817"/>
        <v>#VALUE!</v>
      </c>
      <c r="AW430" s="36">
        <f t="shared" si="818"/>
        <v>0</v>
      </c>
      <c r="AX430" s="36">
        <f t="shared" si="818"/>
        <v>0.75645121485307587</v>
      </c>
      <c r="AY430" s="36">
        <f t="shared" si="818"/>
        <v>11.346768222796136</v>
      </c>
      <c r="AZ430" s="36" t="e">
        <f t="shared" si="819"/>
        <v>#VALUE!</v>
      </c>
      <c r="BA430" s="36" t="e">
        <f t="shared" si="819"/>
        <v>#VALUE!</v>
      </c>
      <c r="BB430" s="36" t="e">
        <f t="shared" si="819"/>
        <v>#VALUE!</v>
      </c>
      <c r="BC430" s="35">
        <f t="shared" si="820"/>
        <v>57.375671196608707</v>
      </c>
      <c r="BD430" s="35">
        <f t="shared" si="820"/>
        <v>6.5480349909452515</v>
      </c>
      <c r="BE430" s="35">
        <f t="shared" si="820"/>
        <v>12.454723379961596</v>
      </c>
      <c r="BF430" s="36" t="e">
        <f t="shared" si="821"/>
        <v>#VALUE!</v>
      </c>
      <c r="BG430" s="36" t="e">
        <f t="shared" si="821"/>
        <v>#VALUE!</v>
      </c>
      <c r="BH430" s="36" t="e">
        <f t="shared" si="804"/>
        <v>#VALUE!</v>
      </c>
      <c r="BI430" s="35" t="e">
        <f t="shared" si="805"/>
        <v>#VALUE!</v>
      </c>
      <c r="BJ430" s="5"/>
      <c r="BK430" s="5"/>
      <c r="BL430" s="19"/>
      <c r="BM430" s="19"/>
      <c r="BN430" s="37">
        <f t="shared" si="719"/>
        <v>90</v>
      </c>
      <c r="BO430" s="37">
        <f t="shared" si="720"/>
        <v>72.5</v>
      </c>
      <c r="BP430" s="37">
        <f t="shared" si="721"/>
        <v>72.5</v>
      </c>
      <c r="BQ430" s="37">
        <f t="shared" si="722"/>
        <v>47.5</v>
      </c>
      <c r="BR430" s="37">
        <f t="shared" si="723"/>
        <v>54.2</v>
      </c>
      <c r="BS430" s="37">
        <f t="shared" si="724"/>
        <v>47.5</v>
      </c>
      <c r="BT430" s="37">
        <f t="shared" si="725"/>
        <v>41.674999999999997</v>
      </c>
      <c r="BU430" s="37">
        <f t="shared" si="726"/>
        <v>41.674999999999997</v>
      </c>
      <c r="BV430" s="37">
        <f t="shared" si="727"/>
        <v>22.5</v>
      </c>
      <c r="BW430" s="37">
        <f t="shared" si="728"/>
        <v>33.3333333333333</v>
      </c>
      <c r="BX430" s="37">
        <f t="shared" si="729"/>
        <v>22.5</v>
      </c>
      <c r="BY430" s="37">
        <f t="shared" si="730"/>
        <v>22.9</v>
      </c>
      <c r="BZ430" s="37">
        <f t="shared" si="731"/>
        <v>22.9</v>
      </c>
      <c r="CA430" s="37">
        <f t="shared" si="732"/>
        <v>5</v>
      </c>
      <c r="CB430" s="37">
        <f t="shared" si="733"/>
        <v>16.649999999999999</v>
      </c>
      <c r="CC430" s="37">
        <f t="shared" si="734"/>
        <v>5</v>
      </c>
      <c r="CD430" s="37">
        <f t="shared" si="735"/>
        <v>5</v>
      </c>
      <c r="CE430" s="37">
        <f t="shared" si="736"/>
        <v>5</v>
      </c>
      <c r="CF430" s="37">
        <f t="shared" si="737"/>
        <v>5</v>
      </c>
      <c r="CG430" s="38">
        <f t="shared" si="738"/>
        <v>5</v>
      </c>
      <c r="CH430" s="38">
        <f t="shared" si="739"/>
        <v>5</v>
      </c>
      <c r="CI430" s="38">
        <f t="shared" si="740"/>
        <v>22.5</v>
      </c>
      <c r="CJ430" s="38">
        <f t="shared" si="741"/>
        <v>5</v>
      </c>
      <c r="CK430" s="38">
        <f t="shared" si="742"/>
        <v>22.9</v>
      </c>
      <c r="CL430" s="38">
        <f t="shared" si="743"/>
        <v>47.5</v>
      </c>
      <c r="CM430" s="38">
        <f t="shared" si="744"/>
        <v>16.649999999999999</v>
      </c>
      <c r="CN430" s="38">
        <f t="shared" si="745"/>
        <v>41.674999999999997</v>
      </c>
      <c r="CO430" s="38">
        <f t="shared" si="746"/>
        <v>5</v>
      </c>
      <c r="CP430" s="38">
        <f t="shared" si="747"/>
        <v>33.3333333333333</v>
      </c>
      <c r="CQ430" s="38">
        <f t="shared" si="748"/>
        <v>72.5</v>
      </c>
      <c r="CR430" s="38">
        <f t="shared" si="749"/>
        <v>22.9</v>
      </c>
      <c r="CS430" s="38">
        <f t="shared" si="750"/>
        <v>54.2</v>
      </c>
      <c r="CT430" s="38">
        <f t="shared" si="751"/>
        <v>5</v>
      </c>
      <c r="CU430" s="38">
        <f t="shared" si="752"/>
        <v>41.674999999999997</v>
      </c>
      <c r="CV430" s="38">
        <f t="shared" si="753"/>
        <v>90</v>
      </c>
      <c r="CW430" s="38">
        <f t="shared" si="754"/>
        <v>22.5</v>
      </c>
      <c r="CX430" s="38">
        <f t="shared" si="755"/>
        <v>72.5</v>
      </c>
      <c r="CY430" s="38">
        <f t="shared" si="756"/>
        <v>47.5</v>
      </c>
      <c r="CZ430" s="39">
        <f t="shared" si="757"/>
        <v>5</v>
      </c>
      <c r="DA430" s="39">
        <f t="shared" si="758"/>
        <v>22.5</v>
      </c>
      <c r="DB430" s="39">
        <f t="shared" si="759"/>
        <v>5</v>
      </c>
      <c r="DC430" s="39">
        <f t="shared" si="760"/>
        <v>47.5</v>
      </c>
      <c r="DD430" s="39">
        <f t="shared" si="761"/>
        <v>22.9</v>
      </c>
      <c r="DE430" s="39">
        <f t="shared" si="762"/>
        <v>5</v>
      </c>
      <c r="DF430" s="39">
        <f t="shared" si="763"/>
        <v>41.674999999999997</v>
      </c>
      <c r="DG430" s="39">
        <f t="shared" si="764"/>
        <v>16.649999999999999</v>
      </c>
      <c r="DH430" s="39">
        <f t="shared" si="765"/>
        <v>72.5</v>
      </c>
      <c r="DI430" s="39">
        <f t="shared" si="766"/>
        <v>33.3333333333333</v>
      </c>
      <c r="DJ430" s="39">
        <f t="shared" si="767"/>
        <v>5</v>
      </c>
      <c r="DK430" s="39">
        <f t="shared" si="768"/>
        <v>54.2</v>
      </c>
      <c r="DL430" s="39">
        <f t="shared" si="769"/>
        <v>22.9</v>
      </c>
      <c r="DM430" s="39">
        <f t="shared" si="770"/>
        <v>90</v>
      </c>
      <c r="DN430" s="39">
        <f t="shared" si="771"/>
        <v>41.674999999999997</v>
      </c>
      <c r="DO430" s="39">
        <f t="shared" si="772"/>
        <v>5</v>
      </c>
      <c r="DP430" s="39">
        <f t="shared" si="773"/>
        <v>72.5</v>
      </c>
      <c r="DQ430" s="39">
        <f t="shared" si="774"/>
        <v>22.5</v>
      </c>
      <c r="DR430" s="39">
        <f t="shared" si="775"/>
        <v>47.5</v>
      </c>
      <c r="DS430" s="40" t="e">
        <f t="shared" si="776"/>
        <v>#VALUE!</v>
      </c>
      <c r="DT430" s="40" t="e">
        <f t="shared" si="777"/>
        <v>#VALUE!</v>
      </c>
      <c r="DU430" s="40" t="e">
        <f t="shared" si="778"/>
        <v>#VALUE!</v>
      </c>
      <c r="DV430" s="40" t="e">
        <f t="shared" si="779"/>
        <v>#VALUE!</v>
      </c>
      <c r="DW430" s="40" t="e">
        <f t="shared" si="780"/>
        <v>#VALUE!</v>
      </c>
      <c r="DX430" s="40" t="e">
        <f t="shared" si="781"/>
        <v>#VALUE!</v>
      </c>
      <c r="DY430" s="40" t="e">
        <f t="shared" si="782"/>
        <v>#VALUE!</v>
      </c>
      <c r="DZ430" s="40" t="e">
        <f t="shared" si="783"/>
        <v>#VALUE!</v>
      </c>
      <c r="EA430" s="40" t="e">
        <f t="shared" si="784"/>
        <v>#VALUE!</v>
      </c>
      <c r="EB430" s="40" t="e">
        <f t="shared" si="785"/>
        <v>#VALUE!</v>
      </c>
      <c r="EC430" s="40" t="e">
        <f t="shared" si="786"/>
        <v>#VALUE!</v>
      </c>
      <c r="ED430" s="40" t="e">
        <f t="shared" si="787"/>
        <v>#VALUE!</v>
      </c>
      <c r="EE430" s="40" t="e">
        <f t="shared" si="788"/>
        <v>#VALUE!</v>
      </c>
      <c r="EF430" s="40" t="e">
        <f t="shared" si="789"/>
        <v>#VALUE!</v>
      </c>
      <c r="EG430" s="40" t="e">
        <f t="shared" si="790"/>
        <v>#VALUE!</v>
      </c>
      <c r="EH430" s="40" t="e">
        <f t="shared" si="791"/>
        <v>#VALUE!</v>
      </c>
      <c r="EI430" s="40" t="e">
        <f t="shared" si="792"/>
        <v>#VALUE!</v>
      </c>
      <c r="EJ430" s="40" t="e">
        <f t="shared" si="793"/>
        <v>#VALUE!</v>
      </c>
      <c r="EK430" s="40" t="e">
        <f t="shared" si="794"/>
        <v>#VALUE!</v>
      </c>
      <c r="EL430" s="1" t="e">
        <f t="shared" si="806"/>
        <v>#VALUE!</v>
      </c>
      <c r="EM430" s="2" t="e">
        <f t="shared" si="797"/>
        <v>#VALUE!</v>
      </c>
      <c r="EN430" s="42"/>
      <c r="EO430" s="42"/>
      <c r="EP430" s="43"/>
      <c r="EQ430" s="44"/>
      <c r="ER430" s="45"/>
      <c r="ES430" s="45"/>
      <c r="ET430" s="74"/>
      <c r="EU430" s="75"/>
      <c r="EV430" s="75"/>
      <c r="EW430" s="75"/>
      <c r="EX430" s="75"/>
    </row>
    <row r="431" spans="1:154" s="73" customFormat="1" ht="14">
      <c r="A431" s="96"/>
      <c r="B431" s="97"/>
      <c r="C431" s="98"/>
      <c r="D431" s="110" t="s">
        <v>87</v>
      </c>
      <c r="E431" s="110" t="s">
        <v>87</v>
      </c>
      <c r="F431" s="110" t="s">
        <v>87</v>
      </c>
      <c r="G431" s="107" t="e">
        <f t="shared" si="707"/>
        <v>#VALUE!</v>
      </c>
      <c r="H431" s="107" t="e">
        <f t="shared" si="708"/>
        <v>#VALUE!</v>
      </c>
      <c r="I431" s="107" t="e">
        <f t="shared" si="709"/>
        <v>#VALUE!</v>
      </c>
      <c r="J431" s="183" t="str">
        <f t="shared" si="710"/>
        <v>.</v>
      </c>
      <c r="K431" s="184" t="e">
        <f t="shared" si="711"/>
        <v>#VALUE!</v>
      </c>
      <c r="L431" s="184" t="e">
        <f t="shared" si="712"/>
        <v>#VALUE!</v>
      </c>
      <c r="M431" s="76" t="e">
        <f t="shared" si="807"/>
        <v>#VALUE!</v>
      </c>
      <c r="N431" s="77" t="e">
        <f t="shared" si="808"/>
        <v>#VALUE!</v>
      </c>
      <c r="O431" s="77" t="e">
        <f t="shared" si="809"/>
        <v>#VALUE!</v>
      </c>
      <c r="P431" s="78" t="e">
        <f t="shared" si="810"/>
        <v>#VALUE!</v>
      </c>
      <c r="Q431" s="79" t="e">
        <f t="shared" ca="1" si="795"/>
        <v>#VALUE!</v>
      </c>
      <c r="R431" s="86" t="e">
        <f t="shared" si="798"/>
        <v>#VALUE!</v>
      </c>
      <c r="S431" s="87" t="e">
        <f t="shared" si="799"/>
        <v>#VALUE!</v>
      </c>
      <c r="T431" s="87" t="e">
        <f t="shared" si="800"/>
        <v>#VALUE!</v>
      </c>
      <c r="U431" s="80" t="e">
        <f t="shared" si="801"/>
        <v>#VALUE!</v>
      </c>
      <c r="V431" s="81" t="e">
        <f t="shared" si="802"/>
        <v>#VALUE!</v>
      </c>
      <c r="W431" s="82" t="e">
        <f t="shared" si="803"/>
        <v>#VALUE!</v>
      </c>
      <c r="X431" s="92" t="e">
        <f t="shared" si="811"/>
        <v>#VALUE!</v>
      </c>
      <c r="Y431" s="93"/>
      <c r="Z431" s="72" t="e">
        <f t="shared" si="713"/>
        <v>#VALUE!</v>
      </c>
      <c r="AA431" s="72" t="e">
        <f t="shared" si="714"/>
        <v>#VALUE!</v>
      </c>
      <c r="AB431" s="72" t="e">
        <f t="shared" si="715"/>
        <v>#VALUE!</v>
      </c>
      <c r="AC431" s="72" t="e">
        <f t="shared" si="796"/>
        <v>#VALUE!</v>
      </c>
      <c r="AD431" s="72" t="e">
        <f t="shared" si="812"/>
        <v>#VALUE!</v>
      </c>
      <c r="AE431" s="33" t="e">
        <f t="shared" si="813"/>
        <v>#VALUE!</v>
      </c>
      <c r="AF431" s="33" t="e">
        <f t="shared" si="814"/>
        <v>#VALUE!</v>
      </c>
      <c r="AG431" s="33" t="e">
        <f t="shared" si="815"/>
        <v>#VALUE!</v>
      </c>
      <c r="AH431" s="34" t="e">
        <f t="shared" si="716"/>
        <v>#VALUE!</v>
      </c>
      <c r="AI431" s="35" t="e">
        <f t="shared" si="717"/>
        <v>#VALUE!</v>
      </c>
      <c r="AJ431" s="35" t="e">
        <f t="shared" si="718"/>
        <v>#VALUE!</v>
      </c>
      <c r="AK431" s="35">
        <v>0</v>
      </c>
      <c r="AL431" s="35">
        <v>-0.75645121485307587</v>
      </c>
      <c r="AM431" s="35">
        <v>-11.346768222796136</v>
      </c>
      <c r="AN431" s="35" t="e">
        <f t="shared" si="816"/>
        <v>#VALUE!</v>
      </c>
      <c r="AO431" s="35" t="e">
        <f t="shared" si="816"/>
        <v>#VALUE!</v>
      </c>
      <c r="AP431" s="35" t="e">
        <f t="shared" si="816"/>
        <v>#VALUE!</v>
      </c>
      <c r="AQ431" s="35">
        <v>57.375671196608707</v>
      </c>
      <c r="AR431" s="35">
        <v>5.7915837760921756</v>
      </c>
      <c r="AS431" s="35">
        <v>1.1079551571654598</v>
      </c>
      <c r="AT431" s="35" t="e">
        <f t="shared" si="817"/>
        <v>#VALUE!</v>
      </c>
      <c r="AU431" s="35" t="e">
        <f t="shared" si="817"/>
        <v>#VALUE!</v>
      </c>
      <c r="AV431" s="35" t="e">
        <f t="shared" si="817"/>
        <v>#VALUE!</v>
      </c>
      <c r="AW431" s="36">
        <f t="shared" si="818"/>
        <v>0</v>
      </c>
      <c r="AX431" s="36">
        <f t="shared" si="818"/>
        <v>0.75645121485307587</v>
      </c>
      <c r="AY431" s="36">
        <f t="shared" si="818"/>
        <v>11.346768222796136</v>
      </c>
      <c r="AZ431" s="36" t="e">
        <f t="shared" si="819"/>
        <v>#VALUE!</v>
      </c>
      <c r="BA431" s="36" t="e">
        <f t="shared" si="819"/>
        <v>#VALUE!</v>
      </c>
      <c r="BB431" s="36" t="e">
        <f t="shared" si="819"/>
        <v>#VALUE!</v>
      </c>
      <c r="BC431" s="35">
        <f t="shared" si="820"/>
        <v>57.375671196608707</v>
      </c>
      <c r="BD431" s="35">
        <f t="shared" si="820"/>
        <v>6.5480349909452515</v>
      </c>
      <c r="BE431" s="35">
        <f t="shared" si="820"/>
        <v>12.454723379961596</v>
      </c>
      <c r="BF431" s="36" t="e">
        <f t="shared" si="821"/>
        <v>#VALUE!</v>
      </c>
      <c r="BG431" s="36" t="e">
        <f t="shared" si="821"/>
        <v>#VALUE!</v>
      </c>
      <c r="BH431" s="36" t="e">
        <f t="shared" si="804"/>
        <v>#VALUE!</v>
      </c>
      <c r="BI431" s="35" t="e">
        <f t="shared" si="805"/>
        <v>#VALUE!</v>
      </c>
      <c r="BJ431" s="5"/>
      <c r="BK431" s="5"/>
      <c r="BL431" s="19"/>
      <c r="BM431" s="19"/>
      <c r="BN431" s="37">
        <f t="shared" si="719"/>
        <v>90</v>
      </c>
      <c r="BO431" s="37">
        <f t="shared" si="720"/>
        <v>72.5</v>
      </c>
      <c r="BP431" s="37">
        <f t="shared" si="721"/>
        <v>72.5</v>
      </c>
      <c r="BQ431" s="37">
        <f t="shared" si="722"/>
        <v>47.5</v>
      </c>
      <c r="BR431" s="37">
        <f t="shared" si="723"/>
        <v>54.2</v>
      </c>
      <c r="BS431" s="37">
        <f t="shared" si="724"/>
        <v>47.5</v>
      </c>
      <c r="BT431" s="37">
        <f t="shared" si="725"/>
        <v>41.674999999999997</v>
      </c>
      <c r="BU431" s="37">
        <f t="shared" si="726"/>
        <v>41.674999999999997</v>
      </c>
      <c r="BV431" s="37">
        <f t="shared" si="727"/>
        <v>22.5</v>
      </c>
      <c r="BW431" s="37">
        <f t="shared" si="728"/>
        <v>33.3333333333333</v>
      </c>
      <c r="BX431" s="37">
        <f t="shared" si="729"/>
        <v>22.5</v>
      </c>
      <c r="BY431" s="37">
        <f t="shared" si="730"/>
        <v>22.9</v>
      </c>
      <c r="BZ431" s="37">
        <f t="shared" si="731"/>
        <v>22.9</v>
      </c>
      <c r="CA431" s="37">
        <f t="shared" si="732"/>
        <v>5</v>
      </c>
      <c r="CB431" s="37">
        <f t="shared" si="733"/>
        <v>16.649999999999999</v>
      </c>
      <c r="CC431" s="37">
        <f t="shared" si="734"/>
        <v>5</v>
      </c>
      <c r="CD431" s="37">
        <f t="shared" si="735"/>
        <v>5</v>
      </c>
      <c r="CE431" s="37">
        <f t="shared" si="736"/>
        <v>5</v>
      </c>
      <c r="CF431" s="37">
        <f t="shared" si="737"/>
        <v>5</v>
      </c>
      <c r="CG431" s="38">
        <f t="shared" si="738"/>
        <v>5</v>
      </c>
      <c r="CH431" s="38">
        <f t="shared" si="739"/>
        <v>5</v>
      </c>
      <c r="CI431" s="38">
        <f t="shared" si="740"/>
        <v>22.5</v>
      </c>
      <c r="CJ431" s="38">
        <f t="shared" si="741"/>
        <v>5</v>
      </c>
      <c r="CK431" s="38">
        <f t="shared" si="742"/>
        <v>22.9</v>
      </c>
      <c r="CL431" s="38">
        <f t="shared" si="743"/>
        <v>47.5</v>
      </c>
      <c r="CM431" s="38">
        <f t="shared" si="744"/>
        <v>16.649999999999999</v>
      </c>
      <c r="CN431" s="38">
        <f t="shared" si="745"/>
        <v>41.674999999999997</v>
      </c>
      <c r="CO431" s="38">
        <f t="shared" si="746"/>
        <v>5</v>
      </c>
      <c r="CP431" s="38">
        <f t="shared" si="747"/>
        <v>33.3333333333333</v>
      </c>
      <c r="CQ431" s="38">
        <f t="shared" si="748"/>
        <v>72.5</v>
      </c>
      <c r="CR431" s="38">
        <f t="shared" si="749"/>
        <v>22.9</v>
      </c>
      <c r="CS431" s="38">
        <f t="shared" si="750"/>
        <v>54.2</v>
      </c>
      <c r="CT431" s="38">
        <f t="shared" si="751"/>
        <v>5</v>
      </c>
      <c r="CU431" s="38">
        <f t="shared" si="752"/>
        <v>41.674999999999997</v>
      </c>
      <c r="CV431" s="38">
        <f t="shared" si="753"/>
        <v>90</v>
      </c>
      <c r="CW431" s="38">
        <f t="shared" si="754"/>
        <v>22.5</v>
      </c>
      <c r="CX431" s="38">
        <f t="shared" si="755"/>
        <v>72.5</v>
      </c>
      <c r="CY431" s="38">
        <f t="shared" si="756"/>
        <v>47.5</v>
      </c>
      <c r="CZ431" s="39">
        <f t="shared" si="757"/>
        <v>5</v>
      </c>
      <c r="DA431" s="39">
        <f t="shared" si="758"/>
        <v>22.5</v>
      </c>
      <c r="DB431" s="39">
        <f t="shared" si="759"/>
        <v>5</v>
      </c>
      <c r="DC431" s="39">
        <f t="shared" si="760"/>
        <v>47.5</v>
      </c>
      <c r="DD431" s="39">
        <f t="shared" si="761"/>
        <v>22.9</v>
      </c>
      <c r="DE431" s="39">
        <f t="shared" si="762"/>
        <v>5</v>
      </c>
      <c r="DF431" s="39">
        <f t="shared" si="763"/>
        <v>41.674999999999997</v>
      </c>
      <c r="DG431" s="39">
        <f t="shared" si="764"/>
        <v>16.649999999999999</v>
      </c>
      <c r="DH431" s="39">
        <f t="shared" si="765"/>
        <v>72.5</v>
      </c>
      <c r="DI431" s="39">
        <f t="shared" si="766"/>
        <v>33.3333333333333</v>
      </c>
      <c r="DJ431" s="39">
        <f t="shared" si="767"/>
        <v>5</v>
      </c>
      <c r="DK431" s="39">
        <f t="shared" si="768"/>
        <v>54.2</v>
      </c>
      <c r="DL431" s="39">
        <f t="shared" si="769"/>
        <v>22.9</v>
      </c>
      <c r="DM431" s="39">
        <f t="shared" si="770"/>
        <v>90</v>
      </c>
      <c r="DN431" s="39">
        <f t="shared" si="771"/>
        <v>41.674999999999997</v>
      </c>
      <c r="DO431" s="39">
        <f t="shared" si="772"/>
        <v>5</v>
      </c>
      <c r="DP431" s="39">
        <f t="shared" si="773"/>
        <v>72.5</v>
      </c>
      <c r="DQ431" s="39">
        <f t="shared" si="774"/>
        <v>22.5</v>
      </c>
      <c r="DR431" s="39">
        <f t="shared" si="775"/>
        <v>47.5</v>
      </c>
      <c r="DS431" s="40" t="e">
        <f t="shared" si="776"/>
        <v>#VALUE!</v>
      </c>
      <c r="DT431" s="40" t="e">
        <f t="shared" si="777"/>
        <v>#VALUE!</v>
      </c>
      <c r="DU431" s="40" t="e">
        <f t="shared" si="778"/>
        <v>#VALUE!</v>
      </c>
      <c r="DV431" s="40" t="e">
        <f t="shared" si="779"/>
        <v>#VALUE!</v>
      </c>
      <c r="DW431" s="40" t="e">
        <f t="shared" si="780"/>
        <v>#VALUE!</v>
      </c>
      <c r="DX431" s="40" t="e">
        <f t="shared" si="781"/>
        <v>#VALUE!</v>
      </c>
      <c r="DY431" s="40" t="e">
        <f t="shared" si="782"/>
        <v>#VALUE!</v>
      </c>
      <c r="DZ431" s="40" t="e">
        <f t="shared" si="783"/>
        <v>#VALUE!</v>
      </c>
      <c r="EA431" s="40" t="e">
        <f t="shared" si="784"/>
        <v>#VALUE!</v>
      </c>
      <c r="EB431" s="40" t="e">
        <f t="shared" si="785"/>
        <v>#VALUE!</v>
      </c>
      <c r="EC431" s="40" t="e">
        <f t="shared" si="786"/>
        <v>#VALUE!</v>
      </c>
      <c r="ED431" s="40" t="e">
        <f t="shared" si="787"/>
        <v>#VALUE!</v>
      </c>
      <c r="EE431" s="40" t="e">
        <f t="shared" si="788"/>
        <v>#VALUE!</v>
      </c>
      <c r="EF431" s="40" t="e">
        <f t="shared" si="789"/>
        <v>#VALUE!</v>
      </c>
      <c r="EG431" s="40" t="e">
        <f t="shared" si="790"/>
        <v>#VALUE!</v>
      </c>
      <c r="EH431" s="40" t="e">
        <f t="shared" si="791"/>
        <v>#VALUE!</v>
      </c>
      <c r="EI431" s="40" t="e">
        <f t="shared" si="792"/>
        <v>#VALUE!</v>
      </c>
      <c r="EJ431" s="40" t="e">
        <f t="shared" si="793"/>
        <v>#VALUE!</v>
      </c>
      <c r="EK431" s="40" t="e">
        <f t="shared" si="794"/>
        <v>#VALUE!</v>
      </c>
      <c r="EL431" s="1" t="e">
        <f t="shared" si="806"/>
        <v>#VALUE!</v>
      </c>
      <c r="EM431" s="2" t="e">
        <f t="shared" si="797"/>
        <v>#VALUE!</v>
      </c>
      <c r="EN431" s="42"/>
      <c r="EO431" s="42"/>
      <c r="EP431" s="43"/>
      <c r="EQ431" s="44"/>
      <c r="ER431" s="45"/>
      <c r="ES431" s="45"/>
      <c r="ET431" s="74"/>
      <c r="EU431" s="75"/>
      <c r="EV431" s="75"/>
      <c r="EW431" s="75"/>
      <c r="EX431" s="75"/>
    </row>
    <row r="432" spans="1:154" s="73" customFormat="1" ht="14">
      <c r="A432" s="96"/>
      <c r="B432" s="97"/>
      <c r="C432" s="98"/>
      <c r="D432" s="110" t="s">
        <v>87</v>
      </c>
      <c r="E432" s="110" t="s">
        <v>87</v>
      </c>
      <c r="F432" s="110" t="s">
        <v>87</v>
      </c>
      <c r="G432" s="107" t="e">
        <f t="shared" si="707"/>
        <v>#VALUE!</v>
      </c>
      <c r="H432" s="107" t="e">
        <f t="shared" si="708"/>
        <v>#VALUE!</v>
      </c>
      <c r="I432" s="107" t="e">
        <f t="shared" si="709"/>
        <v>#VALUE!</v>
      </c>
      <c r="J432" s="183" t="str">
        <f t="shared" si="710"/>
        <v>.</v>
      </c>
      <c r="K432" s="184" t="e">
        <f t="shared" si="711"/>
        <v>#VALUE!</v>
      </c>
      <c r="L432" s="184" t="e">
        <f t="shared" si="712"/>
        <v>#VALUE!</v>
      </c>
      <c r="M432" s="76" t="e">
        <f t="shared" si="807"/>
        <v>#VALUE!</v>
      </c>
      <c r="N432" s="77" t="e">
        <f t="shared" si="808"/>
        <v>#VALUE!</v>
      </c>
      <c r="O432" s="77" t="e">
        <f t="shared" si="809"/>
        <v>#VALUE!</v>
      </c>
      <c r="P432" s="78" t="e">
        <f t="shared" si="810"/>
        <v>#VALUE!</v>
      </c>
      <c r="Q432" s="79" t="e">
        <f t="shared" ca="1" si="795"/>
        <v>#VALUE!</v>
      </c>
      <c r="R432" s="86" t="e">
        <f t="shared" si="798"/>
        <v>#VALUE!</v>
      </c>
      <c r="S432" s="87" t="e">
        <f t="shared" si="799"/>
        <v>#VALUE!</v>
      </c>
      <c r="T432" s="87" t="e">
        <f t="shared" si="800"/>
        <v>#VALUE!</v>
      </c>
      <c r="U432" s="80" t="e">
        <f t="shared" si="801"/>
        <v>#VALUE!</v>
      </c>
      <c r="V432" s="81" t="e">
        <f t="shared" si="802"/>
        <v>#VALUE!</v>
      </c>
      <c r="W432" s="82" t="e">
        <f t="shared" si="803"/>
        <v>#VALUE!</v>
      </c>
      <c r="X432" s="92" t="e">
        <f t="shared" si="811"/>
        <v>#VALUE!</v>
      </c>
      <c r="Y432" s="93"/>
      <c r="Z432" s="72" t="e">
        <f t="shared" si="713"/>
        <v>#VALUE!</v>
      </c>
      <c r="AA432" s="72" t="e">
        <f t="shared" si="714"/>
        <v>#VALUE!</v>
      </c>
      <c r="AB432" s="72" t="e">
        <f t="shared" si="715"/>
        <v>#VALUE!</v>
      </c>
      <c r="AC432" s="72" t="e">
        <f t="shared" si="796"/>
        <v>#VALUE!</v>
      </c>
      <c r="AD432" s="72" t="e">
        <f t="shared" si="812"/>
        <v>#VALUE!</v>
      </c>
      <c r="AE432" s="33" t="e">
        <f t="shared" si="813"/>
        <v>#VALUE!</v>
      </c>
      <c r="AF432" s="33" t="e">
        <f t="shared" si="814"/>
        <v>#VALUE!</v>
      </c>
      <c r="AG432" s="33" t="e">
        <f t="shared" si="815"/>
        <v>#VALUE!</v>
      </c>
      <c r="AH432" s="34" t="e">
        <f t="shared" si="716"/>
        <v>#VALUE!</v>
      </c>
      <c r="AI432" s="35" t="e">
        <f t="shared" si="717"/>
        <v>#VALUE!</v>
      </c>
      <c r="AJ432" s="35" t="e">
        <f t="shared" si="718"/>
        <v>#VALUE!</v>
      </c>
      <c r="AK432" s="35">
        <v>0</v>
      </c>
      <c r="AL432" s="35">
        <v>-0.75645121485307587</v>
      </c>
      <c r="AM432" s="35">
        <v>-11.346768222796136</v>
      </c>
      <c r="AN432" s="35" t="e">
        <f t="shared" si="816"/>
        <v>#VALUE!</v>
      </c>
      <c r="AO432" s="35" t="e">
        <f t="shared" si="816"/>
        <v>#VALUE!</v>
      </c>
      <c r="AP432" s="35" t="e">
        <f t="shared" si="816"/>
        <v>#VALUE!</v>
      </c>
      <c r="AQ432" s="35">
        <v>57.375671196608707</v>
      </c>
      <c r="AR432" s="35">
        <v>5.7915837760921756</v>
      </c>
      <c r="AS432" s="35">
        <v>1.1079551571654598</v>
      </c>
      <c r="AT432" s="35" t="e">
        <f t="shared" si="817"/>
        <v>#VALUE!</v>
      </c>
      <c r="AU432" s="35" t="e">
        <f t="shared" si="817"/>
        <v>#VALUE!</v>
      </c>
      <c r="AV432" s="35" t="e">
        <f t="shared" si="817"/>
        <v>#VALUE!</v>
      </c>
      <c r="AW432" s="36">
        <f t="shared" si="818"/>
        <v>0</v>
      </c>
      <c r="AX432" s="36">
        <f t="shared" si="818"/>
        <v>0.75645121485307587</v>
      </c>
      <c r="AY432" s="36">
        <f t="shared" si="818"/>
        <v>11.346768222796136</v>
      </c>
      <c r="AZ432" s="36" t="e">
        <f t="shared" si="819"/>
        <v>#VALUE!</v>
      </c>
      <c r="BA432" s="36" t="e">
        <f t="shared" si="819"/>
        <v>#VALUE!</v>
      </c>
      <c r="BB432" s="36" t="e">
        <f t="shared" si="819"/>
        <v>#VALUE!</v>
      </c>
      <c r="BC432" s="35">
        <f t="shared" si="820"/>
        <v>57.375671196608707</v>
      </c>
      <c r="BD432" s="35">
        <f t="shared" si="820"/>
        <v>6.5480349909452515</v>
      </c>
      <c r="BE432" s="35">
        <f t="shared" si="820"/>
        <v>12.454723379961596</v>
      </c>
      <c r="BF432" s="36" t="e">
        <f t="shared" si="821"/>
        <v>#VALUE!</v>
      </c>
      <c r="BG432" s="36" t="e">
        <f t="shared" si="821"/>
        <v>#VALUE!</v>
      </c>
      <c r="BH432" s="36" t="e">
        <f t="shared" si="804"/>
        <v>#VALUE!</v>
      </c>
      <c r="BI432" s="35" t="e">
        <f t="shared" si="805"/>
        <v>#VALUE!</v>
      </c>
      <c r="BJ432" s="5"/>
      <c r="BK432" s="5"/>
      <c r="BL432" s="19"/>
      <c r="BM432" s="19"/>
      <c r="BN432" s="37">
        <f t="shared" si="719"/>
        <v>90</v>
      </c>
      <c r="BO432" s="37">
        <f t="shared" si="720"/>
        <v>72.5</v>
      </c>
      <c r="BP432" s="37">
        <f t="shared" si="721"/>
        <v>72.5</v>
      </c>
      <c r="BQ432" s="37">
        <f t="shared" si="722"/>
        <v>47.5</v>
      </c>
      <c r="BR432" s="37">
        <f t="shared" si="723"/>
        <v>54.2</v>
      </c>
      <c r="BS432" s="37">
        <f t="shared" si="724"/>
        <v>47.5</v>
      </c>
      <c r="BT432" s="37">
        <f t="shared" si="725"/>
        <v>41.674999999999997</v>
      </c>
      <c r="BU432" s="37">
        <f t="shared" si="726"/>
        <v>41.674999999999997</v>
      </c>
      <c r="BV432" s="37">
        <f t="shared" si="727"/>
        <v>22.5</v>
      </c>
      <c r="BW432" s="37">
        <f t="shared" si="728"/>
        <v>33.3333333333333</v>
      </c>
      <c r="BX432" s="37">
        <f t="shared" si="729"/>
        <v>22.5</v>
      </c>
      <c r="BY432" s="37">
        <f t="shared" si="730"/>
        <v>22.9</v>
      </c>
      <c r="BZ432" s="37">
        <f t="shared" si="731"/>
        <v>22.9</v>
      </c>
      <c r="CA432" s="37">
        <f t="shared" si="732"/>
        <v>5</v>
      </c>
      <c r="CB432" s="37">
        <f t="shared" si="733"/>
        <v>16.649999999999999</v>
      </c>
      <c r="CC432" s="37">
        <f t="shared" si="734"/>
        <v>5</v>
      </c>
      <c r="CD432" s="37">
        <f t="shared" si="735"/>
        <v>5</v>
      </c>
      <c r="CE432" s="37">
        <f t="shared" si="736"/>
        <v>5</v>
      </c>
      <c r="CF432" s="37">
        <f t="shared" si="737"/>
        <v>5</v>
      </c>
      <c r="CG432" s="38">
        <f t="shared" si="738"/>
        <v>5</v>
      </c>
      <c r="CH432" s="38">
        <f t="shared" si="739"/>
        <v>5</v>
      </c>
      <c r="CI432" s="38">
        <f t="shared" si="740"/>
        <v>22.5</v>
      </c>
      <c r="CJ432" s="38">
        <f t="shared" si="741"/>
        <v>5</v>
      </c>
      <c r="CK432" s="38">
        <f t="shared" si="742"/>
        <v>22.9</v>
      </c>
      <c r="CL432" s="38">
        <f t="shared" si="743"/>
        <v>47.5</v>
      </c>
      <c r="CM432" s="38">
        <f t="shared" si="744"/>
        <v>16.649999999999999</v>
      </c>
      <c r="CN432" s="38">
        <f t="shared" si="745"/>
        <v>41.674999999999997</v>
      </c>
      <c r="CO432" s="38">
        <f t="shared" si="746"/>
        <v>5</v>
      </c>
      <c r="CP432" s="38">
        <f t="shared" si="747"/>
        <v>33.3333333333333</v>
      </c>
      <c r="CQ432" s="38">
        <f t="shared" si="748"/>
        <v>72.5</v>
      </c>
      <c r="CR432" s="38">
        <f t="shared" si="749"/>
        <v>22.9</v>
      </c>
      <c r="CS432" s="38">
        <f t="shared" si="750"/>
        <v>54.2</v>
      </c>
      <c r="CT432" s="38">
        <f t="shared" si="751"/>
        <v>5</v>
      </c>
      <c r="CU432" s="38">
        <f t="shared" si="752"/>
        <v>41.674999999999997</v>
      </c>
      <c r="CV432" s="38">
        <f t="shared" si="753"/>
        <v>90</v>
      </c>
      <c r="CW432" s="38">
        <f t="shared" si="754"/>
        <v>22.5</v>
      </c>
      <c r="CX432" s="38">
        <f t="shared" si="755"/>
        <v>72.5</v>
      </c>
      <c r="CY432" s="38">
        <f t="shared" si="756"/>
        <v>47.5</v>
      </c>
      <c r="CZ432" s="39">
        <f t="shared" si="757"/>
        <v>5</v>
      </c>
      <c r="DA432" s="39">
        <f t="shared" si="758"/>
        <v>22.5</v>
      </c>
      <c r="DB432" s="39">
        <f t="shared" si="759"/>
        <v>5</v>
      </c>
      <c r="DC432" s="39">
        <f t="shared" si="760"/>
        <v>47.5</v>
      </c>
      <c r="DD432" s="39">
        <f t="shared" si="761"/>
        <v>22.9</v>
      </c>
      <c r="DE432" s="39">
        <f t="shared" si="762"/>
        <v>5</v>
      </c>
      <c r="DF432" s="39">
        <f t="shared" si="763"/>
        <v>41.674999999999997</v>
      </c>
      <c r="DG432" s="39">
        <f t="shared" si="764"/>
        <v>16.649999999999999</v>
      </c>
      <c r="DH432" s="39">
        <f t="shared" si="765"/>
        <v>72.5</v>
      </c>
      <c r="DI432" s="39">
        <f t="shared" si="766"/>
        <v>33.3333333333333</v>
      </c>
      <c r="DJ432" s="39">
        <f t="shared" si="767"/>
        <v>5</v>
      </c>
      <c r="DK432" s="39">
        <f t="shared" si="768"/>
        <v>54.2</v>
      </c>
      <c r="DL432" s="39">
        <f t="shared" si="769"/>
        <v>22.9</v>
      </c>
      <c r="DM432" s="39">
        <f t="shared" si="770"/>
        <v>90</v>
      </c>
      <c r="DN432" s="39">
        <f t="shared" si="771"/>
        <v>41.674999999999997</v>
      </c>
      <c r="DO432" s="39">
        <f t="shared" si="772"/>
        <v>5</v>
      </c>
      <c r="DP432" s="39">
        <f t="shared" si="773"/>
        <v>72.5</v>
      </c>
      <c r="DQ432" s="39">
        <f t="shared" si="774"/>
        <v>22.5</v>
      </c>
      <c r="DR432" s="39">
        <f t="shared" si="775"/>
        <v>47.5</v>
      </c>
      <c r="DS432" s="40" t="e">
        <f t="shared" si="776"/>
        <v>#VALUE!</v>
      </c>
      <c r="DT432" s="40" t="e">
        <f t="shared" si="777"/>
        <v>#VALUE!</v>
      </c>
      <c r="DU432" s="40" t="e">
        <f t="shared" si="778"/>
        <v>#VALUE!</v>
      </c>
      <c r="DV432" s="40" t="e">
        <f t="shared" si="779"/>
        <v>#VALUE!</v>
      </c>
      <c r="DW432" s="40" t="e">
        <f t="shared" si="780"/>
        <v>#VALUE!</v>
      </c>
      <c r="DX432" s="40" t="e">
        <f t="shared" si="781"/>
        <v>#VALUE!</v>
      </c>
      <c r="DY432" s="40" t="e">
        <f t="shared" si="782"/>
        <v>#VALUE!</v>
      </c>
      <c r="DZ432" s="40" t="e">
        <f t="shared" si="783"/>
        <v>#VALUE!</v>
      </c>
      <c r="EA432" s="40" t="e">
        <f t="shared" si="784"/>
        <v>#VALUE!</v>
      </c>
      <c r="EB432" s="40" t="e">
        <f t="shared" si="785"/>
        <v>#VALUE!</v>
      </c>
      <c r="EC432" s="40" t="e">
        <f t="shared" si="786"/>
        <v>#VALUE!</v>
      </c>
      <c r="ED432" s="40" t="e">
        <f t="shared" si="787"/>
        <v>#VALUE!</v>
      </c>
      <c r="EE432" s="40" t="e">
        <f t="shared" si="788"/>
        <v>#VALUE!</v>
      </c>
      <c r="EF432" s="40" t="e">
        <f t="shared" si="789"/>
        <v>#VALUE!</v>
      </c>
      <c r="EG432" s="40" t="e">
        <f t="shared" si="790"/>
        <v>#VALUE!</v>
      </c>
      <c r="EH432" s="40" t="e">
        <f t="shared" si="791"/>
        <v>#VALUE!</v>
      </c>
      <c r="EI432" s="40" t="e">
        <f t="shared" si="792"/>
        <v>#VALUE!</v>
      </c>
      <c r="EJ432" s="40" t="e">
        <f t="shared" si="793"/>
        <v>#VALUE!</v>
      </c>
      <c r="EK432" s="40" t="e">
        <f t="shared" si="794"/>
        <v>#VALUE!</v>
      </c>
      <c r="EL432" s="1" t="e">
        <f t="shared" si="806"/>
        <v>#VALUE!</v>
      </c>
      <c r="EM432" s="2" t="e">
        <f t="shared" si="797"/>
        <v>#VALUE!</v>
      </c>
      <c r="EN432" s="42"/>
      <c r="EO432" s="42"/>
      <c r="EP432" s="43"/>
      <c r="EQ432" s="44"/>
      <c r="ER432" s="45"/>
      <c r="ES432" s="45"/>
      <c r="ET432" s="74"/>
      <c r="EU432" s="75"/>
      <c r="EV432" s="75"/>
      <c r="EW432" s="75"/>
      <c r="EX432" s="75"/>
    </row>
    <row r="433" spans="1:154" s="73" customFormat="1" ht="14">
      <c r="A433" s="96"/>
      <c r="B433" s="97"/>
      <c r="C433" s="98"/>
      <c r="D433" s="110" t="s">
        <v>87</v>
      </c>
      <c r="E433" s="110" t="s">
        <v>87</v>
      </c>
      <c r="F433" s="110" t="s">
        <v>87</v>
      </c>
      <c r="G433" s="107" t="e">
        <f t="shared" si="707"/>
        <v>#VALUE!</v>
      </c>
      <c r="H433" s="107" t="e">
        <f t="shared" si="708"/>
        <v>#VALUE!</v>
      </c>
      <c r="I433" s="107" t="e">
        <f t="shared" si="709"/>
        <v>#VALUE!</v>
      </c>
      <c r="J433" s="183" t="str">
        <f t="shared" si="710"/>
        <v>.</v>
      </c>
      <c r="K433" s="184" t="e">
        <f t="shared" si="711"/>
        <v>#VALUE!</v>
      </c>
      <c r="L433" s="184" t="e">
        <f t="shared" si="712"/>
        <v>#VALUE!</v>
      </c>
      <c r="M433" s="76" t="e">
        <f t="shared" si="807"/>
        <v>#VALUE!</v>
      </c>
      <c r="N433" s="77" t="e">
        <f t="shared" si="808"/>
        <v>#VALUE!</v>
      </c>
      <c r="O433" s="77" t="e">
        <f t="shared" si="809"/>
        <v>#VALUE!</v>
      </c>
      <c r="P433" s="78" t="e">
        <f t="shared" si="810"/>
        <v>#VALUE!</v>
      </c>
      <c r="Q433" s="79" t="e">
        <f t="shared" ca="1" si="795"/>
        <v>#VALUE!</v>
      </c>
      <c r="R433" s="86" t="e">
        <f t="shared" si="798"/>
        <v>#VALUE!</v>
      </c>
      <c r="S433" s="87" t="e">
        <f t="shared" si="799"/>
        <v>#VALUE!</v>
      </c>
      <c r="T433" s="87" t="e">
        <f t="shared" si="800"/>
        <v>#VALUE!</v>
      </c>
      <c r="U433" s="80" t="e">
        <f t="shared" si="801"/>
        <v>#VALUE!</v>
      </c>
      <c r="V433" s="81" t="e">
        <f t="shared" si="802"/>
        <v>#VALUE!</v>
      </c>
      <c r="W433" s="82" t="e">
        <f t="shared" si="803"/>
        <v>#VALUE!</v>
      </c>
      <c r="X433" s="92" t="e">
        <f t="shared" si="811"/>
        <v>#VALUE!</v>
      </c>
      <c r="Y433" s="93"/>
      <c r="Z433" s="72" t="e">
        <f t="shared" si="713"/>
        <v>#VALUE!</v>
      </c>
      <c r="AA433" s="72" t="e">
        <f t="shared" si="714"/>
        <v>#VALUE!</v>
      </c>
      <c r="AB433" s="72" t="e">
        <f t="shared" si="715"/>
        <v>#VALUE!</v>
      </c>
      <c r="AC433" s="72" t="e">
        <f t="shared" si="796"/>
        <v>#VALUE!</v>
      </c>
      <c r="AD433" s="72" t="e">
        <f t="shared" si="812"/>
        <v>#VALUE!</v>
      </c>
      <c r="AE433" s="33" t="e">
        <f t="shared" si="813"/>
        <v>#VALUE!</v>
      </c>
      <c r="AF433" s="33" t="e">
        <f t="shared" si="814"/>
        <v>#VALUE!</v>
      </c>
      <c r="AG433" s="33" t="e">
        <f t="shared" si="815"/>
        <v>#VALUE!</v>
      </c>
      <c r="AH433" s="34" t="e">
        <f t="shared" si="716"/>
        <v>#VALUE!</v>
      </c>
      <c r="AI433" s="35" t="e">
        <f t="shared" si="717"/>
        <v>#VALUE!</v>
      </c>
      <c r="AJ433" s="35" t="e">
        <f t="shared" si="718"/>
        <v>#VALUE!</v>
      </c>
      <c r="AK433" s="35">
        <v>0</v>
      </c>
      <c r="AL433" s="35">
        <v>-0.75645121485307587</v>
      </c>
      <c r="AM433" s="35">
        <v>-11.346768222796136</v>
      </c>
      <c r="AN433" s="35" t="e">
        <f t="shared" si="816"/>
        <v>#VALUE!</v>
      </c>
      <c r="AO433" s="35" t="e">
        <f t="shared" si="816"/>
        <v>#VALUE!</v>
      </c>
      <c r="AP433" s="35" t="e">
        <f t="shared" si="816"/>
        <v>#VALUE!</v>
      </c>
      <c r="AQ433" s="35">
        <v>57.375671196608707</v>
      </c>
      <c r="AR433" s="35">
        <v>5.7915837760921756</v>
      </c>
      <c r="AS433" s="35">
        <v>1.1079551571654598</v>
      </c>
      <c r="AT433" s="35" t="e">
        <f t="shared" si="817"/>
        <v>#VALUE!</v>
      </c>
      <c r="AU433" s="35" t="e">
        <f t="shared" si="817"/>
        <v>#VALUE!</v>
      </c>
      <c r="AV433" s="35" t="e">
        <f t="shared" si="817"/>
        <v>#VALUE!</v>
      </c>
      <c r="AW433" s="36">
        <f t="shared" si="818"/>
        <v>0</v>
      </c>
      <c r="AX433" s="36">
        <f t="shared" si="818"/>
        <v>0.75645121485307587</v>
      </c>
      <c r="AY433" s="36">
        <f t="shared" si="818"/>
        <v>11.346768222796136</v>
      </c>
      <c r="AZ433" s="36" t="e">
        <f t="shared" si="819"/>
        <v>#VALUE!</v>
      </c>
      <c r="BA433" s="36" t="e">
        <f t="shared" si="819"/>
        <v>#VALUE!</v>
      </c>
      <c r="BB433" s="36" t="e">
        <f t="shared" si="819"/>
        <v>#VALUE!</v>
      </c>
      <c r="BC433" s="35">
        <f t="shared" si="820"/>
        <v>57.375671196608707</v>
      </c>
      <c r="BD433" s="35">
        <f t="shared" si="820"/>
        <v>6.5480349909452515</v>
      </c>
      <c r="BE433" s="35">
        <f t="shared" si="820"/>
        <v>12.454723379961596</v>
      </c>
      <c r="BF433" s="36" t="e">
        <f t="shared" si="821"/>
        <v>#VALUE!</v>
      </c>
      <c r="BG433" s="36" t="e">
        <f t="shared" si="821"/>
        <v>#VALUE!</v>
      </c>
      <c r="BH433" s="36" t="e">
        <f t="shared" si="804"/>
        <v>#VALUE!</v>
      </c>
      <c r="BI433" s="35" t="e">
        <f t="shared" si="805"/>
        <v>#VALUE!</v>
      </c>
      <c r="BJ433" s="5"/>
      <c r="BK433" s="5"/>
      <c r="BL433" s="19"/>
      <c r="BM433" s="19"/>
      <c r="BN433" s="37">
        <f t="shared" si="719"/>
        <v>90</v>
      </c>
      <c r="BO433" s="37">
        <f t="shared" si="720"/>
        <v>72.5</v>
      </c>
      <c r="BP433" s="37">
        <f t="shared" si="721"/>
        <v>72.5</v>
      </c>
      <c r="BQ433" s="37">
        <f t="shared" si="722"/>
        <v>47.5</v>
      </c>
      <c r="BR433" s="37">
        <f t="shared" si="723"/>
        <v>54.2</v>
      </c>
      <c r="BS433" s="37">
        <f t="shared" si="724"/>
        <v>47.5</v>
      </c>
      <c r="BT433" s="37">
        <f t="shared" si="725"/>
        <v>41.674999999999997</v>
      </c>
      <c r="BU433" s="37">
        <f t="shared" si="726"/>
        <v>41.674999999999997</v>
      </c>
      <c r="BV433" s="37">
        <f t="shared" si="727"/>
        <v>22.5</v>
      </c>
      <c r="BW433" s="37">
        <f t="shared" si="728"/>
        <v>33.3333333333333</v>
      </c>
      <c r="BX433" s="37">
        <f t="shared" si="729"/>
        <v>22.5</v>
      </c>
      <c r="BY433" s="37">
        <f t="shared" si="730"/>
        <v>22.9</v>
      </c>
      <c r="BZ433" s="37">
        <f t="shared" si="731"/>
        <v>22.9</v>
      </c>
      <c r="CA433" s="37">
        <f t="shared" si="732"/>
        <v>5</v>
      </c>
      <c r="CB433" s="37">
        <f t="shared" si="733"/>
        <v>16.649999999999999</v>
      </c>
      <c r="CC433" s="37">
        <f t="shared" si="734"/>
        <v>5</v>
      </c>
      <c r="CD433" s="37">
        <f t="shared" si="735"/>
        <v>5</v>
      </c>
      <c r="CE433" s="37">
        <f t="shared" si="736"/>
        <v>5</v>
      </c>
      <c r="CF433" s="37">
        <f t="shared" si="737"/>
        <v>5</v>
      </c>
      <c r="CG433" s="38">
        <f t="shared" si="738"/>
        <v>5</v>
      </c>
      <c r="CH433" s="38">
        <f t="shared" si="739"/>
        <v>5</v>
      </c>
      <c r="CI433" s="38">
        <f t="shared" si="740"/>
        <v>22.5</v>
      </c>
      <c r="CJ433" s="38">
        <f t="shared" si="741"/>
        <v>5</v>
      </c>
      <c r="CK433" s="38">
        <f t="shared" si="742"/>
        <v>22.9</v>
      </c>
      <c r="CL433" s="38">
        <f t="shared" si="743"/>
        <v>47.5</v>
      </c>
      <c r="CM433" s="38">
        <f t="shared" si="744"/>
        <v>16.649999999999999</v>
      </c>
      <c r="CN433" s="38">
        <f t="shared" si="745"/>
        <v>41.674999999999997</v>
      </c>
      <c r="CO433" s="38">
        <f t="shared" si="746"/>
        <v>5</v>
      </c>
      <c r="CP433" s="38">
        <f t="shared" si="747"/>
        <v>33.3333333333333</v>
      </c>
      <c r="CQ433" s="38">
        <f t="shared" si="748"/>
        <v>72.5</v>
      </c>
      <c r="CR433" s="38">
        <f t="shared" si="749"/>
        <v>22.9</v>
      </c>
      <c r="CS433" s="38">
        <f t="shared" si="750"/>
        <v>54.2</v>
      </c>
      <c r="CT433" s="38">
        <f t="shared" si="751"/>
        <v>5</v>
      </c>
      <c r="CU433" s="38">
        <f t="shared" si="752"/>
        <v>41.674999999999997</v>
      </c>
      <c r="CV433" s="38">
        <f t="shared" si="753"/>
        <v>90</v>
      </c>
      <c r="CW433" s="38">
        <f t="shared" si="754"/>
        <v>22.5</v>
      </c>
      <c r="CX433" s="38">
        <f t="shared" si="755"/>
        <v>72.5</v>
      </c>
      <c r="CY433" s="38">
        <f t="shared" si="756"/>
        <v>47.5</v>
      </c>
      <c r="CZ433" s="39">
        <f t="shared" si="757"/>
        <v>5</v>
      </c>
      <c r="DA433" s="39">
        <f t="shared" si="758"/>
        <v>22.5</v>
      </c>
      <c r="DB433" s="39">
        <f t="shared" si="759"/>
        <v>5</v>
      </c>
      <c r="DC433" s="39">
        <f t="shared" si="760"/>
        <v>47.5</v>
      </c>
      <c r="DD433" s="39">
        <f t="shared" si="761"/>
        <v>22.9</v>
      </c>
      <c r="DE433" s="39">
        <f t="shared" si="762"/>
        <v>5</v>
      </c>
      <c r="DF433" s="39">
        <f t="shared" si="763"/>
        <v>41.674999999999997</v>
      </c>
      <c r="DG433" s="39">
        <f t="shared" si="764"/>
        <v>16.649999999999999</v>
      </c>
      <c r="DH433" s="39">
        <f t="shared" si="765"/>
        <v>72.5</v>
      </c>
      <c r="DI433" s="39">
        <f t="shared" si="766"/>
        <v>33.3333333333333</v>
      </c>
      <c r="DJ433" s="39">
        <f t="shared" si="767"/>
        <v>5</v>
      </c>
      <c r="DK433" s="39">
        <f t="shared" si="768"/>
        <v>54.2</v>
      </c>
      <c r="DL433" s="39">
        <f t="shared" si="769"/>
        <v>22.9</v>
      </c>
      <c r="DM433" s="39">
        <f t="shared" si="770"/>
        <v>90</v>
      </c>
      <c r="DN433" s="39">
        <f t="shared" si="771"/>
        <v>41.674999999999997</v>
      </c>
      <c r="DO433" s="39">
        <f t="shared" si="772"/>
        <v>5</v>
      </c>
      <c r="DP433" s="39">
        <f t="shared" si="773"/>
        <v>72.5</v>
      </c>
      <c r="DQ433" s="39">
        <f t="shared" si="774"/>
        <v>22.5</v>
      </c>
      <c r="DR433" s="39">
        <f t="shared" si="775"/>
        <v>47.5</v>
      </c>
      <c r="DS433" s="40" t="e">
        <f t="shared" si="776"/>
        <v>#VALUE!</v>
      </c>
      <c r="DT433" s="40" t="e">
        <f t="shared" si="777"/>
        <v>#VALUE!</v>
      </c>
      <c r="DU433" s="40" t="e">
        <f t="shared" si="778"/>
        <v>#VALUE!</v>
      </c>
      <c r="DV433" s="40" t="e">
        <f t="shared" si="779"/>
        <v>#VALUE!</v>
      </c>
      <c r="DW433" s="40" t="e">
        <f t="shared" si="780"/>
        <v>#VALUE!</v>
      </c>
      <c r="DX433" s="40" t="e">
        <f t="shared" si="781"/>
        <v>#VALUE!</v>
      </c>
      <c r="DY433" s="40" t="e">
        <f t="shared" si="782"/>
        <v>#VALUE!</v>
      </c>
      <c r="DZ433" s="40" t="e">
        <f t="shared" si="783"/>
        <v>#VALUE!</v>
      </c>
      <c r="EA433" s="40" t="e">
        <f t="shared" si="784"/>
        <v>#VALUE!</v>
      </c>
      <c r="EB433" s="40" t="e">
        <f t="shared" si="785"/>
        <v>#VALUE!</v>
      </c>
      <c r="EC433" s="40" t="e">
        <f t="shared" si="786"/>
        <v>#VALUE!</v>
      </c>
      <c r="ED433" s="40" t="e">
        <f t="shared" si="787"/>
        <v>#VALUE!</v>
      </c>
      <c r="EE433" s="40" t="e">
        <f t="shared" si="788"/>
        <v>#VALUE!</v>
      </c>
      <c r="EF433" s="40" t="e">
        <f t="shared" si="789"/>
        <v>#VALUE!</v>
      </c>
      <c r="EG433" s="40" t="e">
        <f t="shared" si="790"/>
        <v>#VALUE!</v>
      </c>
      <c r="EH433" s="40" t="e">
        <f t="shared" si="791"/>
        <v>#VALUE!</v>
      </c>
      <c r="EI433" s="40" t="e">
        <f t="shared" si="792"/>
        <v>#VALUE!</v>
      </c>
      <c r="EJ433" s="40" t="e">
        <f t="shared" si="793"/>
        <v>#VALUE!</v>
      </c>
      <c r="EK433" s="40" t="e">
        <f t="shared" si="794"/>
        <v>#VALUE!</v>
      </c>
      <c r="EL433" s="1" t="e">
        <f t="shared" si="806"/>
        <v>#VALUE!</v>
      </c>
      <c r="EM433" s="2" t="e">
        <f t="shared" si="797"/>
        <v>#VALUE!</v>
      </c>
      <c r="EN433" s="42"/>
      <c r="EO433" s="42"/>
      <c r="EP433" s="43"/>
      <c r="EQ433" s="44"/>
      <c r="ER433" s="45"/>
      <c r="ES433" s="45"/>
      <c r="ET433" s="74"/>
      <c r="EU433" s="75"/>
      <c r="EV433" s="75"/>
      <c r="EW433" s="75"/>
      <c r="EX433" s="75"/>
    </row>
    <row r="434" spans="1:154" s="73" customFormat="1" ht="14">
      <c r="A434" s="96"/>
      <c r="B434" s="97"/>
      <c r="C434" s="98"/>
      <c r="D434" s="110" t="s">
        <v>87</v>
      </c>
      <c r="E434" s="110" t="s">
        <v>87</v>
      </c>
      <c r="F434" s="110" t="s">
        <v>87</v>
      </c>
      <c r="G434" s="107" t="e">
        <f t="shared" si="707"/>
        <v>#VALUE!</v>
      </c>
      <c r="H434" s="107" t="e">
        <f t="shared" si="708"/>
        <v>#VALUE!</v>
      </c>
      <c r="I434" s="107" t="e">
        <f t="shared" si="709"/>
        <v>#VALUE!</v>
      </c>
      <c r="J434" s="183" t="str">
        <f t="shared" si="710"/>
        <v>.</v>
      </c>
      <c r="K434" s="184" t="e">
        <f t="shared" si="711"/>
        <v>#VALUE!</v>
      </c>
      <c r="L434" s="184" t="e">
        <f t="shared" si="712"/>
        <v>#VALUE!</v>
      </c>
      <c r="M434" s="76" t="e">
        <f t="shared" si="807"/>
        <v>#VALUE!</v>
      </c>
      <c r="N434" s="77" t="e">
        <f t="shared" si="808"/>
        <v>#VALUE!</v>
      </c>
      <c r="O434" s="77" t="e">
        <f t="shared" si="809"/>
        <v>#VALUE!</v>
      </c>
      <c r="P434" s="78" t="e">
        <f t="shared" si="810"/>
        <v>#VALUE!</v>
      </c>
      <c r="Q434" s="79" t="e">
        <f t="shared" ca="1" si="795"/>
        <v>#VALUE!</v>
      </c>
      <c r="R434" s="86" t="e">
        <f t="shared" si="798"/>
        <v>#VALUE!</v>
      </c>
      <c r="S434" s="87" t="e">
        <f t="shared" si="799"/>
        <v>#VALUE!</v>
      </c>
      <c r="T434" s="87" t="e">
        <f t="shared" si="800"/>
        <v>#VALUE!</v>
      </c>
      <c r="U434" s="80" t="e">
        <f t="shared" si="801"/>
        <v>#VALUE!</v>
      </c>
      <c r="V434" s="81" t="e">
        <f t="shared" si="802"/>
        <v>#VALUE!</v>
      </c>
      <c r="W434" s="82" t="e">
        <f t="shared" si="803"/>
        <v>#VALUE!</v>
      </c>
      <c r="X434" s="92" t="e">
        <f t="shared" si="811"/>
        <v>#VALUE!</v>
      </c>
      <c r="Y434" s="93"/>
      <c r="Z434" s="72" t="e">
        <f t="shared" si="713"/>
        <v>#VALUE!</v>
      </c>
      <c r="AA434" s="72" t="e">
        <f t="shared" si="714"/>
        <v>#VALUE!</v>
      </c>
      <c r="AB434" s="72" t="e">
        <f t="shared" si="715"/>
        <v>#VALUE!</v>
      </c>
      <c r="AC434" s="72" t="e">
        <f t="shared" si="796"/>
        <v>#VALUE!</v>
      </c>
      <c r="AD434" s="72" t="e">
        <f t="shared" si="812"/>
        <v>#VALUE!</v>
      </c>
      <c r="AE434" s="33" t="e">
        <f t="shared" si="813"/>
        <v>#VALUE!</v>
      </c>
      <c r="AF434" s="33" t="e">
        <f t="shared" si="814"/>
        <v>#VALUE!</v>
      </c>
      <c r="AG434" s="33" t="e">
        <f t="shared" si="815"/>
        <v>#VALUE!</v>
      </c>
      <c r="AH434" s="34" t="e">
        <f t="shared" si="716"/>
        <v>#VALUE!</v>
      </c>
      <c r="AI434" s="35" t="e">
        <f t="shared" si="717"/>
        <v>#VALUE!</v>
      </c>
      <c r="AJ434" s="35" t="e">
        <f t="shared" si="718"/>
        <v>#VALUE!</v>
      </c>
      <c r="AK434" s="35">
        <v>0</v>
      </c>
      <c r="AL434" s="35">
        <v>-0.75645121485307587</v>
      </c>
      <c r="AM434" s="35">
        <v>-11.346768222796136</v>
      </c>
      <c r="AN434" s="35" t="e">
        <f t="shared" si="816"/>
        <v>#VALUE!</v>
      </c>
      <c r="AO434" s="35" t="e">
        <f t="shared" si="816"/>
        <v>#VALUE!</v>
      </c>
      <c r="AP434" s="35" t="e">
        <f t="shared" si="816"/>
        <v>#VALUE!</v>
      </c>
      <c r="AQ434" s="35">
        <v>57.375671196608707</v>
      </c>
      <c r="AR434" s="35">
        <v>5.7915837760921756</v>
      </c>
      <c r="AS434" s="35">
        <v>1.1079551571654598</v>
      </c>
      <c r="AT434" s="35" t="e">
        <f t="shared" si="817"/>
        <v>#VALUE!</v>
      </c>
      <c r="AU434" s="35" t="e">
        <f t="shared" si="817"/>
        <v>#VALUE!</v>
      </c>
      <c r="AV434" s="35" t="e">
        <f t="shared" si="817"/>
        <v>#VALUE!</v>
      </c>
      <c r="AW434" s="36">
        <f t="shared" si="818"/>
        <v>0</v>
      </c>
      <c r="AX434" s="36">
        <f t="shared" si="818"/>
        <v>0.75645121485307587</v>
      </c>
      <c r="AY434" s="36">
        <f t="shared" si="818"/>
        <v>11.346768222796136</v>
      </c>
      <c r="AZ434" s="36" t="e">
        <f t="shared" si="819"/>
        <v>#VALUE!</v>
      </c>
      <c r="BA434" s="36" t="e">
        <f t="shared" si="819"/>
        <v>#VALUE!</v>
      </c>
      <c r="BB434" s="36" t="e">
        <f t="shared" si="819"/>
        <v>#VALUE!</v>
      </c>
      <c r="BC434" s="35">
        <f t="shared" si="820"/>
        <v>57.375671196608707</v>
      </c>
      <c r="BD434" s="35">
        <f t="shared" si="820"/>
        <v>6.5480349909452515</v>
      </c>
      <c r="BE434" s="35">
        <f t="shared" si="820"/>
        <v>12.454723379961596</v>
      </c>
      <c r="BF434" s="36" t="e">
        <f t="shared" si="821"/>
        <v>#VALUE!</v>
      </c>
      <c r="BG434" s="36" t="e">
        <f t="shared" si="821"/>
        <v>#VALUE!</v>
      </c>
      <c r="BH434" s="36" t="e">
        <f t="shared" si="804"/>
        <v>#VALUE!</v>
      </c>
      <c r="BI434" s="35" t="e">
        <f t="shared" si="805"/>
        <v>#VALUE!</v>
      </c>
      <c r="BJ434" s="5"/>
      <c r="BK434" s="5"/>
      <c r="BL434" s="19"/>
      <c r="BM434" s="19"/>
      <c r="BN434" s="37">
        <f t="shared" si="719"/>
        <v>90</v>
      </c>
      <c r="BO434" s="37">
        <f t="shared" si="720"/>
        <v>72.5</v>
      </c>
      <c r="BP434" s="37">
        <f t="shared" si="721"/>
        <v>72.5</v>
      </c>
      <c r="BQ434" s="37">
        <f t="shared" si="722"/>
        <v>47.5</v>
      </c>
      <c r="BR434" s="37">
        <f t="shared" si="723"/>
        <v>54.2</v>
      </c>
      <c r="BS434" s="37">
        <f t="shared" si="724"/>
        <v>47.5</v>
      </c>
      <c r="BT434" s="37">
        <f t="shared" si="725"/>
        <v>41.674999999999997</v>
      </c>
      <c r="BU434" s="37">
        <f t="shared" si="726"/>
        <v>41.674999999999997</v>
      </c>
      <c r="BV434" s="37">
        <f t="shared" si="727"/>
        <v>22.5</v>
      </c>
      <c r="BW434" s="37">
        <f t="shared" si="728"/>
        <v>33.3333333333333</v>
      </c>
      <c r="BX434" s="37">
        <f t="shared" si="729"/>
        <v>22.5</v>
      </c>
      <c r="BY434" s="37">
        <f t="shared" si="730"/>
        <v>22.9</v>
      </c>
      <c r="BZ434" s="37">
        <f t="shared" si="731"/>
        <v>22.9</v>
      </c>
      <c r="CA434" s="37">
        <f t="shared" si="732"/>
        <v>5</v>
      </c>
      <c r="CB434" s="37">
        <f t="shared" si="733"/>
        <v>16.649999999999999</v>
      </c>
      <c r="CC434" s="37">
        <f t="shared" si="734"/>
        <v>5</v>
      </c>
      <c r="CD434" s="37">
        <f t="shared" si="735"/>
        <v>5</v>
      </c>
      <c r="CE434" s="37">
        <f t="shared" si="736"/>
        <v>5</v>
      </c>
      <c r="CF434" s="37">
        <f t="shared" si="737"/>
        <v>5</v>
      </c>
      <c r="CG434" s="38">
        <f t="shared" si="738"/>
        <v>5</v>
      </c>
      <c r="CH434" s="38">
        <f t="shared" si="739"/>
        <v>5</v>
      </c>
      <c r="CI434" s="38">
        <f t="shared" si="740"/>
        <v>22.5</v>
      </c>
      <c r="CJ434" s="38">
        <f t="shared" si="741"/>
        <v>5</v>
      </c>
      <c r="CK434" s="38">
        <f t="shared" si="742"/>
        <v>22.9</v>
      </c>
      <c r="CL434" s="38">
        <f t="shared" si="743"/>
        <v>47.5</v>
      </c>
      <c r="CM434" s="38">
        <f t="shared" si="744"/>
        <v>16.649999999999999</v>
      </c>
      <c r="CN434" s="38">
        <f t="shared" si="745"/>
        <v>41.674999999999997</v>
      </c>
      <c r="CO434" s="38">
        <f t="shared" si="746"/>
        <v>5</v>
      </c>
      <c r="CP434" s="38">
        <f t="shared" si="747"/>
        <v>33.3333333333333</v>
      </c>
      <c r="CQ434" s="38">
        <f t="shared" si="748"/>
        <v>72.5</v>
      </c>
      <c r="CR434" s="38">
        <f t="shared" si="749"/>
        <v>22.9</v>
      </c>
      <c r="CS434" s="38">
        <f t="shared" si="750"/>
        <v>54.2</v>
      </c>
      <c r="CT434" s="38">
        <f t="shared" si="751"/>
        <v>5</v>
      </c>
      <c r="CU434" s="38">
        <f t="shared" si="752"/>
        <v>41.674999999999997</v>
      </c>
      <c r="CV434" s="38">
        <f t="shared" si="753"/>
        <v>90</v>
      </c>
      <c r="CW434" s="38">
        <f t="shared" si="754"/>
        <v>22.5</v>
      </c>
      <c r="CX434" s="38">
        <f t="shared" si="755"/>
        <v>72.5</v>
      </c>
      <c r="CY434" s="38">
        <f t="shared" si="756"/>
        <v>47.5</v>
      </c>
      <c r="CZ434" s="39">
        <f t="shared" si="757"/>
        <v>5</v>
      </c>
      <c r="DA434" s="39">
        <f t="shared" si="758"/>
        <v>22.5</v>
      </c>
      <c r="DB434" s="39">
        <f t="shared" si="759"/>
        <v>5</v>
      </c>
      <c r="DC434" s="39">
        <f t="shared" si="760"/>
        <v>47.5</v>
      </c>
      <c r="DD434" s="39">
        <f t="shared" si="761"/>
        <v>22.9</v>
      </c>
      <c r="DE434" s="39">
        <f t="shared" si="762"/>
        <v>5</v>
      </c>
      <c r="DF434" s="39">
        <f t="shared" si="763"/>
        <v>41.674999999999997</v>
      </c>
      <c r="DG434" s="39">
        <f t="shared" si="764"/>
        <v>16.649999999999999</v>
      </c>
      <c r="DH434" s="39">
        <f t="shared" si="765"/>
        <v>72.5</v>
      </c>
      <c r="DI434" s="39">
        <f t="shared" si="766"/>
        <v>33.3333333333333</v>
      </c>
      <c r="DJ434" s="39">
        <f t="shared" si="767"/>
        <v>5</v>
      </c>
      <c r="DK434" s="39">
        <f t="shared" si="768"/>
        <v>54.2</v>
      </c>
      <c r="DL434" s="39">
        <f t="shared" si="769"/>
        <v>22.9</v>
      </c>
      <c r="DM434" s="39">
        <f t="shared" si="770"/>
        <v>90</v>
      </c>
      <c r="DN434" s="39">
        <f t="shared" si="771"/>
        <v>41.674999999999997</v>
      </c>
      <c r="DO434" s="39">
        <f t="shared" si="772"/>
        <v>5</v>
      </c>
      <c r="DP434" s="39">
        <f t="shared" si="773"/>
        <v>72.5</v>
      </c>
      <c r="DQ434" s="39">
        <f t="shared" si="774"/>
        <v>22.5</v>
      </c>
      <c r="DR434" s="39">
        <f t="shared" si="775"/>
        <v>47.5</v>
      </c>
      <c r="DS434" s="40" t="e">
        <f t="shared" si="776"/>
        <v>#VALUE!</v>
      </c>
      <c r="DT434" s="40" t="e">
        <f t="shared" si="777"/>
        <v>#VALUE!</v>
      </c>
      <c r="DU434" s="40" t="e">
        <f t="shared" si="778"/>
        <v>#VALUE!</v>
      </c>
      <c r="DV434" s="40" t="e">
        <f t="shared" si="779"/>
        <v>#VALUE!</v>
      </c>
      <c r="DW434" s="40" t="e">
        <f t="shared" si="780"/>
        <v>#VALUE!</v>
      </c>
      <c r="DX434" s="40" t="e">
        <f t="shared" si="781"/>
        <v>#VALUE!</v>
      </c>
      <c r="DY434" s="40" t="e">
        <f t="shared" si="782"/>
        <v>#VALUE!</v>
      </c>
      <c r="DZ434" s="40" t="e">
        <f t="shared" si="783"/>
        <v>#VALUE!</v>
      </c>
      <c r="EA434" s="40" t="e">
        <f t="shared" si="784"/>
        <v>#VALUE!</v>
      </c>
      <c r="EB434" s="40" t="e">
        <f t="shared" si="785"/>
        <v>#VALUE!</v>
      </c>
      <c r="EC434" s="40" t="e">
        <f t="shared" si="786"/>
        <v>#VALUE!</v>
      </c>
      <c r="ED434" s="40" t="e">
        <f t="shared" si="787"/>
        <v>#VALUE!</v>
      </c>
      <c r="EE434" s="40" t="e">
        <f t="shared" si="788"/>
        <v>#VALUE!</v>
      </c>
      <c r="EF434" s="40" t="e">
        <f t="shared" si="789"/>
        <v>#VALUE!</v>
      </c>
      <c r="EG434" s="40" t="e">
        <f t="shared" si="790"/>
        <v>#VALUE!</v>
      </c>
      <c r="EH434" s="40" t="e">
        <f t="shared" si="791"/>
        <v>#VALUE!</v>
      </c>
      <c r="EI434" s="40" t="e">
        <f t="shared" si="792"/>
        <v>#VALUE!</v>
      </c>
      <c r="EJ434" s="40" t="e">
        <f t="shared" si="793"/>
        <v>#VALUE!</v>
      </c>
      <c r="EK434" s="40" t="e">
        <f t="shared" si="794"/>
        <v>#VALUE!</v>
      </c>
      <c r="EL434" s="1" t="e">
        <f t="shared" si="806"/>
        <v>#VALUE!</v>
      </c>
      <c r="EM434" s="2" t="e">
        <f t="shared" si="797"/>
        <v>#VALUE!</v>
      </c>
      <c r="EN434" s="42"/>
      <c r="EO434" s="42"/>
      <c r="EP434" s="43"/>
      <c r="EQ434" s="44"/>
      <c r="ER434" s="45"/>
      <c r="ES434" s="45"/>
      <c r="ET434" s="74"/>
      <c r="EU434" s="75"/>
      <c r="EV434" s="75"/>
      <c r="EW434" s="75"/>
      <c r="EX434" s="75"/>
    </row>
    <row r="435" spans="1:154" s="73" customFormat="1" ht="14">
      <c r="A435" s="96"/>
      <c r="B435" s="97"/>
      <c r="C435" s="98"/>
      <c r="D435" s="110" t="s">
        <v>87</v>
      </c>
      <c r="E435" s="110" t="s">
        <v>87</v>
      </c>
      <c r="F435" s="110" t="s">
        <v>87</v>
      </c>
      <c r="G435" s="107" t="e">
        <f t="shared" si="707"/>
        <v>#VALUE!</v>
      </c>
      <c r="H435" s="107" t="e">
        <f t="shared" si="708"/>
        <v>#VALUE!</v>
      </c>
      <c r="I435" s="107" t="e">
        <f t="shared" si="709"/>
        <v>#VALUE!</v>
      </c>
      <c r="J435" s="183" t="str">
        <f t="shared" si="710"/>
        <v>.</v>
      </c>
      <c r="K435" s="184" t="e">
        <f t="shared" si="711"/>
        <v>#VALUE!</v>
      </c>
      <c r="L435" s="184" t="e">
        <f t="shared" si="712"/>
        <v>#VALUE!</v>
      </c>
      <c r="M435" s="76" t="e">
        <f t="shared" si="807"/>
        <v>#VALUE!</v>
      </c>
      <c r="N435" s="77" t="e">
        <f t="shared" si="808"/>
        <v>#VALUE!</v>
      </c>
      <c r="O435" s="77" t="e">
        <f t="shared" si="809"/>
        <v>#VALUE!</v>
      </c>
      <c r="P435" s="78" t="e">
        <f t="shared" si="810"/>
        <v>#VALUE!</v>
      </c>
      <c r="Q435" s="79" t="e">
        <f t="shared" ca="1" si="795"/>
        <v>#VALUE!</v>
      </c>
      <c r="R435" s="86" t="e">
        <f t="shared" si="798"/>
        <v>#VALUE!</v>
      </c>
      <c r="S435" s="87" t="e">
        <f t="shared" si="799"/>
        <v>#VALUE!</v>
      </c>
      <c r="T435" s="87" t="e">
        <f t="shared" si="800"/>
        <v>#VALUE!</v>
      </c>
      <c r="U435" s="80" t="e">
        <f t="shared" si="801"/>
        <v>#VALUE!</v>
      </c>
      <c r="V435" s="81" t="e">
        <f t="shared" si="802"/>
        <v>#VALUE!</v>
      </c>
      <c r="W435" s="82" t="e">
        <f t="shared" si="803"/>
        <v>#VALUE!</v>
      </c>
      <c r="X435" s="92" t="e">
        <f t="shared" si="811"/>
        <v>#VALUE!</v>
      </c>
      <c r="Y435" s="93"/>
      <c r="Z435" s="72" t="e">
        <f t="shared" si="713"/>
        <v>#VALUE!</v>
      </c>
      <c r="AA435" s="72" t="e">
        <f t="shared" si="714"/>
        <v>#VALUE!</v>
      </c>
      <c r="AB435" s="72" t="e">
        <f t="shared" si="715"/>
        <v>#VALUE!</v>
      </c>
      <c r="AC435" s="72" t="e">
        <f t="shared" si="796"/>
        <v>#VALUE!</v>
      </c>
      <c r="AD435" s="72" t="e">
        <f t="shared" si="812"/>
        <v>#VALUE!</v>
      </c>
      <c r="AE435" s="33" t="e">
        <f t="shared" si="813"/>
        <v>#VALUE!</v>
      </c>
      <c r="AF435" s="33" t="e">
        <f t="shared" si="814"/>
        <v>#VALUE!</v>
      </c>
      <c r="AG435" s="33" t="e">
        <f t="shared" si="815"/>
        <v>#VALUE!</v>
      </c>
      <c r="AH435" s="34" t="e">
        <f t="shared" si="716"/>
        <v>#VALUE!</v>
      </c>
      <c r="AI435" s="35" t="e">
        <f t="shared" si="717"/>
        <v>#VALUE!</v>
      </c>
      <c r="AJ435" s="35" t="e">
        <f t="shared" si="718"/>
        <v>#VALUE!</v>
      </c>
      <c r="AK435" s="35">
        <v>0</v>
      </c>
      <c r="AL435" s="35">
        <v>-0.75645121485307587</v>
      </c>
      <c r="AM435" s="35">
        <v>-11.346768222796136</v>
      </c>
      <c r="AN435" s="35" t="e">
        <f t="shared" si="816"/>
        <v>#VALUE!</v>
      </c>
      <c r="AO435" s="35" t="e">
        <f t="shared" si="816"/>
        <v>#VALUE!</v>
      </c>
      <c r="AP435" s="35" t="e">
        <f t="shared" si="816"/>
        <v>#VALUE!</v>
      </c>
      <c r="AQ435" s="35">
        <v>57.375671196608707</v>
      </c>
      <c r="AR435" s="35">
        <v>5.7915837760921756</v>
      </c>
      <c r="AS435" s="35">
        <v>1.1079551571654598</v>
      </c>
      <c r="AT435" s="35" t="e">
        <f t="shared" si="817"/>
        <v>#VALUE!</v>
      </c>
      <c r="AU435" s="35" t="e">
        <f t="shared" si="817"/>
        <v>#VALUE!</v>
      </c>
      <c r="AV435" s="35" t="e">
        <f t="shared" si="817"/>
        <v>#VALUE!</v>
      </c>
      <c r="AW435" s="36">
        <f t="shared" si="818"/>
        <v>0</v>
      </c>
      <c r="AX435" s="36">
        <f t="shared" si="818"/>
        <v>0.75645121485307587</v>
      </c>
      <c r="AY435" s="36">
        <f t="shared" si="818"/>
        <v>11.346768222796136</v>
      </c>
      <c r="AZ435" s="36" t="e">
        <f t="shared" si="819"/>
        <v>#VALUE!</v>
      </c>
      <c r="BA435" s="36" t="e">
        <f t="shared" si="819"/>
        <v>#VALUE!</v>
      </c>
      <c r="BB435" s="36" t="e">
        <f t="shared" si="819"/>
        <v>#VALUE!</v>
      </c>
      <c r="BC435" s="35">
        <f t="shared" si="820"/>
        <v>57.375671196608707</v>
      </c>
      <c r="BD435" s="35">
        <f t="shared" si="820"/>
        <v>6.5480349909452515</v>
      </c>
      <c r="BE435" s="35">
        <f t="shared" si="820"/>
        <v>12.454723379961596</v>
      </c>
      <c r="BF435" s="36" t="e">
        <f t="shared" si="821"/>
        <v>#VALUE!</v>
      </c>
      <c r="BG435" s="36" t="e">
        <f t="shared" si="821"/>
        <v>#VALUE!</v>
      </c>
      <c r="BH435" s="36" t="e">
        <f t="shared" si="804"/>
        <v>#VALUE!</v>
      </c>
      <c r="BI435" s="35" t="e">
        <f t="shared" si="805"/>
        <v>#VALUE!</v>
      </c>
      <c r="BJ435" s="5"/>
      <c r="BK435" s="5"/>
      <c r="BL435" s="19"/>
      <c r="BM435" s="19"/>
      <c r="BN435" s="37">
        <f t="shared" si="719"/>
        <v>90</v>
      </c>
      <c r="BO435" s="37">
        <f t="shared" si="720"/>
        <v>72.5</v>
      </c>
      <c r="BP435" s="37">
        <f t="shared" si="721"/>
        <v>72.5</v>
      </c>
      <c r="BQ435" s="37">
        <f t="shared" si="722"/>
        <v>47.5</v>
      </c>
      <c r="BR435" s="37">
        <f t="shared" si="723"/>
        <v>54.2</v>
      </c>
      <c r="BS435" s="37">
        <f t="shared" si="724"/>
        <v>47.5</v>
      </c>
      <c r="BT435" s="37">
        <f t="shared" si="725"/>
        <v>41.674999999999997</v>
      </c>
      <c r="BU435" s="37">
        <f t="shared" si="726"/>
        <v>41.674999999999997</v>
      </c>
      <c r="BV435" s="37">
        <f t="shared" si="727"/>
        <v>22.5</v>
      </c>
      <c r="BW435" s="37">
        <f t="shared" si="728"/>
        <v>33.3333333333333</v>
      </c>
      <c r="BX435" s="37">
        <f t="shared" si="729"/>
        <v>22.5</v>
      </c>
      <c r="BY435" s="37">
        <f t="shared" si="730"/>
        <v>22.9</v>
      </c>
      <c r="BZ435" s="37">
        <f t="shared" si="731"/>
        <v>22.9</v>
      </c>
      <c r="CA435" s="37">
        <f t="shared" si="732"/>
        <v>5</v>
      </c>
      <c r="CB435" s="37">
        <f t="shared" si="733"/>
        <v>16.649999999999999</v>
      </c>
      <c r="CC435" s="37">
        <f t="shared" si="734"/>
        <v>5</v>
      </c>
      <c r="CD435" s="37">
        <f t="shared" si="735"/>
        <v>5</v>
      </c>
      <c r="CE435" s="37">
        <f t="shared" si="736"/>
        <v>5</v>
      </c>
      <c r="CF435" s="37">
        <f t="shared" si="737"/>
        <v>5</v>
      </c>
      <c r="CG435" s="38">
        <f t="shared" si="738"/>
        <v>5</v>
      </c>
      <c r="CH435" s="38">
        <f t="shared" si="739"/>
        <v>5</v>
      </c>
      <c r="CI435" s="38">
        <f t="shared" si="740"/>
        <v>22.5</v>
      </c>
      <c r="CJ435" s="38">
        <f t="shared" si="741"/>
        <v>5</v>
      </c>
      <c r="CK435" s="38">
        <f t="shared" si="742"/>
        <v>22.9</v>
      </c>
      <c r="CL435" s="38">
        <f t="shared" si="743"/>
        <v>47.5</v>
      </c>
      <c r="CM435" s="38">
        <f t="shared" si="744"/>
        <v>16.649999999999999</v>
      </c>
      <c r="CN435" s="38">
        <f t="shared" si="745"/>
        <v>41.674999999999997</v>
      </c>
      <c r="CO435" s="38">
        <f t="shared" si="746"/>
        <v>5</v>
      </c>
      <c r="CP435" s="38">
        <f t="shared" si="747"/>
        <v>33.3333333333333</v>
      </c>
      <c r="CQ435" s="38">
        <f t="shared" si="748"/>
        <v>72.5</v>
      </c>
      <c r="CR435" s="38">
        <f t="shared" si="749"/>
        <v>22.9</v>
      </c>
      <c r="CS435" s="38">
        <f t="shared" si="750"/>
        <v>54.2</v>
      </c>
      <c r="CT435" s="38">
        <f t="shared" si="751"/>
        <v>5</v>
      </c>
      <c r="CU435" s="38">
        <f t="shared" si="752"/>
        <v>41.674999999999997</v>
      </c>
      <c r="CV435" s="38">
        <f t="shared" si="753"/>
        <v>90</v>
      </c>
      <c r="CW435" s="38">
        <f t="shared" si="754"/>
        <v>22.5</v>
      </c>
      <c r="CX435" s="38">
        <f t="shared" si="755"/>
        <v>72.5</v>
      </c>
      <c r="CY435" s="38">
        <f t="shared" si="756"/>
        <v>47.5</v>
      </c>
      <c r="CZ435" s="39">
        <f t="shared" si="757"/>
        <v>5</v>
      </c>
      <c r="DA435" s="39">
        <f t="shared" si="758"/>
        <v>22.5</v>
      </c>
      <c r="DB435" s="39">
        <f t="shared" si="759"/>
        <v>5</v>
      </c>
      <c r="DC435" s="39">
        <f t="shared" si="760"/>
        <v>47.5</v>
      </c>
      <c r="DD435" s="39">
        <f t="shared" si="761"/>
        <v>22.9</v>
      </c>
      <c r="DE435" s="39">
        <f t="shared" si="762"/>
        <v>5</v>
      </c>
      <c r="DF435" s="39">
        <f t="shared" si="763"/>
        <v>41.674999999999997</v>
      </c>
      <c r="DG435" s="39">
        <f t="shared" si="764"/>
        <v>16.649999999999999</v>
      </c>
      <c r="DH435" s="39">
        <f t="shared" si="765"/>
        <v>72.5</v>
      </c>
      <c r="DI435" s="39">
        <f t="shared" si="766"/>
        <v>33.3333333333333</v>
      </c>
      <c r="DJ435" s="39">
        <f t="shared" si="767"/>
        <v>5</v>
      </c>
      <c r="DK435" s="39">
        <f t="shared" si="768"/>
        <v>54.2</v>
      </c>
      <c r="DL435" s="39">
        <f t="shared" si="769"/>
        <v>22.9</v>
      </c>
      <c r="DM435" s="39">
        <f t="shared" si="770"/>
        <v>90</v>
      </c>
      <c r="DN435" s="39">
        <f t="shared" si="771"/>
        <v>41.674999999999997</v>
      </c>
      <c r="DO435" s="39">
        <f t="shared" si="772"/>
        <v>5</v>
      </c>
      <c r="DP435" s="39">
        <f t="shared" si="773"/>
        <v>72.5</v>
      </c>
      <c r="DQ435" s="39">
        <f t="shared" si="774"/>
        <v>22.5</v>
      </c>
      <c r="DR435" s="39">
        <f t="shared" si="775"/>
        <v>47.5</v>
      </c>
      <c r="DS435" s="40" t="e">
        <f t="shared" si="776"/>
        <v>#VALUE!</v>
      </c>
      <c r="DT435" s="40" t="e">
        <f t="shared" si="777"/>
        <v>#VALUE!</v>
      </c>
      <c r="DU435" s="40" t="e">
        <f t="shared" si="778"/>
        <v>#VALUE!</v>
      </c>
      <c r="DV435" s="40" t="e">
        <f t="shared" si="779"/>
        <v>#VALUE!</v>
      </c>
      <c r="DW435" s="40" t="e">
        <f t="shared" si="780"/>
        <v>#VALUE!</v>
      </c>
      <c r="DX435" s="40" t="e">
        <f t="shared" si="781"/>
        <v>#VALUE!</v>
      </c>
      <c r="DY435" s="40" t="e">
        <f t="shared" si="782"/>
        <v>#VALUE!</v>
      </c>
      <c r="DZ435" s="40" t="e">
        <f t="shared" si="783"/>
        <v>#VALUE!</v>
      </c>
      <c r="EA435" s="40" t="e">
        <f t="shared" si="784"/>
        <v>#VALUE!</v>
      </c>
      <c r="EB435" s="40" t="e">
        <f t="shared" si="785"/>
        <v>#VALUE!</v>
      </c>
      <c r="EC435" s="40" t="e">
        <f t="shared" si="786"/>
        <v>#VALUE!</v>
      </c>
      <c r="ED435" s="40" t="e">
        <f t="shared" si="787"/>
        <v>#VALUE!</v>
      </c>
      <c r="EE435" s="40" t="e">
        <f t="shared" si="788"/>
        <v>#VALUE!</v>
      </c>
      <c r="EF435" s="40" t="e">
        <f t="shared" si="789"/>
        <v>#VALUE!</v>
      </c>
      <c r="EG435" s="40" t="e">
        <f t="shared" si="790"/>
        <v>#VALUE!</v>
      </c>
      <c r="EH435" s="40" t="e">
        <f t="shared" si="791"/>
        <v>#VALUE!</v>
      </c>
      <c r="EI435" s="40" t="e">
        <f t="shared" si="792"/>
        <v>#VALUE!</v>
      </c>
      <c r="EJ435" s="40" t="e">
        <f t="shared" si="793"/>
        <v>#VALUE!</v>
      </c>
      <c r="EK435" s="40" t="e">
        <f t="shared" si="794"/>
        <v>#VALUE!</v>
      </c>
      <c r="EL435" s="1" t="e">
        <f t="shared" si="806"/>
        <v>#VALUE!</v>
      </c>
      <c r="EM435" s="2" t="e">
        <f t="shared" si="797"/>
        <v>#VALUE!</v>
      </c>
      <c r="EN435" s="42"/>
      <c r="EO435" s="42"/>
      <c r="EP435" s="43"/>
      <c r="EQ435" s="44"/>
      <c r="ER435" s="45"/>
      <c r="ES435" s="45"/>
      <c r="ET435" s="74"/>
      <c r="EU435" s="75"/>
      <c r="EV435" s="75"/>
      <c r="EW435" s="75"/>
      <c r="EX435" s="75"/>
    </row>
    <row r="436" spans="1:154" s="73" customFormat="1" ht="14">
      <c r="A436" s="96"/>
      <c r="B436" s="97"/>
      <c r="C436" s="98"/>
      <c r="D436" s="110" t="s">
        <v>87</v>
      </c>
      <c r="E436" s="110" t="s">
        <v>87</v>
      </c>
      <c r="F436" s="110" t="s">
        <v>87</v>
      </c>
      <c r="G436" s="107" t="e">
        <f t="shared" si="707"/>
        <v>#VALUE!</v>
      </c>
      <c r="H436" s="107" t="e">
        <f t="shared" si="708"/>
        <v>#VALUE!</v>
      </c>
      <c r="I436" s="107" t="e">
        <f t="shared" si="709"/>
        <v>#VALUE!</v>
      </c>
      <c r="J436" s="183" t="str">
        <f t="shared" si="710"/>
        <v>.</v>
      </c>
      <c r="K436" s="184" t="e">
        <f t="shared" si="711"/>
        <v>#VALUE!</v>
      </c>
      <c r="L436" s="184" t="e">
        <f t="shared" si="712"/>
        <v>#VALUE!</v>
      </c>
      <c r="M436" s="76" t="e">
        <f t="shared" si="807"/>
        <v>#VALUE!</v>
      </c>
      <c r="N436" s="77" t="e">
        <f t="shared" si="808"/>
        <v>#VALUE!</v>
      </c>
      <c r="O436" s="77" t="e">
        <f t="shared" si="809"/>
        <v>#VALUE!</v>
      </c>
      <c r="P436" s="78" t="e">
        <f t="shared" si="810"/>
        <v>#VALUE!</v>
      </c>
      <c r="Q436" s="79" t="e">
        <f t="shared" ca="1" si="795"/>
        <v>#VALUE!</v>
      </c>
      <c r="R436" s="86" t="e">
        <f t="shared" si="798"/>
        <v>#VALUE!</v>
      </c>
      <c r="S436" s="87" t="e">
        <f t="shared" si="799"/>
        <v>#VALUE!</v>
      </c>
      <c r="T436" s="87" t="e">
        <f t="shared" si="800"/>
        <v>#VALUE!</v>
      </c>
      <c r="U436" s="80" t="e">
        <f t="shared" si="801"/>
        <v>#VALUE!</v>
      </c>
      <c r="V436" s="81" t="e">
        <f t="shared" si="802"/>
        <v>#VALUE!</v>
      </c>
      <c r="W436" s="82" t="e">
        <f t="shared" si="803"/>
        <v>#VALUE!</v>
      </c>
      <c r="X436" s="92" t="e">
        <f t="shared" si="811"/>
        <v>#VALUE!</v>
      </c>
      <c r="Y436" s="93"/>
      <c r="Z436" s="72" t="e">
        <f t="shared" si="713"/>
        <v>#VALUE!</v>
      </c>
      <c r="AA436" s="72" t="e">
        <f t="shared" si="714"/>
        <v>#VALUE!</v>
      </c>
      <c r="AB436" s="72" t="e">
        <f t="shared" si="715"/>
        <v>#VALUE!</v>
      </c>
      <c r="AC436" s="72" t="e">
        <f t="shared" si="796"/>
        <v>#VALUE!</v>
      </c>
      <c r="AD436" s="72" t="e">
        <f t="shared" si="812"/>
        <v>#VALUE!</v>
      </c>
      <c r="AE436" s="33" t="e">
        <f t="shared" si="813"/>
        <v>#VALUE!</v>
      </c>
      <c r="AF436" s="33" t="e">
        <f t="shared" si="814"/>
        <v>#VALUE!</v>
      </c>
      <c r="AG436" s="33" t="e">
        <f t="shared" si="815"/>
        <v>#VALUE!</v>
      </c>
      <c r="AH436" s="34" t="e">
        <f t="shared" si="716"/>
        <v>#VALUE!</v>
      </c>
      <c r="AI436" s="35" t="e">
        <f t="shared" si="717"/>
        <v>#VALUE!</v>
      </c>
      <c r="AJ436" s="35" t="e">
        <f t="shared" si="718"/>
        <v>#VALUE!</v>
      </c>
      <c r="AK436" s="35">
        <v>0</v>
      </c>
      <c r="AL436" s="35">
        <v>-0.75645121485307587</v>
      </c>
      <c r="AM436" s="35">
        <v>-11.346768222796136</v>
      </c>
      <c r="AN436" s="35" t="e">
        <f t="shared" si="816"/>
        <v>#VALUE!</v>
      </c>
      <c r="AO436" s="35" t="e">
        <f t="shared" si="816"/>
        <v>#VALUE!</v>
      </c>
      <c r="AP436" s="35" t="e">
        <f t="shared" si="816"/>
        <v>#VALUE!</v>
      </c>
      <c r="AQ436" s="35">
        <v>57.375671196608707</v>
      </c>
      <c r="AR436" s="35">
        <v>5.7915837760921756</v>
      </c>
      <c r="AS436" s="35">
        <v>1.1079551571654598</v>
      </c>
      <c r="AT436" s="35" t="e">
        <f t="shared" si="817"/>
        <v>#VALUE!</v>
      </c>
      <c r="AU436" s="35" t="e">
        <f t="shared" si="817"/>
        <v>#VALUE!</v>
      </c>
      <c r="AV436" s="35" t="e">
        <f t="shared" si="817"/>
        <v>#VALUE!</v>
      </c>
      <c r="AW436" s="36">
        <f t="shared" si="818"/>
        <v>0</v>
      </c>
      <c r="AX436" s="36">
        <f t="shared" si="818"/>
        <v>0.75645121485307587</v>
      </c>
      <c r="AY436" s="36">
        <f t="shared" si="818"/>
        <v>11.346768222796136</v>
      </c>
      <c r="AZ436" s="36" t="e">
        <f t="shared" si="819"/>
        <v>#VALUE!</v>
      </c>
      <c r="BA436" s="36" t="e">
        <f t="shared" si="819"/>
        <v>#VALUE!</v>
      </c>
      <c r="BB436" s="36" t="e">
        <f t="shared" si="819"/>
        <v>#VALUE!</v>
      </c>
      <c r="BC436" s="35">
        <f t="shared" si="820"/>
        <v>57.375671196608707</v>
      </c>
      <c r="BD436" s="35">
        <f t="shared" si="820"/>
        <v>6.5480349909452515</v>
      </c>
      <c r="BE436" s="35">
        <f t="shared" si="820"/>
        <v>12.454723379961596</v>
      </c>
      <c r="BF436" s="36" t="e">
        <f t="shared" si="821"/>
        <v>#VALUE!</v>
      </c>
      <c r="BG436" s="36" t="e">
        <f t="shared" si="821"/>
        <v>#VALUE!</v>
      </c>
      <c r="BH436" s="36" t="e">
        <f t="shared" si="804"/>
        <v>#VALUE!</v>
      </c>
      <c r="BI436" s="35" t="e">
        <f t="shared" si="805"/>
        <v>#VALUE!</v>
      </c>
      <c r="BJ436" s="5"/>
      <c r="BK436" s="5"/>
      <c r="BL436" s="19"/>
      <c r="BM436" s="19"/>
      <c r="BN436" s="37">
        <f t="shared" si="719"/>
        <v>90</v>
      </c>
      <c r="BO436" s="37">
        <f t="shared" si="720"/>
        <v>72.5</v>
      </c>
      <c r="BP436" s="37">
        <f t="shared" si="721"/>
        <v>72.5</v>
      </c>
      <c r="BQ436" s="37">
        <f t="shared" si="722"/>
        <v>47.5</v>
      </c>
      <c r="BR436" s="37">
        <f t="shared" si="723"/>
        <v>54.2</v>
      </c>
      <c r="BS436" s="37">
        <f t="shared" si="724"/>
        <v>47.5</v>
      </c>
      <c r="BT436" s="37">
        <f t="shared" si="725"/>
        <v>41.674999999999997</v>
      </c>
      <c r="BU436" s="37">
        <f t="shared" si="726"/>
        <v>41.674999999999997</v>
      </c>
      <c r="BV436" s="37">
        <f t="shared" si="727"/>
        <v>22.5</v>
      </c>
      <c r="BW436" s="37">
        <f t="shared" si="728"/>
        <v>33.3333333333333</v>
      </c>
      <c r="BX436" s="37">
        <f t="shared" si="729"/>
        <v>22.5</v>
      </c>
      <c r="BY436" s="37">
        <f t="shared" si="730"/>
        <v>22.9</v>
      </c>
      <c r="BZ436" s="37">
        <f t="shared" si="731"/>
        <v>22.9</v>
      </c>
      <c r="CA436" s="37">
        <f t="shared" si="732"/>
        <v>5</v>
      </c>
      <c r="CB436" s="37">
        <f t="shared" si="733"/>
        <v>16.649999999999999</v>
      </c>
      <c r="CC436" s="37">
        <f t="shared" si="734"/>
        <v>5</v>
      </c>
      <c r="CD436" s="37">
        <f t="shared" si="735"/>
        <v>5</v>
      </c>
      <c r="CE436" s="37">
        <f t="shared" si="736"/>
        <v>5</v>
      </c>
      <c r="CF436" s="37">
        <f t="shared" si="737"/>
        <v>5</v>
      </c>
      <c r="CG436" s="38">
        <f t="shared" si="738"/>
        <v>5</v>
      </c>
      <c r="CH436" s="38">
        <f t="shared" si="739"/>
        <v>5</v>
      </c>
      <c r="CI436" s="38">
        <f t="shared" si="740"/>
        <v>22.5</v>
      </c>
      <c r="CJ436" s="38">
        <f t="shared" si="741"/>
        <v>5</v>
      </c>
      <c r="CK436" s="38">
        <f t="shared" si="742"/>
        <v>22.9</v>
      </c>
      <c r="CL436" s="38">
        <f t="shared" si="743"/>
        <v>47.5</v>
      </c>
      <c r="CM436" s="38">
        <f t="shared" si="744"/>
        <v>16.649999999999999</v>
      </c>
      <c r="CN436" s="38">
        <f t="shared" si="745"/>
        <v>41.674999999999997</v>
      </c>
      <c r="CO436" s="38">
        <f t="shared" si="746"/>
        <v>5</v>
      </c>
      <c r="CP436" s="38">
        <f t="shared" si="747"/>
        <v>33.3333333333333</v>
      </c>
      <c r="CQ436" s="38">
        <f t="shared" si="748"/>
        <v>72.5</v>
      </c>
      <c r="CR436" s="38">
        <f t="shared" si="749"/>
        <v>22.9</v>
      </c>
      <c r="CS436" s="38">
        <f t="shared" si="750"/>
        <v>54.2</v>
      </c>
      <c r="CT436" s="38">
        <f t="shared" si="751"/>
        <v>5</v>
      </c>
      <c r="CU436" s="38">
        <f t="shared" si="752"/>
        <v>41.674999999999997</v>
      </c>
      <c r="CV436" s="38">
        <f t="shared" si="753"/>
        <v>90</v>
      </c>
      <c r="CW436" s="38">
        <f t="shared" si="754"/>
        <v>22.5</v>
      </c>
      <c r="CX436" s="38">
        <f t="shared" si="755"/>
        <v>72.5</v>
      </c>
      <c r="CY436" s="38">
        <f t="shared" si="756"/>
        <v>47.5</v>
      </c>
      <c r="CZ436" s="39">
        <f t="shared" si="757"/>
        <v>5</v>
      </c>
      <c r="DA436" s="39">
        <f t="shared" si="758"/>
        <v>22.5</v>
      </c>
      <c r="DB436" s="39">
        <f t="shared" si="759"/>
        <v>5</v>
      </c>
      <c r="DC436" s="39">
        <f t="shared" si="760"/>
        <v>47.5</v>
      </c>
      <c r="DD436" s="39">
        <f t="shared" si="761"/>
        <v>22.9</v>
      </c>
      <c r="DE436" s="39">
        <f t="shared" si="762"/>
        <v>5</v>
      </c>
      <c r="DF436" s="39">
        <f t="shared" si="763"/>
        <v>41.674999999999997</v>
      </c>
      <c r="DG436" s="39">
        <f t="shared" si="764"/>
        <v>16.649999999999999</v>
      </c>
      <c r="DH436" s="39">
        <f t="shared" si="765"/>
        <v>72.5</v>
      </c>
      <c r="DI436" s="39">
        <f t="shared" si="766"/>
        <v>33.3333333333333</v>
      </c>
      <c r="DJ436" s="39">
        <f t="shared" si="767"/>
        <v>5</v>
      </c>
      <c r="DK436" s="39">
        <f t="shared" si="768"/>
        <v>54.2</v>
      </c>
      <c r="DL436" s="39">
        <f t="shared" si="769"/>
        <v>22.9</v>
      </c>
      <c r="DM436" s="39">
        <f t="shared" si="770"/>
        <v>90</v>
      </c>
      <c r="DN436" s="39">
        <f t="shared" si="771"/>
        <v>41.674999999999997</v>
      </c>
      <c r="DO436" s="39">
        <f t="shared" si="772"/>
        <v>5</v>
      </c>
      <c r="DP436" s="39">
        <f t="shared" si="773"/>
        <v>72.5</v>
      </c>
      <c r="DQ436" s="39">
        <f t="shared" si="774"/>
        <v>22.5</v>
      </c>
      <c r="DR436" s="39">
        <f t="shared" si="775"/>
        <v>47.5</v>
      </c>
      <c r="DS436" s="40" t="e">
        <f t="shared" si="776"/>
        <v>#VALUE!</v>
      </c>
      <c r="DT436" s="40" t="e">
        <f t="shared" si="777"/>
        <v>#VALUE!</v>
      </c>
      <c r="DU436" s="40" t="e">
        <f t="shared" si="778"/>
        <v>#VALUE!</v>
      </c>
      <c r="DV436" s="40" t="e">
        <f t="shared" si="779"/>
        <v>#VALUE!</v>
      </c>
      <c r="DW436" s="40" t="e">
        <f t="shared" si="780"/>
        <v>#VALUE!</v>
      </c>
      <c r="DX436" s="40" t="e">
        <f t="shared" si="781"/>
        <v>#VALUE!</v>
      </c>
      <c r="DY436" s="40" t="e">
        <f t="shared" si="782"/>
        <v>#VALUE!</v>
      </c>
      <c r="DZ436" s="40" t="e">
        <f t="shared" si="783"/>
        <v>#VALUE!</v>
      </c>
      <c r="EA436" s="40" t="e">
        <f t="shared" si="784"/>
        <v>#VALUE!</v>
      </c>
      <c r="EB436" s="40" t="e">
        <f t="shared" si="785"/>
        <v>#VALUE!</v>
      </c>
      <c r="EC436" s="40" t="e">
        <f t="shared" si="786"/>
        <v>#VALUE!</v>
      </c>
      <c r="ED436" s="40" t="e">
        <f t="shared" si="787"/>
        <v>#VALUE!</v>
      </c>
      <c r="EE436" s="40" t="e">
        <f t="shared" si="788"/>
        <v>#VALUE!</v>
      </c>
      <c r="EF436" s="40" t="e">
        <f t="shared" si="789"/>
        <v>#VALUE!</v>
      </c>
      <c r="EG436" s="40" t="e">
        <f t="shared" si="790"/>
        <v>#VALUE!</v>
      </c>
      <c r="EH436" s="40" t="e">
        <f t="shared" si="791"/>
        <v>#VALUE!</v>
      </c>
      <c r="EI436" s="40" t="e">
        <f t="shared" si="792"/>
        <v>#VALUE!</v>
      </c>
      <c r="EJ436" s="40" t="e">
        <f t="shared" si="793"/>
        <v>#VALUE!</v>
      </c>
      <c r="EK436" s="40" t="e">
        <f t="shared" si="794"/>
        <v>#VALUE!</v>
      </c>
      <c r="EL436" s="1" t="e">
        <f t="shared" si="806"/>
        <v>#VALUE!</v>
      </c>
      <c r="EM436" s="2" t="e">
        <f t="shared" si="797"/>
        <v>#VALUE!</v>
      </c>
      <c r="EN436" s="42"/>
      <c r="EO436" s="42"/>
      <c r="EP436" s="43"/>
      <c r="EQ436" s="44"/>
      <c r="ER436" s="45"/>
      <c r="ES436" s="45"/>
      <c r="ET436" s="74"/>
      <c r="EU436" s="75"/>
      <c r="EV436" s="75"/>
      <c r="EW436" s="75"/>
      <c r="EX436" s="75"/>
    </row>
    <row r="437" spans="1:154" s="73" customFormat="1" ht="14">
      <c r="A437" s="96"/>
      <c r="B437" s="97"/>
      <c r="C437" s="98"/>
      <c r="D437" s="110" t="s">
        <v>87</v>
      </c>
      <c r="E437" s="110" t="s">
        <v>87</v>
      </c>
      <c r="F437" s="110" t="s">
        <v>87</v>
      </c>
      <c r="G437" s="107" t="e">
        <f t="shared" si="707"/>
        <v>#VALUE!</v>
      </c>
      <c r="H437" s="107" t="e">
        <f t="shared" si="708"/>
        <v>#VALUE!</v>
      </c>
      <c r="I437" s="107" t="e">
        <f t="shared" si="709"/>
        <v>#VALUE!</v>
      </c>
      <c r="J437" s="183" t="str">
        <f t="shared" si="710"/>
        <v>.</v>
      </c>
      <c r="K437" s="184" t="e">
        <f t="shared" si="711"/>
        <v>#VALUE!</v>
      </c>
      <c r="L437" s="184" t="e">
        <f t="shared" si="712"/>
        <v>#VALUE!</v>
      </c>
      <c r="M437" s="76" t="e">
        <f t="shared" si="807"/>
        <v>#VALUE!</v>
      </c>
      <c r="N437" s="77" t="e">
        <f t="shared" si="808"/>
        <v>#VALUE!</v>
      </c>
      <c r="O437" s="77" t="e">
        <f t="shared" si="809"/>
        <v>#VALUE!</v>
      </c>
      <c r="P437" s="78" t="e">
        <f t="shared" si="810"/>
        <v>#VALUE!</v>
      </c>
      <c r="Q437" s="79" t="e">
        <f t="shared" ca="1" si="795"/>
        <v>#VALUE!</v>
      </c>
      <c r="R437" s="86" t="e">
        <f t="shared" si="798"/>
        <v>#VALUE!</v>
      </c>
      <c r="S437" s="87" t="e">
        <f t="shared" si="799"/>
        <v>#VALUE!</v>
      </c>
      <c r="T437" s="87" t="e">
        <f t="shared" si="800"/>
        <v>#VALUE!</v>
      </c>
      <c r="U437" s="80" t="e">
        <f t="shared" si="801"/>
        <v>#VALUE!</v>
      </c>
      <c r="V437" s="81" t="e">
        <f t="shared" si="802"/>
        <v>#VALUE!</v>
      </c>
      <c r="W437" s="82" t="e">
        <f t="shared" si="803"/>
        <v>#VALUE!</v>
      </c>
      <c r="X437" s="92" t="e">
        <f t="shared" si="811"/>
        <v>#VALUE!</v>
      </c>
      <c r="Y437" s="93"/>
      <c r="Z437" s="72" t="e">
        <f t="shared" si="713"/>
        <v>#VALUE!</v>
      </c>
      <c r="AA437" s="72" t="e">
        <f t="shared" si="714"/>
        <v>#VALUE!</v>
      </c>
      <c r="AB437" s="72" t="e">
        <f t="shared" si="715"/>
        <v>#VALUE!</v>
      </c>
      <c r="AC437" s="72" t="e">
        <f t="shared" si="796"/>
        <v>#VALUE!</v>
      </c>
      <c r="AD437" s="72" t="e">
        <f t="shared" si="812"/>
        <v>#VALUE!</v>
      </c>
      <c r="AE437" s="33" t="e">
        <f t="shared" si="813"/>
        <v>#VALUE!</v>
      </c>
      <c r="AF437" s="33" t="e">
        <f t="shared" si="814"/>
        <v>#VALUE!</v>
      </c>
      <c r="AG437" s="33" t="e">
        <f t="shared" si="815"/>
        <v>#VALUE!</v>
      </c>
      <c r="AH437" s="34" t="e">
        <f t="shared" si="716"/>
        <v>#VALUE!</v>
      </c>
      <c r="AI437" s="35" t="e">
        <f t="shared" si="717"/>
        <v>#VALUE!</v>
      </c>
      <c r="AJ437" s="35" t="e">
        <f t="shared" si="718"/>
        <v>#VALUE!</v>
      </c>
      <c r="AK437" s="35">
        <v>0</v>
      </c>
      <c r="AL437" s="35">
        <v>-0.75645121485307587</v>
      </c>
      <c r="AM437" s="35">
        <v>-11.346768222796136</v>
      </c>
      <c r="AN437" s="35" t="e">
        <f t="shared" si="816"/>
        <v>#VALUE!</v>
      </c>
      <c r="AO437" s="35" t="e">
        <f t="shared" si="816"/>
        <v>#VALUE!</v>
      </c>
      <c r="AP437" s="35" t="e">
        <f t="shared" si="816"/>
        <v>#VALUE!</v>
      </c>
      <c r="AQ437" s="35">
        <v>57.375671196608707</v>
      </c>
      <c r="AR437" s="35">
        <v>5.7915837760921756</v>
      </c>
      <c r="AS437" s="35">
        <v>1.1079551571654598</v>
      </c>
      <c r="AT437" s="35" t="e">
        <f t="shared" si="817"/>
        <v>#VALUE!</v>
      </c>
      <c r="AU437" s="35" t="e">
        <f t="shared" si="817"/>
        <v>#VALUE!</v>
      </c>
      <c r="AV437" s="35" t="e">
        <f t="shared" si="817"/>
        <v>#VALUE!</v>
      </c>
      <c r="AW437" s="36">
        <f t="shared" si="818"/>
        <v>0</v>
      </c>
      <c r="AX437" s="36">
        <f t="shared" si="818"/>
        <v>0.75645121485307587</v>
      </c>
      <c r="AY437" s="36">
        <f t="shared" si="818"/>
        <v>11.346768222796136</v>
      </c>
      <c r="AZ437" s="36" t="e">
        <f t="shared" si="819"/>
        <v>#VALUE!</v>
      </c>
      <c r="BA437" s="36" t="e">
        <f t="shared" si="819"/>
        <v>#VALUE!</v>
      </c>
      <c r="BB437" s="36" t="e">
        <f t="shared" si="819"/>
        <v>#VALUE!</v>
      </c>
      <c r="BC437" s="35">
        <f t="shared" si="820"/>
        <v>57.375671196608707</v>
      </c>
      <c r="BD437" s="35">
        <f t="shared" si="820"/>
        <v>6.5480349909452515</v>
      </c>
      <c r="BE437" s="35">
        <f t="shared" si="820"/>
        <v>12.454723379961596</v>
      </c>
      <c r="BF437" s="36" t="e">
        <f t="shared" si="821"/>
        <v>#VALUE!</v>
      </c>
      <c r="BG437" s="36" t="e">
        <f t="shared" si="821"/>
        <v>#VALUE!</v>
      </c>
      <c r="BH437" s="36" t="e">
        <f t="shared" si="804"/>
        <v>#VALUE!</v>
      </c>
      <c r="BI437" s="35" t="e">
        <f t="shared" si="805"/>
        <v>#VALUE!</v>
      </c>
      <c r="BJ437" s="5"/>
      <c r="BK437" s="5"/>
      <c r="BL437" s="19"/>
      <c r="BM437" s="19"/>
      <c r="BN437" s="37">
        <f t="shared" si="719"/>
        <v>90</v>
      </c>
      <c r="BO437" s="37">
        <f t="shared" si="720"/>
        <v>72.5</v>
      </c>
      <c r="BP437" s="37">
        <f t="shared" si="721"/>
        <v>72.5</v>
      </c>
      <c r="BQ437" s="37">
        <f t="shared" si="722"/>
        <v>47.5</v>
      </c>
      <c r="BR437" s="37">
        <f t="shared" si="723"/>
        <v>54.2</v>
      </c>
      <c r="BS437" s="37">
        <f t="shared" si="724"/>
        <v>47.5</v>
      </c>
      <c r="BT437" s="37">
        <f t="shared" si="725"/>
        <v>41.674999999999997</v>
      </c>
      <c r="BU437" s="37">
        <f t="shared" si="726"/>
        <v>41.674999999999997</v>
      </c>
      <c r="BV437" s="37">
        <f t="shared" si="727"/>
        <v>22.5</v>
      </c>
      <c r="BW437" s="37">
        <f t="shared" si="728"/>
        <v>33.3333333333333</v>
      </c>
      <c r="BX437" s="37">
        <f t="shared" si="729"/>
        <v>22.5</v>
      </c>
      <c r="BY437" s="37">
        <f t="shared" si="730"/>
        <v>22.9</v>
      </c>
      <c r="BZ437" s="37">
        <f t="shared" si="731"/>
        <v>22.9</v>
      </c>
      <c r="CA437" s="37">
        <f t="shared" si="732"/>
        <v>5</v>
      </c>
      <c r="CB437" s="37">
        <f t="shared" si="733"/>
        <v>16.649999999999999</v>
      </c>
      <c r="CC437" s="37">
        <f t="shared" si="734"/>
        <v>5</v>
      </c>
      <c r="CD437" s="37">
        <f t="shared" si="735"/>
        <v>5</v>
      </c>
      <c r="CE437" s="37">
        <f t="shared" si="736"/>
        <v>5</v>
      </c>
      <c r="CF437" s="37">
        <f t="shared" si="737"/>
        <v>5</v>
      </c>
      <c r="CG437" s="38">
        <f t="shared" si="738"/>
        <v>5</v>
      </c>
      <c r="CH437" s="38">
        <f t="shared" si="739"/>
        <v>5</v>
      </c>
      <c r="CI437" s="38">
        <f t="shared" si="740"/>
        <v>22.5</v>
      </c>
      <c r="CJ437" s="38">
        <f t="shared" si="741"/>
        <v>5</v>
      </c>
      <c r="CK437" s="38">
        <f t="shared" si="742"/>
        <v>22.9</v>
      </c>
      <c r="CL437" s="38">
        <f t="shared" si="743"/>
        <v>47.5</v>
      </c>
      <c r="CM437" s="38">
        <f t="shared" si="744"/>
        <v>16.649999999999999</v>
      </c>
      <c r="CN437" s="38">
        <f t="shared" si="745"/>
        <v>41.674999999999997</v>
      </c>
      <c r="CO437" s="38">
        <f t="shared" si="746"/>
        <v>5</v>
      </c>
      <c r="CP437" s="38">
        <f t="shared" si="747"/>
        <v>33.3333333333333</v>
      </c>
      <c r="CQ437" s="38">
        <f t="shared" si="748"/>
        <v>72.5</v>
      </c>
      <c r="CR437" s="38">
        <f t="shared" si="749"/>
        <v>22.9</v>
      </c>
      <c r="CS437" s="38">
        <f t="shared" si="750"/>
        <v>54.2</v>
      </c>
      <c r="CT437" s="38">
        <f t="shared" si="751"/>
        <v>5</v>
      </c>
      <c r="CU437" s="38">
        <f t="shared" si="752"/>
        <v>41.674999999999997</v>
      </c>
      <c r="CV437" s="38">
        <f t="shared" si="753"/>
        <v>90</v>
      </c>
      <c r="CW437" s="38">
        <f t="shared" si="754"/>
        <v>22.5</v>
      </c>
      <c r="CX437" s="38">
        <f t="shared" si="755"/>
        <v>72.5</v>
      </c>
      <c r="CY437" s="38">
        <f t="shared" si="756"/>
        <v>47.5</v>
      </c>
      <c r="CZ437" s="39">
        <f t="shared" si="757"/>
        <v>5</v>
      </c>
      <c r="DA437" s="39">
        <f t="shared" si="758"/>
        <v>22.5</v>
      </c>
      <c r="DB437" s="39">
        <f t="shared" si="759"/>
        <v>5</v>
      </c>
      <c r="DC437" s="39">
        <f t="shared" si="760"/>
        <v>47.5</v>
      </c>
      <c r="DD437" s="39">
        <f t="shared" si="761"/>
        <v>22.9</v>
      </c>
      <c r="DE437" s="39">
        <f t="shared" si="762"/>
        <v>5</v>
      </c>
      <c r="DF437" s="39">
        <f t="shared" si="763"/>
        <v>41.674999999999997</v>
      </c>
      <c r="DG437" s="39">
        <f t="shared" si="764"/>
        <v>16.649999999999999</v>
      </c>
      <c r="DH437" s="39">
        <f t="shared" si="765"/>
        <v>72.5</v>
      </c>
      <c r="DI437" s="39">
        <f t="shared" si="766"/>
        <v>33.3333333333333</v>
      </c>
      <c r="DJ437" s="39">
        <f t="shared" si="767"/>
        <v>5</v>
      </c>
      <c r="DK437" s="39">
        <f t="shared" si="768"/>
        <v>54.2</v>
      </c>
      <c r="DL437" s="39">
        <f t="shared" si="769"/>
        <v>22.9</v>
      </c>
      <c r="DM437" s="39">
        <f t="shared" si="770"/>
        <v>90</v>
      </c>
      <c r="DN437" s="39">
        <f t="shared" si="771"/>
        <v>41.674999999999997</v>
      </c>
      <c r="DO437" s="39">
        <f t="shared" si="772"/>
        <v>5</v>
      </c>
      <c r="DP437" s="39">
        <f t="shared" si="773"/>
        <v>72.5</v>
      </c>
      <c r="DQ437" s="39">
        <f t="shared" si="774"/>
        <v>22.5</v>
      </c>
      <c r="DR437" s="39">
        <f t="shared" si="775"/>
        <v>47.5</v>
      </c>
      <c r="DS437" s="40" t="e">
        <f t="shared" si="776"/>
        <v>#VALUE!</v>
      </c>
      <c r="DT437" s="40" t="e">
        <f t="shared" si="777"/>
        <v>#VALUE!</v>
      </c>
      <c r="DU437" s="40" t="e">
        <f t="shared" si="778"/>
        <v>#VALUE!</v>
      </c>
      <c r="DV437" s="40" t="e">
        <f t="shared" si="779"/>
        <v>#VALUE!</v>
      </c>
      <c r="DW437" s="40" t="e">
        <f t="shared" si="780"/>
        <v>#VALUE!</v>
      </c>
      <c r="DX437" s="40" t="e">
        <f t="shared" si="781"/>
        <v>#VALUE!</v>
      </c>
      <c r="DY437" s="40" t="e">
        <f t="shared" si="782"/>
        <v>#VALUE!</v>
      </c>
      <c r="DZ437" s="40" t="e">
        <f t="shared" si="783"/>
        <v>#VALUE!</v>
      </c>
      <c r="EA437" s="40" t="e">
        <f t="shared" si="784"/>
        <v>#VALUE!</v>
      </c>
      <c r="EB437" s="40" t="e">
        <f t="shared" si="785"/>
        <v>#VALUE!</v>
      </c>
      <c r="EC437" s="40" t="e">
        <f t="shared" si="786"/>
        <v>#VALUE!</v>
      </c>
      <c r="ED437" s="40" t="e">
        <f t="shared" si="787"/>
        <v>#VALUE!</v>
      </c>
      <c r="EE437" s="40" t="e">
        <f t="shared" si="788"/>
        <v>#VALUE!</v>
      </c>
      <c r="EF437" s="40" t="e">
        <f t="shared" si="789"/>
        <v>#VALUE!</v>
      </c>
      <c r="EG437" s="40" t="e">
        <f t="shared" si="790"/>
        <v>#VALUE!</v>
      </c>
      <c r="EH437" s="40" t="e">
        <f t="shared" si="791"/>
        <v>#VALUE!</v>
      </c>
      <c r="EI437" s="40" t="e">
        <f t="shared" si="792"/>
        <v>#VALUE!</v>
      </c>
      <c r="EJ437" s="40" t="e">
        <f t="shared" si="793"/>
        <v>#VALUE!</v>
      </c>
      <c r="EK437" s="40" t="e">
        <f t="shared" si="794"/>
        <v>#VALUE!</v>
      </c>
      <c r="EL437" s="1" t="e">
        <f t="shared" si="806"/>
        <v>#VALUE!</v>
      </c>
      <c r="EM437" s="2" t="e">
        <f t="shared" si="797"/>
        <v>#VALUE!</v>
      </c>
      <c r="EN437" s="42"/>
      <c r="EO437" s="42"/>
      <c r="EP437" s="43"/>
      <c r="EQ437" s="44"/>
      <c r="ER437" s="45"/>
      <c r="ES437" s="45"/>
      <c r="ET437" s="74"/>
      <c r="EU437" s="75"/>
      <c r="EV437" s="75"/>
      <c r="EW437" s="75"/>
      <c r="EX437" s="75"/>
    </row>
    <row r="438" spans="1:154" s="73" customFormat="1" ht="14">
      <c r="A438" s="96"/>
      <c r="B438" s="97"/>
      <c r="C438" s="98"/>
      <c r="D438" s="110" t="s">
        <v>87</v>
      </c>
      <c r="E438" s="110" t="s">
        <v>87</v>
      </c>
      <c r="F438" s="110" t="s">
        <v>87</v>
      </c>
      <c r="G438" s="107" t="e">
        <f t="shared" si="707"/>
        <v>#VALUE!</v>
      </c>
      <c r="H438" s="107" t="e">
        <f t="shared" si="708"/>
        <v>#VALUE!</v>
      </c>
      <c r="I438" s="107" t="e">
        <f t="shared" si="709"/>
        <v>#VALUE!</v>
      </c>
      <c r="J438" s="183" t="str">
        <f t="shared" si="710"/>
        <v>.</v>
      </c>
      <c r="K438" s="184" t="e">
        <f t="shared" si="711"/>
        <v>#VALUE!</v>
      </c>
      <c r="L438" s="184" t="e">
        <f t="shared" si="712"/>
        <v>#VALUE!</v>
      </c>
      <c r="M438" s="76" t="e">
        <f t="shared" si="807"/>
        <v>#VALUE!</v>
      </c>
      <c r="N438" s="77" t="e">
        <f t="shared" si="808"/>
        <v>#VALUE!</v>
      </c>
      <c r="O438" s="77" t="e">
        <f t="shared" si="809"/>
        <v>#VALUE!</v>
      </c>
      <c r="P438" s="78" t="e">
        <f t="shared" si="810"/>
        <v>#VALUE!</v>
      </c>
      <c r="Q438" s="79" t="e">
        <f t="shared" ca="1" si="795"/>
        <v>#VALUE!</v>
      </c>
      <c r="R438" s="86" t="e">
        <f t="shared" si="798"/>
        <v>#VALUE!</v>
      </c>
      <c r="S438" s="87" t="e">
        <f t="shared" si="799"/>
        <v>#VALUE!</v>
      </c>
      <c r="T438" s="87" t="e">
        <f t="shared" si="800"/>
        <v>#VALUE!</v>
      </c>
      <c r="U438" s="80" t="e">
        <f t="shared" si="801"/>
        <v>#VALUE!</v>
      </c>
      <c r="V438" s="81" t="e">
        <f t="shared" si="802"/>
        <v>#VALUE!</v>
      </c>
      <c r="W438" s="82" t="e">
        <f t="shared" si="803"/>
        <v>#VALUE!</v>
      </c>
      <c r="X438" s="92" t="e">
        <f t="shared" si="811"/>
        <v>#VALUE!</v>
      </c>
      <c r="Y438" s="93"/>
      <c r="Z438" s="72" t="e">
        <f t="shared" si="713"/>
        <v>#VALUE!</v>
      </c>
      <c r="AA438" s="72" t="e">
        <f t="shared" si="714"/>
        <v>#VALUE!</v>
      </c>
      <c r="AB438" s="72" t="e">
        <f t="shared" si="715"/>
        <v>#VALUE!</v>
      </c>
      <c r="AC438" s="72" t="e">
        <f t="shared" si="796"/>
        <v>#VALUE!</v>
      </c>
      <c r="AD438" s="72" t="e">
        <f t="shared" si="812"/>
        <v>#VALUE!</v>
      </c>
      <c r="AE438" s="33" t="e">
        <f t="shared" si="813"/>
        <v>#VALUE!</v>
      </c>
      <c r="AF438" s="33" t="e">
        <f t="shared" si="814"/>
        <v>#VALUE!</v>
      </c>
      <c r="AG438" s="33" t="e">
        <f t="shared" si="815"/>
        <v>#VALUE!</v>
      </c>
      <c r="AH438" s="34" t="e">
        <f t="shared" si="716"/>
        <v>#VALUE!</v>
      </c>
      <c r="AI438" s="35" t="e">
        <f t="shared" si="717"/>
        <v>#VALUE!</v>
      </c>
      <c r="AJ438" s="35" t="e">
        <f t="shared" si="718"/>
        <v>#VALUE!</v>
      </c>
      <c r="AK438" s="35">
        <v>0</v>
      </c>
      <c r="AL438" s="35">
        <v>-0.75645121485307587</v>
      </c>
      <c r="AM438" s="35">
        <v>-11.346768222796136</v>
      </c>
      <c r="AN438" s="35" t="e">
        <f t="shared" si="816"/>
        <v>#VALUE!</v>
      </c>
      <c r="AO438" s="35" t="e">
        <f t="shared" si="816"/>
        <v>#VALUE!</v>
      </c>
      <c r="AP438" s="35" t="e">
        <f t="shared" si="816"/>
        <v>#VALUE!</v>
      </c>
      <c r="AQ438" s="35">
        <v>57.375671196608707</v>
      </c>
      <c r="AR438" s="35">
        <v>5.7915837760921756</v>
      </c>
      <c r="AS438" s="35">
        <v>1.1079551571654598</v>
      </c>
      <c r="AT438" s="35" t="e">
        <f t="shared" si="817"/>
        <v>#VALUE!</v>
      </c>
      <c r="AU438" s="35" t="e">
        <f t="shared" si="817"/>
        <v>#VALUE!</v>
      </c>
      <c r="AV438" s="35" t="e">
        <f t="shared" si="817"/>
        <v>#VALUE!</v>
      </c>
      <c r="AW438" s="36">
        <f t="shared" si="818"/>
        <v>0</v>
      </c>
      <c r="AX438" s="36">
        <f t="shared" si="818"/>
        <v>0.75645121485307587</v>
      </c>
      <c r="AY438" s="36">
        <f t="shared" si="818"/>
        <v>11.346768222796136</v>
      </c>
      <c r="AZ438" s="36" t="e">
        <f t="shared" si="819"/>
        <v>#VALUE!</v>
      </c>
      <c r="BA438" s="36" t="e">
        <f t="shared" si="819"/>
        <v>#VALUE!</v>
      </c>
      <c r="BB438" s="36" t="e">
        <f t="shared" si="819"/>
        <v>#VALUE!</v>
      </c>
      <c r="BC438" s="35">
        <f t="shared" si="820"/>
        <v>57.375671196608707</v>
      </c>
      <c r="BD438" s="35">
        <f t="shared" si="820"/>
        <v>6.5480349909452515</v>
      </c>
      <c r="BE438" s="35">
        <f t="shared" si="820"/>
        <v>12.454723379961596</v>
      </c>
      <c r="BF438" s="36" t="e">
        <f t="shared" si="821"/>
        <v>#VALUE!</v>
      </c>
      <c r="BG438" s="36" t="e">
        <f t="shared" si="821"/>
        <v>#VALUE!</v>
      </c>
      <c r="BH438" s="36" t="e">
        <f t="shared" si="804"/>
        <v>#VALUE!</v>
      </c>
      <c r="BI438" s="35" t="e">
        <f t="shared" si="805"/>
        <v>#VALUE!</v>
      </c>
      <c r="BJ438" s="5"/>
      <c r="BK438" s="5"/>
      <c r="BL438" s="19"/>
      <c r="BM438" s="19"/>
      <c r="BN438" s="37">
        <f t="shared" si="719"/>
        <v>90</v>
      </c>
      <c r="BO438" s="37">
        <f t="shared" si="720"/>
        <v>72.5</v>
      </c>
      <c r="BP438" s="37">
        <f t="shared" si="721"/>
        <v>72.5</v>
      </c>
      <c r="BQ438" s="37">
        <f t="shared" si="722"/>
        <v>47.5</v>
      </c>
      <c r="BR438" s="37">
        <f t="shared" si="723"/>
        <v>54.2</v>
      </c>
      <c r="BS438" s="37">
        <f t="shared" si="724"/>
        <v>47.5</v>
      </c>
      <c r="BT438" s="37">
        <f t="shared" si="725"/>
        <v>41.674999999999997</v>
      </c>
      <c r="BU438" s="37">
        <f t="shared" si="726"/>
        <v>41.674999999999997</v>
      </c>
      <c r="BV438" s="37">
        <f t="shared" si="727"/>
        <v>22.5</v>
      </c>
      <c r="BW438" s="37">
        <f t="shared" si="728"/>
        <v>33.3333333333333</v>
      </c>
      <c r="BX438" s="37">
        <f t="shared" si="729"/>
        <v>22.5</v>
      </c>
      <c r="BY438" s="37">
        <f t="shared" si="730"/>
        <v>22.9</v>
      </c>
      <c r="BZ438" s="37">
        <f t="shared" si="731"/>
        <v>22.9</v>
      </c>
      <c r="CA438" s="37">
        <f t="shared" si="732"/>
        <v>5</v>
      </c>
      <c r="CB438" s="37">
        <f t="shared" si="733"/>
        <v>16.649999999999999</v>
      </c>
      <c r="CC438" s="37">
        <f t="shared" si="734"/>
        <v>5</v>
      </c>
      <c r="CD438" s="37">
        <f t="shared" si="735"/>
        <v>5</v>
      </c>
      <c r="CE438" s="37">
        <f t="shared" si="736"/>
        <v>5</v>
      </c>
      <c r="CF438" s="37">
        <f t="shared" si="737"/>
        <v>5</v>
      </c>
      <c r="CG438" s="38">
        <f t="shared" si="738"/>
        <v>5</v>
      </c>
      <c r="CH438" s="38">
        <f t="shared" si="739"/>
        <v>5</v>
      </c>
      <c r="CI438" s="38">
        <f t="shared" si="740"/>
        <v>22.5</v>
      </c>
      <c r="CJ438" s="38">
        <f t="shared" si="741"/>
        <v>5</v>
      </c>
      <c r="CK438" s="38">
        <f t="shared" si="742"/>
        <v>22.9</v>
      </c>
      <c r="CL438" s="38">
        <f t="shared" si="743"/>
        <v>47.5</v>
      </c>
      <c r="CM438" s="38">
        <f t="shared" si="744"/>
        <v>16.649999999999999</v>
      </c>
      <c r="CN438" s="38">
        <f t="shared" si="745"/>
        <v>41.674999999999997</v>
      </c>
      <c r="CO438" s="38">
        <f t="shared" si="746"/>
        <v>5</v>
      </c>
      <c r="CP438" s="38">
        <f t="shared" si="747"/>
        <v>33.3333333333333</v>
      </c>
      <c r="CQ438" s="38">
        <f t="shared" si="748"/>
        <v>72.5</v>
      </c>
      <c r="CR438" s="38">
        <f t="shared" si="749"/>
        <v>22.9</v>
      </c>
      <c r="CS438" s="38">
        <f t="shared" si="750"/>
        <v>54.2</v>
      </c>
      <c r="CT438" s="38">
        <f t="shared" si="751"/>
        <v>5</v>
      </c>
      <c r="CU438" s="38">
        <f t="shared" si="752"/>
        <v>41.674999999999997</v>
      </c>
      <c r="CV438" s="38">
        <f t="shared" si="753"/>
        <v>90</v>
      </c>
      <c r="CW438" s="38">
        <f t="shared" si="754"/>
        <v>22.5</v>
      </c>
      <c r="CX438" s="38">
        <f t="shared" si="755"/>
        <v>72.5</v>
      </c>
      <c r="CY438" s="38">
        <f t="shared" si="756"/>
        <v>47.5</v>
      </c>
      <c r="CZ438" s="39">
        <f t="shared" si="757"/>
        <v>5</v>
      </c>
      <c r="DA438" s="39">
        <f t="shared" si="758"/>
        <v>22.5</v>
      </c>
      <c r="DB438" s="39">
        <f t="shared" si="759"/>
        <v>5</v>
      </c>
      <c r="DC438" s="39">
        <f t="shared" si="760"/>
        <v>47.5</v>
      </c>
      <c r="DD438" s="39">
        <f t="shared" si="761"/>
        <v>22.9</v>
      </c>
      <c r="DE438" s="39">
        <f t="shared" si="762"/>
        <v>5</v>
      </c>
      <c r="DF438" s="39">
        <f t="shared" si="763"/>
        <v>41.674999999999997</v>
      </c>
      <c r="DG438" s="39">
        <f t="shared" si="764"/>
        <v>16.649999999999999</v>
      </c>
      <c r="DH438" s="39">
        <f t="shared" si="765"/>
        <v>72.5</v>
      </c>
      <c r="DI438" s="39">
        <f t="shared" si="766"/>
        <v>33.3333333333333</v>
      </c>
      <c r="DJ438" s="39">
        <f t="shared" si="767"/>
        <v>5</v>
      </c>
      <c r="DK438" s="39">
        <f t="shared" si="768"/>
        <v>54.2</v>
      </c>
      <c r="DL438" s="39">
        <f t="shared" si="769"/>
        <v>22.9</v>
      </c>
      <c r="DM438" s="39">
        <f t="shared" si="770"/>
        <v>90</v>
      </c>
      <c r="DN438" s="39">
        <f t="shared" si="771"/>
        <v>41.674999999999997</v>
      </c>
      <c r="DO438" s="39">
        <f t="shared" si="772"/>
        <v>5</v>
      </c>
      <c r="DP438" s="39">
        <f t="shared" si="773"/>
        <v>72.5</v>
      </c>
      <c r="DQ438" s="39">
        <f t="shared" si="774"/>
        <v>22.5</v>
      </c>
      <c r="DR438" s="39">
        <f t="shared" si="775"/>
        <v>47.5</v>
      </c>
      <c r="DS438" s="40" t="e">
        <f t="shared" si="776"/>
        <v>#VALUE!</v>
      </c>
      <c r="DT438" s="40" t="e">
        <f t="shared" si="777"/>
        <v>#VALUE!</v>
      </c>
      <c r="DU438" s="40" t="e">
        <f t="shared" si="778"/>
        <v>#VALUE!</v>
      </c>
      <c r="DV438" s="40" t="e">
        <f t="shared" si="779"/>
        <v>#VALUE!</v>
      </c>
      <c r="DW438" s="40" t="e">
        <f t="shared" si="780"/>
        <v>#VALUE!</v>
      </c>
      <c r="DX438" s="40" t="e">
        <f t="shared" si="781"/>
        <v>#VALUE!</v>
      </c>
      <c r="DY438" s="40" t="e">
        <f t="shared" si="782"/>
        <v>#VALUE!</v>
      </c>
      <c r="DZ438" s="40" t="e">
        <f t="shared" si="783"/>
        <v>#VALUE!</v>
      </c>
      <c r="EA438" s="40" t="e">
        <f t="shared" si="784"/>
        <v>#VALUE!</v>
      </c>
      <c r="EB438" s="40" t="e">
        <f t="shared" si="785"/>
        <v>#VALUE!</v>
      </c>
      <c r="EC438" s="40" t="e">
        <f t="shared" si="786"/>
        <v>#VALUE!</v>
      </c>
      <c r="ED438" s="40" t="e">
        <f t="shared" si="787"/>
        <v>#VALUE!</v>
      </c>
      <c r="EE438" s="40" t="e">
        <f t="shared" si="788"/>
        <v>#VALUE!</v>
      </c>
      <c r="EF438" s="40" t="e">
        <f t="shared" si="789"/>
        <v>#VALUE!</v>
      </c>
      <c r="EG438" s="40" t="e">
        <f t="shared" si="790"/>
        <v>#VALUE!</v>
      </c>
      <c r="EH438" s="40" t="e">
        <f t="shared" si="791"/>
        <v>#VALUE!</v>
      </c>
      <c r="EI438" s="40" t="e">
        <f t="shared" si="792"/>
        <v>#VALUE!</v>
      </c>
      <c r="EJ438" s="40" t="e">
        <f t="shared" si="793"/>
        <v>#VALUE!</v>
      </c>
      <c r="EK438" s="40" t="e">
        <f t="shared" si="794"/>
        <v>#VALUE!</v>
      </c>
      <c r="EL438" s="1" t="e">
        <f t="shared" si="806"/>
        <v>#VALUE!</v>
      </c>
      <c r="EM438" s="2" t="e">
        <f t="shared" si="797"/>
        <v>#VALUE!</v>
      </c>
      <c r="EN438" s="42"/>
      <c r="EO438" s="42"/>
      <c r="EP438" s="43"/>
      <c r="EQ438" s="44"/>
      <c r="ER438" s="45"/>
      <c r="ES438" s="45"/>
      <c r="ET438" s="74"/>
      <c r="EU438" s="75"/>
      <c r="EV438" s="75"/>
      <c r="EW438" s="75"/>
      <c r="EX438" s="75"/>
    </row>
    <row r="439" spans="1:154" s="73" customFormat="1" ht="14">
      <c r="A439" s="96"/>
      <c r="B439" s="97"/>
      <c r="C439" s="98"/>
      <c r="D439" s="110" t="s">
        <v>87</v>
      </c>
      <c r="E439" s="110" t="s">
        <v>87</v>
      </c>
      <c r="F439" s="110" t="s">
        <v>87</v>
      </c>
      <c r="G439" s="107" t="e">
        <f t="shared" si="707"/>
        <v>#VALUE!</v>
      </c>
      <c r="H439" s="107" t="e">
        <f t="shared" si="708"/>
        <v>#VALUE!</v>
      </c>
      <c r="I439" s="107" t="e">
        <f t="shared" si="709"/>
        <v>#VALUE!</v>
      </c>
      <c r="J439" s="183" t="str">
        <f t="shared" si="710"/>
        <v>.</v>
      </c>
      <c r="K439" s="184" t="e">
        <f t="shared" si="711"/>
        <v>#VALUE!</v>
      </c>
      <c r="L439" s="184" t="e">
        <f t="shared" si="712"/>
        <v>#VALUE!</v>
      </c>
      <c r="M439" s="76" t="e">
        <f t="shared" si="807"/>
        <v>#VALUE!</v>
      </c>
      <c r="N439" s="77" t="e">
        <f t="shared" si="808"/>
        <v>#VALUE!</v>
      </c>
      <c r="O439" s="77" t="e">
        <f t="shared" si="809"/>
        <v>#VALUE!</v>
      </c>
      <c r="P439" s="78" t="e">
        <f t="shared" si="810"/>
        <v>#VALUE!</v>
      </c>
      <c r="Q439" s="79" t="e">
        <f t="shared" ca="1" si="795"/>
        <v>#VALUE!</v>
      </c>
      <c r="R439" s="86" t="e">
        <f t="shared" si="798"/>
        <v>#VALUE!</v>
      </c>
      <c r="S439" s="87" t="e">
        <f t="shared" si="799"/>
        <v>#VALUE!</v>
      </c>
      <c r="T439" s="87" t="e">
        <f t="shared" si="800"/>
        <v>#VALUE!</v>
      </c>
      <c r="U439" s="80" t="e">
        <f t="shared" si="801"/>
        <v>#VALUE!</v>
      </c>
      <c r="V439" s="81" t="e">
        <f t="shared" si="802"/>
        <v>#VALUE!</v>
      </c>
      <c r="W439" s="82" t="e">
        <f t="shared" si="803"/>
        <v>#VALUE!</v>
      </c>
      <c r="X439" s="92" t="e">
        <f t="shared" si="811"/>
        <v>#VALUE!</v>
      </c>
      <c r="Y439" s="93"/>
      <c r="Z439" s="72" t="e">
        <f t="shared" si="713"/>
        <v>#VALUE!</v>
      </c>
      <c r="AA439" s="72" t="e">
        <f t="shared" si="714"/>
        <v>#VALUE!</v>
      </c>
      <c r="AB439" s="72" t="e">
        <f t="shared" si="715"/>
        <v>#VALUE!</v>
      </c>
      <c r="AC439" s="72" t="e">
        <f t="shared" si="796"/>
        <v>#VALUE!</v>
      </c>
      <c r="AD439" s="72" t="e">
        <f t="shared" si="812"/>
        <v>#VALUE!</v>
      </c>
      <c r="AE439" s="33" t="e">
        <f t="shared" si="813"/>
        <v>#VALUE!</v>
      </c>
      <c r="AF439" s="33" t="e">
        <f t="shared" si="814"/>
        <v>#VALUE!</v>
      </c>
      <c r="AG439" s="33" t="e">
        <f t="shared" si="815"/>
        <v>#VALUE!</v>
      </c>
      <c r="AH439" s="34" t="e">
        <f t="shared" si="716"/>
        <v>#VALUE!</v>
      </c>
      <c r="AI439" s="35" t="e">
        <f t="shared" si="717"/>
        <v>#VALUE!</v>
      </c>
      <c r="AJ439" s="35" t="e">
        <f t="shared" si="718"/>
        <v>#VALUE!</v>
      </c>
      <c r="AK439" s="35">
        <v>0</v>
      </c>
      <c r="AL439" s="35">
        <v>-0.75645121485307587</v>
      </c>
      <c r="AM439" s="35">
        <v>-11.346768222796136</v>
      </c>
      <c r="AN439" s="35" t="e">
        <f t="shared" si="816"/>
        <v>#VALUE!</v>
      </c>
      <c r="AO439" s="35" t="e">
        <f t="shared" si="816"/>
        <v>#VALUE!</v>
      </c>
      <c r="AP439" s="35" t="e">
        <f t="shared" si="816"/>
        <v>#VALUE!</v>
      </c>
      <c r="AQ439" s="35">
        <v>57.375671196608707</v>
      </c>
      <c r="AR439" s="35">
        <v>5.7915837760921756</v>
      </c>
      <c r="AS439" s="35">
        <v>1.1079551571654598</v>
      </c>
      <c r="AT439" s="35" t="e">
        <f t="shared" si="817"/>
        <v>#VALUE!</v>
      </c>
      <c r="AU439" s="35" t="e">
        <f t="shared" si="817"/>
        <v>#VALUE!</v>
      </c>
      <c r="AV439" s="35" t="e">
        <f t="shared" si="817"/>
        <v>#VALUE!</v>
      </c>
      <c r="AW439" s="36">
        <f t="shared" si="818"/>
        <v>0</v>
      </c>
      <c r="AX439" s="36">
        <f t="shared" si="818"/>
        <v>0.75645121485307587</v>
      </c>
      <c r="AY439" s="36">
        <f t="shared" si="818"/>
        <v>11.346768222796136</v>
      </c>
      <c r="AZ439" s="36" t="e">
        <f t="shared" si="819"/>
        <v>#VALUE!</v>
      </c>
      <c r="BA439" s="36" t="e">
        <f t="shared" si="819"/>
        <v>#VALUE!</v>
      </c>
      <c r="BB439" s="36" t="e">
        <f t="shared" si="819"/>
        <v>#VALUE!</v>
      </c>
      <c r="BC439" s="35">
        <f t="shared" si="820"/>
        <v>57.375671196608707</v>
      </c>
      <c r="BD439" s="35">
        <f t="shared" si="820"/>
        <v>6.5480349909452515</v>
      </c>
      <c r="BE439" s="35">
        <f t="shared" si="820"/>
        <v>12.454723379961596</v>
      </c>
      <c r="BF439" s="36" t="e">
        <f t="shared" si="821"/>
        <v>#VALUE!</v>
      </c>
      <c r="BG439" s="36" t="e">
        <f t="shared" si="821"/>
        <v>#VALUE!</v>
      </c>
      <c r="BH439" s="36" t="e">
        <f t="shared" si="804"/>
        <v>#VALUE!</v>
      </c>
      <c r="BI439" s="35" t="e">
        <f t="shared" si="805"/>
        <v>#VALUE!</v>
      </c>
      <c r="BJ439" s="5"/>
      <c r="BK439" s="5"/>
      <c r="BL439" s="19"/>
      <c r="BM439" s="19"/>
      <c r="BN439" s="37">
        <f t="shared" si="719"/>
        <v>90</v>
      </c>
      <c r="BO439" s="37">
        <f t="shared" si="720"/>
        <v>72.5</v>
      </c>
      <c r="BP439" s="37">
        <f t="shared" si="721"/>
        <v>72.5</v>
      </c>
      <c r="BQ439" s="37">
        <f t="shared" si="722"/>
        <v>47.5</v>
      </c>
      <c r="BR439" s="37">
        <f t="shared" si="723"/>
        <v>54.2</v>
      </c>
      <c r="BS439" s="37">
        <f t="shared" si="724"/>
        <v>47.5</v>
      </c>
      <c r="BT439" s="37">
        <f t="shared" si="725"/>
        <v>41.674999999999997</v>
      </c>
      <c r="BU439" s="37">
        <f t="shared" si="726"/>
        <v>41.674999999999997</v>
      </c>
      <c r="BV439" s="37">
        <f t="shared" si="727"/>
        <v>22.5</v>
      </c>
      <c r="BW439" s="37">
        <f t="shared" si="728"/>
        <v>33.3333333333333</v>
      </c>
      <c r="BX439" s="37">
        <f t="shared" si="729"/>
        <v>22.5</v>
      </c>
      <c r="BY439" s="37">
        <f t="shared" si="730"/>
        <v>22.9</v>
      </c>
      <c r="BZ439" s="37">
        <f t="shared" si="731"/>
        <v>22.9</v>
      </c>
      <c r="CA439" s="37">
        <f t="shared" si="732"/>
        <v>5</v>
      </c>
      <c r="CB439" s="37">
        <f t="shared" si="733"/>
        <v>16.649999999999999</v>
      </c>
      <c r="CC439" s="37">
        <f t="shared" si="734"/>
        <v>5</v>
      </c>
      <c r="CD439" s="37">
        <f t="shared" si="735"/>
        <v>5</v>
      </c>
      <c r="CE439" s="37">
        <f t="shared" si="736"/>
        <v>5</v>
      </c>
      <c r="CF439" s="37">
        <f t="shared" si="737"/>
        <v>5</v>
      </c>
      <c r="CG439" s="38">
        <f t="shared" si="738"/>
        <v>5</v>
      </c>
      <c r="CH439" s="38">
        <f t="shared" si="739"/>
        <v>5</v>
      </c>
      <c r="CI439" s="38">
        <f t="shared" si="740"/>
        <v>22.5</v>
      </c>
      <c r="CJ439" s="38">
        <f t="shared" si="741"/>
        <v>5</v>
      </c>
      <c r="CK439" s="38">
        <f t="shared" si="742"/>
        <v>22.9</v>
      </c>
      <c r="CL439" s="38">
        <f t="shared" si="743"/>
        <v>47.5</v>
      </c>
      <c r="CM439" s="38">
        <f t="shared" si="744"/>
        <v>16.649999999999999</v>
      </c>
      <c r="CN439" s="38">
        <f t="shared" si="745"/>
        <v>41.674999999999997</v>
      </c>
      <c r="CO439" s="38">
        <f t="shared" si="746"/>
        <v>5</v>
      </c>
      <c r="CP439" s="38">
        <f t="shared" si="747"/>
        <v>33.3333333333333</v>
      </c>
      <c r="CQ439" s="38">
        <f t="shared" si="748"/>
        <v>72.5</v>
      </c>
      <c r="CR439" s="38">
        <f t="shared" si="749"/>
        <v>22.9</v>
      </c>
      <c r="CS439" s="38">
        <f t="shared" si="750"/>
        <v>54.2</v>
      </c>
      <c r="CT439" s="38">
        <f t="shared" si="751"/>
        <v>5</v>
      </c>
      <c r="CU439" s="38">
        <f t="shared" si="752"/>
        <v>41.674999999999997</v>
      </c>
      <c r="CV439" s="38">
        <f t="shared" si="753"/>
        <v>90</v>
      </c>
      <c r="CW439" s="38">
        <f t="shared" si="754"/>
        <v>22.5</v>
      </c>
      <c r="CX439" s="38">
        <f t="shared" si="755"/>
        <v>72.5</v>
      </c>
      <c r="CY439" s="38">
        <f t="shared" si="756"/>
        <v>47.5</v>
      </c>
      <c r="CZ439" s="39">
        <f t="shared" si="757"/>
        <v>5</v>
      </c>
      <c r="DA439" s="39">
        <f t="shared" si="758"/>
        <v>22.5</v>
      </c>
      <c r="DB439" s="39">
        <f t="shared" si="759"/>
        <v>5</v>
      </c>
      <c r="DC439" s="39">
        <f t="shared" si="760"/>
        <v>47.5</v>
      </c>
      <c r="DD439" s="39">
        <f t="shared" si="761"/>
        <v>22.9</v>
      </c>
      <c r="DE439" s="39">
        <f t="shared" si="762"/>
        <v>5</v>
      </c>
      <c r="DF439" s="39">
        <f t="shared" si="763"/>
        <v>41.674999999999997</v>
      </c>
      <c r="DG439" s="39">
        <f t="shared" si="764"/>
        <v>16.649999999999999</v>
      </c>
      <c r="DH439" s="39">
        <f t="shared" si="765"/>
        <v>72.5</v>
      </c>
      <c r="DI439" s="39">
        <f t="shared" si="766"/>
        <v>33.3333333333333</v>
      </c>
      <c r="DJ439" s="39">
        <f t="shared" si="767"/>
        <v>5</v>
      </c>
      <c r="DK439" s="39">
        <f t="shared" si="768"/>
        <v>54.2</v>
      </c>
      <c r="DL439" s="39">
        <f t="shared" si="769"/>
        <v>22.9</v>
      </c>
      <c r="DM439" s="39">
        <f t="shared" si="770"/>
        <v>90</v>
      </c>
      <c r="DN439" s="39">
        <f t="shared" si="771"/>
        <v>41.674999999999997</v>
      </c>
      <c r="DO439" s="39">
        <f t="shared" si="772"/>
        <v>5</v>
      </c>
      <c r="DP439" s="39">
        <f t="shared" si="773"/>
        <v>72.5</v>
      </c>
      <c r="DQ439" s="39">
        <f t="shared" si="774"/>
        <v>22.5</v>
      </c>
      <c r="DR439" s="39">
        <f t="shared" si="775"/>
        <v>47.5</v>
      </c>
      <c r="DS439" s="40" t="e">
        <f t="shared" si="776"/>
        <v>#VALUE!</v>
      </c>
      <c r="DT439" s="40" t="e">
        <f t="shared" si="777"/>
        <v>#VALUE!</v>
      </c>
      <c r="DU439" s="40" t="e">
        <f t="shared" si="778"/>
        <v>#VALUE!</v>
      </c>
      <c r="DV439" s="40" t="e">
        <f t="shared" si="779"/>
        <v>#VALUE!</v>
      </c>
      <c r="DW439" s="40" t="e">
        <f t="shared" si="780"/>
        <v>#VALUE!</v>
      </c>
      <c r="DX439" s="40" t="e">
        <f t="shared" si="781"/>
        <v>#VALUE!</v>
      </c>
      <c r="DY439" s="40" t="e">
        <f t="shared" si="782"/>
        <v>#VALUE!</v>
      </c>
      <c r="DZ439" s="40" t="e">
        <f t="shared" si="783"/>
        <v>#VALUE!</v>
      </c>
      <c r="EA439" s="40" t="e">
        <f t="shared" si="784"/>
        <v>#VALUE!</v>
      </c>
      <c r="EB439" s="40" t="e">
        <f t="shared" si="785"/>
        <v>#VALUE!</v>
      </c>
      <c r="EC439" s="40" t="e">
        <f t="shared" si="786"/>
        <v>#VALUE!</v>
      </c>
      <c r="ED439" s="40" t="e">
        <f t="shared" si="787"/>
        <v>#VALUE!</v>
      </c>
      <c r="EE439" s="40" t="e">
        <f t="shared" si="788"/>
        <v>#VALUE!</v>
      </c>
      <c r="EF439" s="40" t="e">
        <f t="shared" si="789"/>
        <v>#VALUE!</v>
      </c>
      <c r="EG439" s="40" t="e">
        <f t="shared" si="790"/>
        <v>#VALUE!</v>
      </c>
      <c r="EH439" s="40" t="e">
        <f t="shared" si="791"/>
        <v>#VALUE!</v>
      </c>
      <c r="EI439" s="40" t="e">
        <f t="shared" si="792"/>
        <v>#VALUE!</v>
      </c>
      <c r="EJ439" s="40" t="e">
        <f t="shared" si="793"/>
        <v>#VALUE!</v>
      </c>
      <c r="EK439" s="40" t="e">
        <f t="shared" si="794"/>
        <v>#VALUE!</v>
      </c>
      <c r="EL439" s="1" t="e">
        <f t="shared" si="806"/>
        <v>#VALUE!</v>
      </c>
      <c r="EM439" s="2" t="e">
        <f t="shared" si="797"/>
        <v>#VALUE!</v>
      </c>
      <c r="EN439" s="42"/>
      <c r="EO439" s="42"/>
      <c r="EP439" s="43"/>
      <c r="EQ439" s="44"/>
      <c r="ER439" s="45"/>
      <c r="ES439" s="45"/>
      <c r="ET439" s="74"/>
      <c r="EU439" s="75"/>
      <c r="EV439" s="75"/>
      <c r="EW439" s="75"/>
      <c r="EX439" s="75"/>
    </row>
    <row r="440" spans="1:154" s="73" customFormat="1" ht="14">
      <c r="A440" s="96"/>
      <c r="B440" s="97"/>
      <c r="C440" s="98"/>
      <c r="D440" s="110" t="s">
        <v>87</v>
      </c>
      <c r="E440" s="110" t="s">
        <v>87</v>
      </c>
      <c r="F440" s="110" t="s">
        <v>87</v>
      </c>
      <c r="G440" s="107" t="e">
        <f t="shared" si="707"/>
        <v>#VALUE!</v>
      </c>
      <c r="H440" s="107" t="e">
        <f t="shared" si="708"/>
        <v>#VALUE!</v>
      </c>
      <c r="I440" s="107" t="e">
        <f t="shared" si="709"/>
        <v>#VALUE!</v>
      </c>
      <c r="J440" s="183" t="str">
        <f t="shared" si="710"/>
        <v>.</v>
      </c>
      <c r="K440" s="184" t="e">
        <f t="shared" si="711"/>
        <v>#VALUE!</v>
      </c>
      <c r="L440" s="184" t="e">
        <f t="shared" si="712"/>
        <v>#VALUE!</v>
      </c>
      <c r="M440" s="76" t="e">
        <f t="shared" si="807"/>
        <v>#VALUE!</v>
      </c>
      <c r="N440" s="77" t="e">
        <f t="shared" si="808"/>
        <v>#VALUE!</v>
      </c>
      <c r="O440" s="77" t="e">
        <f t="shared" si="809"/>
        <v>#VALUE!</v>
      </c>
      <c r="P440" s="78" t="e">
        <f t="shared" si="810"/>
        <v>#VALUE!</v>
      </c>
      <c r="Q440" s="79" t="e">
        <f t="shared" ca="1" si="795"/>
        <v>#VALUE!</v>
      </c>
      <c r="R440" s="86" t="e">
        <f t="shared" si="798"/>
        <v>#VALUE!</v>
      </c>
      <c r="S440" s="87" t="e">
        <f t="shared" si="799"/>
        <v>#VALUE!</v>
      </c>
      <c r="T440" s="87" t="e">
        <f t="shared" si="800"/>
        <v>#VALUE!</v>
      </c>
      <c r="U440" s="80" t="e">
        <f t="shared" si="801"/>
        <v>#VALUE!</v>
      </c>
      <c r="V440" s="81" t="e">
        <f t="shared" si="802"/>
        <v>#VALUE!</v>
      </c>
      <c r="W440" s="82" t="e">
        <f t="shared" si="803"/>
        <v>#VALUE!</v>
      </c>
      <c r="X440" s="92" t="e">
        <f t="shared" si="811"/>
        <v>#VALUE!</v>
      </c>
      <c r="Y440" s="93"/>
      <c r="Z440" s="72" t="e">
        <f t="shared" si="713"/>
        <v>#VALUE!</v>
      </c>
      <c r="AA440" s="72" t="e">
        <f t="shared" si="714"/>
        <v>#VALUE!</v>
      </c>
      <c r="AB440" s="72" t="e">
        <f t="shared" si="715"/>
        <v>#VALUE!</v>
      </c>
      <c r="AC440" s="72" t="e">
        <f t="shared" si="796"/>
        <v>#VALUE!</v>
      </c>
      <c r="AD440" s="72" t="e">
        <f t="shared" si="812"/>
        <v>#VALUE!</v>
      </c>
      <c r="AE440" s="33" t="e">
        <f t="shared" si="813"/>
        <v>#VALUE!</v>
      </c>
      <c r="AF440" s="33" t="e">
        <f t="shared" si="814"/>
        <v>#VALUE!</v>
      </c>
      <c r="AG440" s="33" t="e">
        <f t="shared" si="815"/>
        <v>#VALUE!</v>
      </c>
      <c r="AH440" s="34" t="e">
        <f t="shared" si="716"/>
        <v>#VALUE!</v>
      </c>
      <c r="AI440" s="35" t="e">
        <f t="shared" si="717"/>
        <v>#VALUE!</v>
      </c>
      <c r="AJ440" s="35" t="e">
        <f t="shared" si="718"/>
        <v>#VALUE!</v>
      </c>
      <c r="AK440" s="35">
        <v>0</v>
      </c>
      <c r="AL440" s="35">
        <v>-0.75645121485307587</v>
      </c>
      <c r="AM440" s="35">
        <v>-11.346768222796136</v>
      </c>
      <c r="AN440" s="35" t="e">
        <f t="shared" si="816"/>
        <v>#VALUE!</v>
      </c>
      <c r="AO440" s="35" t="e">
        <f t="shared" si="816"/>
        <v>#VALUE!</v>
      </c>
      <c r="AP440" s="35" t="e">
        <f t="shared" si="816"/>
        <v>#VALUE!</v>
      </c>
      <c r="AQ440" s="35">
        <v>57.375671196608707</v>
      </c>
      <c r="AR440" s="35">
        <v>5.7915837760921756</v>
      </c>
      <c r="AS440" s="35">
        <v>1.1079551571654598</v>
      </c>
      <c r="AT440" s="35" t="e">
        <f t="shared" si="817"/>
        <v>#VALUE!</v>
      </c>
      <c r="AU440" s="35" t="e">
        <f t="shared" si="817"/>
        <v>#VALUE!</v>
      </c>
      <c r="AV440" s="35" t="e">
        <f t="shared" si="817"/>
        <v>#VALUE!</v>
      </c>
      <c r="AW440" s="36">
        <f t="shared" si="818"/>
        <v>0</v>
      </c>
      <c r="AX440" s="36">
        <f t="shared" si="818"/>
        <v>0.75645121485307587</v>
      </c>
      <c r="AY440" s="36">
        <f t="shared" si="818"/>
        <v>11.346768222796136</v>
      </c>
      <c r="AZ440" s="36" t="e">
        <f t="shared" si="819"/>
        <v>#VALUE!</v>
      </c>
      <c r="BA440" s="36" t="e">
        <f t="shared" si="819"/>
        <v>#VALUE!</v>
      </c>
      <c r="BB440" s="36" t="e">
        <f t="shared" si="819"/>
        <v>#VALUE!</v>
      </c>
      <c r="BC440" s="35">
        <f t="shared" si="820"/>
        <v>57.375671196608707</v>
      </c>
      <c r="BD440" s="35">
        <f t="shared" si="820"/>
        <v>6.5480349909452515</v>
      </c>
      <c r="BE440" s="35">
        <f t="shared" si="820"/>
        <v>12.454723379961596</v>
      </c>
      <c r="BF440" s="36" t="e">
        <f t="shared" si="821"/>
        <v>#VALUE!</v>
      </c>
      <c r="BG440" s="36" t="e">
        <f t="shared" si="821"/>
        <v>#VALUE!</v>
      </c>
      <c r="BH440" s="36" t="e">
        <f t="shared" si="804"/>
        <v>#VALUE!</v>
      </c>
      <c r="BI440" s="35" t="e">
        <f t="shared" si="805"/>
        <v>#VALUE!</v>
      </c>
      <c r="BJ440" s="5"/>
      <c r="BK440" s="5"/>
      <c r="BL440" s="19"/>
      <c r="BM440" s="19"/>
      <c r="BN440" s="37">
        <f t="shared" si="719"/>
        <v>90</v>
      </c>
      <c r="BO440" s="37">
        <f t="shared" si="720"/>
        <v>72.5</v>
      </c>
      <c r="BP440" s="37">
        <f t="shared" si="721"/>
        <v>72.5</v>
      </c>
      <c r="BQ440" s="37">
        <f t="shared" si="722"/>
        <v>47.5</v>
      </c>
      <c r="BR440" s="37">
        <f t="shared" si="723"/>
        <v>54.2</v>
      </c>
      <c r="BS440" s="37">
        <f t="shared" si="724"/>
        <v>47.5</v>
      </c>
      <c r="BT440" s="37">
        <f t="shared" si="725"/>
        <v>41.674999999999997</v>
      </c>
      <c r="BU440" s="37">
        <f t="shared" si="726"/>
        <v>41.674999999999997</v>
      </c>
      <c r="BV440" s="37">
        <f t="shared" si="727"/>
        <v>22.5</v>
      </c>
      <c r="BW440" s="37">
        <f t="shared" si="728"/>
        <v>33.3333333333333</v>
      </c>
      <c r="BX440" s="37">
        <f t="shared" si="729"/>
        <v>22.5</v>
      </c>
      <c r="BY440" s="37">
        <f t="shared" si="730"/>
        <v>22.9</v>
      </c>
      <c r="BZ440" s="37">
        <f t="shared" si="731"/>
        <v>22.9</v>
      </c>
      <c r="CA440" s="37">
        <f t="shared" si="732"/>
        <v>5</v>
      </c>
      <c r="CB440" s="37">
        <f t="shared" si="733"/>
        <v>16.649999999999999</v>
      </c>
      <c r="CC440" s="37">
        <f t="shared" si="734"/>
        <v>5</v>
      </c>
      <c r="CD440" s="37">
        <f t="shared" si="735"/>
        <v>5</v>
      </c>
      <c r="CE440" s="37">
        <f t="shared" si="736"/>
        <v>5</v>
      </c>
      <c r="CF440" s="37">
        <f t="shared" si="737"/>
        <v>5</v>
      </c>
      <c r="CG440" s="38">
        <f t="shared" si="738"/>
        <v>5</v>
      </c>
      <c r="CH440" s="38">
        <f t="shared" si="739"/>
        <v>5</v>
      </c>
      <c r="CI440" s="38">
        <f t="shared" si="740"/>
        <v>22.5</v>
      </c>
      <c r="CJ440" s="38">
        <f t="shared" si="741"/>
        <v>5</v>
      </c>
      <c r="CK440" s="38">
        <f t="shared" si="742"/>
        <v>22.9</v>
      </c>
      <c r="CL440" s="38">
        <f t="shared" si="743"/>
        <v>47.5</v>
      </c>
      <c r="CM440" s="38">
        <f t="shared" si="744"/>
        <v>16.649999999999999</v>
      </c>
      <c r="CN440" s="38">
        <f t="shared" si="745"/>
        <v>41.674999999999997</v>
      </c>
      <c r="CO440" s="38">
        <f t="shared" si="746"/>
        <v>5</v>
      </c>
      <c r="CP440" s="38">
        <f t="shared" si="747"/>
        <v>33.3333333333333</v>
      </c>
      <c r="CQ440" s="38">
        <f t="shared" si="748"/>
        <v>72.5</v>
      </c>
      <c r="CR440" s="38">
        <f t="shared" si="749"/>
        <v>22.9</v>
      </c>
      <c r="CS440" s="38">
        <f t="shared" si="750"/>
        <v>54.2</v>
      </c>
      <c r="CT440" s="38">
        <f t="shared" si="751"/>
        <v>5</v>
      </c>
      <c r="CU440" s="38">
        <f t="shared" si="752"/>
        <v>41.674999999999997</v>
      </c>
      <c r="CV440" s="38">
        <f t="shared" si="753"/>
        <v>90</v>
      </c>
      <c r="CW440" s="38">
        <f t="shared" si="754"/>
        <v>22.5</v>
      </c>
      <c r="CX440" s="38">
        <f t="shared" si="755"/>
        <v>72.5</v>
      </c>
      <c r="CY440" s="38">
        <f t="shared" si="756"/>
        <v>47.5</v>
      </c>
      <c r="CZ440" s="39">
        <f t="shared" si="757"/>
        <v>5</v>
      </c>
      <c r="DA440" s="39">
        <f t="shared" si="758"/>
        <v>22.5</v>
      </c>
      <c r="DB440" s="39">
        <f t="shared" si="759"/>
        <v>5</v>
      </c>
      <c r="DC440" s="39">
        <f t="shared" si="760"/>
        <v>47.5</v>
      </c>
      <c r="DD440" s="39">
        <f t="shared" si="761"/>
        <v>22.9</v>
      </c>
      <c r="DE440" s="39">
        <f t="shared" si="762"/>
        <v>5</v>
      </c>
      <c r="DF440" s="39">
        <f t="shared" si="763"/>
        <v>41.674999999999997</v>
      </c>
      <c r="DG440" s="39">
        <f t="shared" si="764"/>
        <v>16.649999999999999</v>
      </c>
      <c r="DH440" s="39">
        <f t="shared" si="765"/>
        <v>72.5</v>
      </c>
      <c r="DI440" s="39">
        <f t="shared" si="766"/>
        <v>33.3333333333333</v>
      </c>
      <c r="DJ440" s="39">
        <f t="shared" si="767"/>
        <v>5</v>
      </c>
      <c r="DK440" s="39">
        <f t="shared" si="768"/>
        <v>54.2</v>
      </c>
      <c r="DL440" s="39">
        <f t="shared" si="769"/>
        <v>22.9</v>
      </c>
      <c r="DM440" s="39">
        <f t="shared" si="770"/>
        <v>90</v>
      </c>
      <c r="DN440" s="39">
        <f t="shared" si="771"/>
        <v>41.674999999999997</v>
      </c>
      <c r="DO440" s="39">
        <f t="shared" si="772"/>
        <v>5</v>
      </c>
      <c r="DP440" s="39">
        <f t="shared" si="773"/>
        <v>72.5</v>
      </c>
      <c r="DQ440" s="39">
        <f t="shared" si="774"/>
        <v>22.5</v>
      </c>
      <c r="DR440" s="39">
        <f t="shared" si="775"/>
        <v>47.5</v>
      </c>
      <c r="DS440" s="40" t="e">
        <f t="shared" si="776"/>
        <v>#VALUE!</v>
      </c>
      <c r="DT440" s="40" t="e">
        <f t="shared" si="777"/>
        <v>#VALUE!</v>
      </c>
      <c r="DU440" s="40" t="e">
        <f t="shared" si="778"/>
        <v>#VALUE!</v>
      </c>
      <c r="DV440" s="40" t="e">
        <f t="shared" si="779"/>
        <v>#VALUE!</v>
      </c>
      <c r="DW440" s="40" t="e">
        <f t="shared" si="780"/>
        <v>#VALUE!</v>
      </c>
      <c r="DX440" s="40" t="e">
        <f t="shared" si="781"/>
        <v>#VALUE!</v>
      </c>
      <c r="DY440" s="40" t="e">
        <f t="shared" si="782"/>
        <v>#VALUE!</v>
      </c>
      <c r="DZ440" s="40" t="e">
        <f t="shared" si="783"/>
        <v>#VALUE!</v>
      </c>
      <c r="EA440" s="40" t="e">
        <f t="shared" si="784"/>
        <v>#VALUE!</v>
      </c>
      <c r="EB440" s="40" t="e">
        <f t="shared" si="785"/>
        <v>#VALUE!</v>
      </c>
      <c r="EC440" s="40" t="e">
        <f t="shared" si="786"/>
        <v>#VALUE!</v>
      </c>
      <c r="ED440" s="40" t="e">
        <f t="shared" si="787"/>
        <v>#VALUE!</v>
      </c>
      <c r="EE440" s="40" t="e">
        <f t="shared" si="788"/>
        <v>#VALUE!</v>
      </c>
      <c r="EF440" s="40" t="e">
        <f t="shared" si="789"/>
        <v>#VALUE!</v>
      </c>
      <c r="EG440" s="40" t="e">
        <f t="shared" si="790"/>
        <v>#VALUE!</v>
      </c>
      <c r="EH440" s="40" t="e">
        <f t="shared" si="791"/>
        <v>#VALUE!</v>
      </c>
      <c r="EI440" s="40" t="e">
        <f t="shared" si="792"/>
        <v>#VALUE!</v>
      </c>
      <c r="EJ440" s="40" t="e">
        <f t="shared" si="793"/>
        <v>#VALUE!</v>
      </c>
      <c r="EK440" s="40" t="e">
        <f t="shared" si="794"/>
        <v>#VALUE!</v>
      </c>
      <c r="EL440" s="1" t="e">
        <f t="shared" si="806"/>
        <v>#VALUE!</v>
      </c>
      <c r="EM440" s="2" t="e">
        <f t="shared" si="797"/>
        <v>#VALUE!</v>
      </c>
      <c r="EN440" s="42"/>
      <c r="EO440" s="42"/>
      <c r="EP440" s="43"/>
      <c r="EQ440" s="44"/>
      <c r="ER440" s="45"/>
      <c r="ES440" s="45"/>
      <c r="ET440" s="74"/>
      <c r="EU440" s="75"/>
      <c r="EV440" s="75"/>
      <c r="EW440" s="75"/>
      <c r="EX440" s="75"/>
    </row>
    <row r="441" spans="1:154" s="73" customFormat="1" ht="14">
      <c r="A441" s="96"/>
      <c r="B441" s="97"/>
      <c r="C441" s="98"/>
      <c r="D441" s="110" t="s">
        <v>87</v>
      </c>
      <c r="E441" s="110" t="s">
        <v>87</v>
      </c>
      <c r="F441" s="110" t="s">
        <v>87</v>
      </c>
      <c r="G441" s="107" t="e">
        <f t="shared" si="707"/>
        <v>#VALUE!</v>
      </c>
      <c r="H441" s="107" t="e">
        <f t="shared" si="708"/>
        <v>#VALUE!</v>
      </c>
      <c r="I441" s="107" t="e">
        <f t="shared" si="709"/>
        <v>#VALUE!</v>
      </c>
      <c r="J441" s="183" t="str">
        <f t="shared" si="710"/>
        <v>.</v>
      </c>
      <c r="K441" s="184" t="e">
        <f t="shared" si="711"/>
        <v>#VALUE!</v>
      </c>
      <c r="L441" s="184" t="e">
        <f t="shared" si="712"/>
        <v>#VALUE!</v>
      </c>
      <c r="M441" s="76" t="e">
        <f t="shared" si="807"/>
        <v>#VALUE!</v>
      </c>
      <c r="N441" s="77" t="e">
        <f t="shared" si="808"/>
        <v>#VALUE!</v>
      </c>
      <c r="O441" s="77" t="e">
        <f t="shared" si="809"/>
        <v>#VALUE!</v>
      </c>
      <c r="P441" s="78" t="e">
        <f t="shared" si="810"/>
        <v>#VALUE!</v>
      </c>
      <c r="Q441" s="79" t="e">
        <f t="shared" ca="1" si="795"/>
        <v>#VALUE!</v>
      </c>
      <c r="R441" s="86" t="e">
        <f t="shared" si="798"/>
        <v>#VALUE!</v>
      </c>
      <c r="S441" s="87" t="e">
        <f t="shared" si="799"/>
        <v>#VALUE!</v>
      </c>
      <c r="T441" s="87" t="e">
        <f t="shared" si="800"/>
        <v>#VALUE!</v>
      </c>
      <c r="U441" s="80" t="e">
        <f t="shared" si="801"/>
        <v>#VALUE!</v>
      </c>
      <c r="V441" s="81" t="e">
        <f t="shared" si="802"/>
        <v>#VALUE!</v>
      </c>
      <c r="W441" s="82" t="e">
        <f t="shared" si="803"/>
        <v>#VALUE!</v>
      </c>
      <c r="X441" s="92" t="e">
        <f t="shared" si="811"/>
        <v>#VALUE!</v>
      </c>
      <c r="Y441" s="93"/>
      <c r="Z441" s="72" t="e">
        <f t="shared" si="713"/>
        <v>#VALUE!</v>
      </c>
      <c r="AA441" s="72" t="e">
        <f t="shared" si="714"/>
        <v>#VALUE!</v>
      </c>
      <c r="AB441" s="72" t="e">
        <f t="shared" si="715"/>
        <v>#VALUE!</v>
      </c>
      <c r="AC441" s="72" t="e">
        <f t="shared" si="796"/>
        <v>#VALUE!</v>
      </c>
      <c r="AD441" s="72" t="e">
        <f t="shared" si="812"/>
        <v>#VALUE!</v>
      </c>
      <c r="AE441" s="33" t="e">
        <f t="shared" si="813"/>
        <v>#VALUE!</v>
      </c>
      <c r="AF441" s="33" t="e">
        <f t="shared" si="814"/>
        <v>#VALUE!</v>
      </c>
      <c r="AG441" s="33" t="e">
        <f t="shared" si="815"/>
        <v>#VALUE!</v>
      </c>
      <c r="AH441" s="34" t="e">
        <f t="shared" si="716"/>
        <v>#VALUE!</v>
      </c>
      <c r="AI441" s="35" t="e">
        <f t="shared" si="717"/>
        <v>#VALUE!</v>
      </c>
      <c r="AJ441" s="35" t="e">
        <f t="shared" si="718"/>
        <v>#VALUE!</v>
      </c>
      <c r="AK441" s="35">
        <v>0</v>
      </c>
      <c r="AL441" s="35">
        <v>-0.75645121485307587</v>
      </c>
      <c r="AM441" s="35">
        <v>-11.346768222796136</v>
      </c>
      <c r="AN441" s="35" t="e">
        <f t="shared" si="816"/>
        <v>#VALUE!</v>
      </c>
      <c r="AO441" s="35" t="e">
        <f t="shared" si="816"/>
        <v>#VALUE!</v>
      </c>
      <c r="AP441" s="35" t="e">
        <f t="shared" si="816"/>
        <v>#VALUE!</v>
      </c>
      <c r="AQ441" s="35">
        <v>57.375671196608707</v>
      </c>
      <c r="AR441" s="35">
        <v>5.7915837760921756</v>
      </c>
      <c r="AS441" s="35">
        <v>1.1079551571654598</v>
      </c>
      <c r="AT441" s="35" t="e">
        <f t="shared" si="817"/>
        <v>#VALUE!</v>
      </c>
      <c r="AU441" s="35" t="e">
        <f t="shared" si="817"/>
        <v>#VALUE!</v>
      </c>
      <c r="AV441" s="35" t="e">
        <f t="shared" si="817"/>
        <v>#VALUE!</v>
      </c>
      <c r="AW441" s="36">
        <f t="shared" si="818"/>
        <v>0</v>
      </c>
      <c r="AX441" s="36">
        <f t="shared" si="818"/>
        <v>0.75645121485307587</v>
      </c>
      <c r="AY441" s="36">
        <f t="shared" si="818"/>
        <v>11.346768222796136</v>
      </c>
      <c r="AZ441" s="36" t="e">
        <f t="shared" si="819"/>
        <v>#VALUE!</v>
      </c>
      <c r="BA441" s="36" t="e">
        <f t="shared" si="819"/>
        <v>#VALUE!</v>
      </c>
      <c r="BB441" s="36" t="e">
        <f t="shared" si="819"/>
        <v>#VALUE!</v>
      </c>
      <c r="BC441" s="35">
        <f t="shared" si="820"/>
        <v>57.375671196608707</v>
      </c>
      <c r="BD441" s="35">
        <f t="shared" si="820"/>
        <v>6.5480349909452515</v>
      </c>
      <c r="BE441" s="35">
        <f t="shared" si="820"/>
        <v>12.454723379961596</v>
      </c>
      <c r="BF441" s="36" t="e">
        <f t="shared" si="821"/>
        <v>#VALUE!</v>
      </c>
      <c r="BG441" s="36" t="e">
        <f t="shared" si="821"/>
        <v>#VALUE!</v>
      </c>
      <c r="BH441" s="36" t="e">
        <f t="shared" si="804"/>
        <v>#VALUE!</v>
      </c>
      <c r="BI441" s="35" t="e">
        <f t="shared" si="805"/>
        <v>#VALUE!</v>
      </c>
      <c r="BJ441" s="5"/>
      <c r="BK441" s="5"/>
      <c r="BL441" s="19"/>
      <c r="BM441" s="19"/>
      <c r="BN441" s="37">
        <f t="shared" si="719"/>
        <v>90</v>
      </c>
      <c r="BO441" s="37">
        <f t="shared" si="720"/>
        <v>72.5</v>
      </c>
      <c r="BP441" s="37">
        <f t="shared" si="721"/>
        <v>72.5</v>
      </c>
      <c r="BQ441" s="37">
        <f t="shared" si="722"/>
        <v>47.5</v>
      </c>
      <c r="BR441" s="37">
        <f t="shared" si="723"/>
        <v>54.2</v>
      </c>
      <c r="BS441" s="37">
        <f t="shared" si="724"/>
        <v>47.5</v>
      </c>
      <c r="BT441" s="37">
        <f t="shared" si="725"/>
        <v>41.674999999999997</v>
      </c>
      <c r="BU441" s="37">
        <f t="shared" si="726"/>
        <v>41.674999999999997</v>
      </c>
      <c r="BV441" s="37">
        <f t="shared" si="727"/>
        <v>22.5</v>
      </c>
      <c r="BW441" s="37">
        <f t="shared" si="728"/>
        <v>33.3333333333333</v>
      </c>
      <c r="BX441" s="37">
        <f t="shared" si="729"/>
        <v>22.5</v>
      </c>
      <c r="BY441" s="37">
        <f t="shared" si="730"/>
        <v>22.9</v>
      </c>
      <c r="BZ441" s="37">
        <f t="shared" si="731"/>
        <v>22.9</v>
      </c>
      <c r="CA441" s="37">
        <f t="shared" si="732"/>
        <v>5</v>
      </c>
      <c r="CB441" s="37">
        <f t="shared" si="733"/>
        <v>16.649999999999999</v>
      </c>
      <c r="CC441" s="37">
        <f t="shared" si="734"/>
        <v>5</v>
      </c>
      <c r="CD441" s="37">
        <f t="shared" si="735"/>
        <v>5</v>
      </c>
      <c r="CE441" s="37">
        <f t="shared" si="736"/>
        <v>5</v>
      </c>
      <c r="CF441" s="37">
        <f t="shared" si="737"/>
        <v>5</v>
      </c>
      <c r="CG441" s="38">
        <f t="shared" si="738"/>
        <v>5</v>
      </c>
      <c r="CH441" s="38">
        <f t="shared" si="739"/>
        <v>5</v>
      </c>
      <c r="CI441" s="38">
        <f t="shared" si="740"/>
        <v>22.5</v>
      </c>
      <c r="CJ441" s="38">
        <f t="shared" si="741"/>
        <v>5</v>
      </c>
      <c r="CK441" s="38">
        <f t="shared" si="742"/>
        <v>22.9</v>
      </c>
      <c r="CL441" s="38">
        <f t="shared" si="743"/>
        <v>47.5</v>
      </c>
      <c r="CM441" s="38">
        <f t="shared" si="744"/>
        <v>16.649999999999999</v>
      </c>
      <c r="CN441" s="38">
        <f t="shared" si="745"/>
        <v>41.674999999999997</v>
      </c>
      <c r="CO441" s="38">
        <f t="shared" si="746"/>
        <v>5</v>
      </c>
      <c r="CP441" s="38">
        <f t="shared" si="747"/>
        <v>33.3333333333333</v>
      </c>
      <c r="CQ441" s="38">
        <f t="shared" si="748"/>
        <v>72.5</v>
      </c>
      <c r="CR441" s="38">
        <f t="shared" si="749"/>
        <v>22.9</v>
      </c>
      <c r="CS441" s="38">
        <f t="shared" si="750"/>
        <v>54.2</v>
      </c>
      <c r="CT441" s="38">
        <f t="shared" si="751"/>
        <v>5</v>
      </c>
      <c r="CU441" s="38">
        <f t="shared" si="752"/>
        <v>41.674999999999997</v>
      </c>
      <c r="CV441" s="38">
        <f t="shared" si="753"/>
        <v>90</v>
      </c>
      <c r="CW441" s="38">
        <f t="shared" si="754"/>
        <v>22.5</v>
      </c>
      <c r="CX441" s="38">
        <f t="shared" si="755"/>
        <v>72.5</v>
      </c>
      <c r="CY441" s="38">
        <f t="shared" si="756"/>
        <v>47.5</v>
      </c>
      <c r="CZ441" s="39">
        <f t="shared" si="757"/>
        <v>5</v>
      </c>
      <c r="DA441" s="39">
        <f t="shared" si="758"/>
        <v>22.5</v>
      </c>
      <c r="DB441" s="39">
        <f t="shared" si="759"/>
        <v>5</v>
      </c>
      <c r="DC441" s="39">
        <f t="shared" si="760"/>
        <v>47.5</v>
      </c>
      <c r="DD441" s="39">
        <f t="shared" si="761"/>
        <v>22.9</v>
      </c>
      <c r="DE441" s="39">
        <f t="shared" si="762"/>
        <v>5</v>
      </c>
      <c r="DF441" s="39">
        <f t="shared" si="763"/>
        <v>41.674999999999997</v>
      </c>
      <c r="DG441" s="39">
        <f t="shared" si="764"/>
        <v>16.649999999999999</v>
      </c>
      <c r="DH441" s="39">
        <f t="shared" si="765"/>
        <v>72.5</v>
      </c>
      <c r="DI441" s="39">
        <f t="shared" si="766"/>
        <v>33.3333333333333</v>
      </c>
      <c r="DJ441" s="39">
        <f t="shared" si="767"/>
        <v>5</v>
      </c>
      <c r="DK441" s="39">
        <f t="shared" si="768"/>
        <v>54.2</v>
      </c>
      <c r="DL441" s="39">
        <f t="shared" si="769"/>
        <v>22.9</v>
      </c>
      <c r="DM441" s="39">
        <f t="shared" si="770"/>
        <v>90</v>
      </c>
      <c r="DN441" s="39">
        <f t="shared" si="771"/>
        <v>41.674999999999997</v>
      </c>
      <c r="DO441" s="39">
        <f t="shared" si="772"/>
        <v>5</v>
      </c>
      <c r="DP441" s="39">
        <f t="shared" si="773"/>
        <v>72.5</v>
      </c>
      <c r="DQ441" s="39">
        <f t="shared" si="774"/>
        <v>22.5</v>
      </c>
      <c r="DR441" s="39">
        <f t="shared" si="775"/>
        <v>47.5</v>
      </c>
      <c r="DS441" s="40" t="e">
        <f t="shared" si="776"/>
        <v>#VALUE!</v>
      </c>
      <c r="DT441" s="40" t="e">
        <f t="shared" si="777"/>
        <v>#VALUE!</v>
      </c>
      <c r="DU441" s="40" t="e">
        <f t="shared" si="778"/>
        <v>#VALUE!</v>
      </c>
      <c r="DV441" s="40" t="e">
        <f t="shared" si="779"/>
        <v>#VALUE!</v>
      </c>
      <c r="DW441" s="40" t="e">
        <f t="shared" si="780"/>
        <v>#VALUE!</v>
      </c>
      <c r="DX441" s="40" t="e">
        <f t="shared" si="781"/>
        <v>#VALUE!</v>
      </c>
      <c r="DY441" s="40" t="e">
        <f t="shared" si="782"/>
        <v>#VALUE!</v>
      </c>
      <c r="DZ441" s="40" t="e">
        <f t="shared" si="783"/>
        <v>#VALUE!</v>
      </c>
      <c r="EA441" s="40" t="e">
        <f t="shared" si="784"/>
        <v>#VALUE!</v>
      </c>
      <c r="EB441" s="40" t="e">
        <f t="shared" si="785"/>
        <v>#VALUE!</v>
      </c>
      <c r="EC441" s="40" t="e">
        <f t="shared" si="786"/>
        <v>#VALUE!</v>
      </c>
      <c r="ED441" s="40" t="e">
        <f t="shared" si="787"/>
        <v>#VALUE!</v>
      </c>
      <c r="EE441" s="40" t="e">
        <f t="shared" si="788"/>
        <v>#VALUE!</v>
      </c>
      <c r="EF441" s="40" t="e">
        <f t="shared" si="789"/>
        <v>#VALUE!</v>
      </c>
      <c r="EG441" s="40" t="e">
        <f t="shared" si="790"/>
        <v>#VALUE!</v>
      </c>
      <c r="EH441" s="40" t="e">
        <f t="shared" si="791"/>
        <v>#VALUE!</v>
      </c>
      <c r="EI441" s="40" t="e">
        <f t="shared" si="792"/>
        <v>#VALUE!</v>
      </c>
      <c r="EJ441" s="40" t="e">
        <f t="shared" si="793"/>
        <v>#VALUE!</v>
      </c>
      <c r="EK441" s="40" t="e">
        <f t="shared" si="794"/>
        <v>#VALUE!</v>
      </c>
      <c r="EL441" s="1" t="e">
        <f t="shared" si="806"/>
        <v>#VALUE!</v>
      </c>
      <c r="EM441" s="2" t="e">
        <f t="shared" si="797"/>
        <v>#VALUE!</v>
      </c>
      <c r="EN441" s="42"/>
      <c r="EO441" s="42"/>
      <c r="EP441" s="43"/>
      <c r="EQ441" s="44"/>
      <c r="ER441" s="45"/>
      <c r="ES441" s="45"/>
      <c r="ET441" s="74"/>
      <c r="EU441" s="75"/>
      <c r="EV441" s="75"/>
      <c r="EW441" s="75"/>
      <c r="EX441" s="75"/>
    </row>
    <row r="442" spans="1:154" s="73" customFormat="1" ht="14">
      <c r="A442" s="96"/>
      <c r="B442" s="97"/>
      <c r="C442" s="98"/>
      <c r="D442" s="110" t="s">
        <v>87</v>
      </c>
      <c r="E442" s="110" t="s">
        <v>87</v>
      </c>
      <c r="F442" s="110" t="s">
        <v>87</v>
      </c>
      <c r="G442" s="107" t="e">
        <f t="shared" si="707"/>
        <v>#VALUE!</v>
      </c>
      <c r="H442" s="107" t="e">
        <f t="shared" si="708"/>
        <v>#VALUE!</v>
      </c>
      <c r="I442" s="107" t="e">
        <f t="shared" si="709"/>
        <v>#VALUE!</v>
      </c>
      <c r="J442" s="183" t="str">
        <f t="shared" si="710"/>
        <v>.</v>
      </c>
      <c r="K442" s="184" t="e">
        <f t="shared" si="711"/>
        <v>#VALUE!</v>
      </c>
      <c r="L442" s="184" t="e">
        <f t="shared" si="712"/>
        <v>#VALUE!</v>
      </c>
      <c r="M442" s="76" t="e">
        <f t="shared" si="807"/>
        <v>#VALUE!</v>
      </c>
      <c r="N442" s="77" t="e">
        <f t="shared" si="808"/>
        <v>#VALUE!</v>
      </c>
      <c r="O442" s="77" t="e">
        <f t="shared" si="809"/>
        <v>#VALUE!</v>
      </c>
      <c r="P442" s="78" t="e">
        <f t="shared" si="810"/>
        <v>#VALUE!</v>
      </c>
      <c r="Q442" s="79" t="e">
        <f t="shared" ca="1" si="795"/>
        <v>#VALUE!</v>
      </c>
      <c r="R442" s="86" t="e">
        <f t="shared" si="798"/>
        <v>#VALUE!</v>
      </c>
      <c r="S442" s="87" t="e">
        <f t="shared" si="799"/>
        <v>#VALUE!</v>
      </c>
      <c r="T442" s="87" t="e">
        <f t="shared" si="800"/>
        <v>#VALUE!</v>
      </c>
      <c r="U442" s="80" t="e">
        <f t="shared" si="801"/>
        <v>#VALUE!</v>
      </c>
      <c r="V442" s="81" t="e">
        <f t="shared" si="802"/>
        <v>#VALUE!</v>
      </c>
      <c r="W442" s="82" t="e">
        <f t="shared" si="803"/>
        <v>#VALUE!</v>
      </c>
      <c r="X442" s="92" t="e">
        <f t="shared" si="811"/>
        <v>#VALUE!</v>
      </c>
      <c r="Y442" s="93"/>
      <c r="Z442" s="72" t="e">
        <f t="shared" si="713"/>
        <v>#VALUE!</v>
      </c>
      <c r="AA442" s="72" t="e">
        <f t="shared" si="714"/>
        <v>#VALUE!</v>
      </c>
      <c r="AB442" s="72" t="e">
        <f t="shared" si="715"/>
        <v>#VALUE!</v>
      </c>
      <c r="AC442" s="72" t="e">
        <f t="shared" si="796"/>
        <v>#VALUE!</v>
      </c>
      <c r="AD442" s="72" t="e">
        <f t="shared" si="812"/>
        <v>#VALUE!</v>
      </c>
      <c r="AE442" s="33" t="e">
        <f t="shared" si="813"/>
        <v>#VALUE!</v>
      </c>
      <c r="AF442" s="33" t="e">
        <f t="shared" si="814"/>
        <v>#VALUE!</v>
      </c>
      <c r="AG442" s="33" t="e">
        <f t="shared" si="815"/>
        <v>#VALUE!</v>
      </c>
      <c r="AH442" s="34" t="e">
        <f t="shared" si="716"/>
        <v>#VALUE!</v>
      </c>
      <c r="AI442" s="35" t="e">
        <f t="shared" si="717"/>
        <v>#VALUE!</v>
      </c>
      <c r="AJ442" s="35" t="e">
        <f t="shared" si="718"/>
        <v>#VALUE!</v>
      </c>
      <c r="AK442" s="35">
        <v>0</v>
      </c>
      <c r="AL442" s="35">
        <v>-0.75645121485307587</v>
      </c>
      <c r="AM442" s="35">
        <v>-11.346768222796136</v>
      </c>
      <c r="AN442" s="35" t="e">
        <f t="shared" si="816"/>
        <v>#VALUE!</v>
      </c>
      <c r="AO442" s="35" t="e">
        <f t="shared" si="816"/>
        <v>#VALUE!</v>
      </c>
      <c r="AP442" s="35" t="e">
        <f t="shared" si="816"/>
        <v>#VALUE!</v>
      </c>
      <c r="AQ442" s="35">
        <v>57.375671196608707</v>
      </c>
      <c r="AR442" s="35">
        <v>5.7915837760921756</v>
      </c>
      <c r="AS442" s="35">
        <v>1.1079551571654598</v>
      </c>
      <c r="AT442" s="35" t="e">
        <f t="shared" si="817"/>
        <v>#VALUE!</v>
      </c>
      <c r="AU442" s="35" t="e">
        <f t="shared" si="817"/>
        <v>#VALUE!</v>
      </c>
      <c r="AV442" s="35" t="e">
        <f t="shared" si="817"/>
        <v>#VALUE!</v>
      </c>
      <c r="AW442" s="36">
        <f t="shared" si="818"/>
        <v>0</v>
      </c>
      <c r="AX442" s="36">
        <f t="shared" si="818"/>
        <v>0.75645121485307587</v>
      </c>
      <c r="AY442" s="36">
        <f t="shared" si="818"/>
        <v>11.346768222796136</v>
      </c>
      <c r="AZ442" s="36" t="e">
        <f t="shared" si="819"/>
        <v>#VALUE!</v>
      </c>
      <c r="BA442" s="36" t="e">
        <f t="shared" si="819"/>
        <v>#VALUE!</v>
      </c>
      <c r="BB442" s="36" t="e">
        <f t="shared" si="819"/>
        <v>#VALUE!</v>
      </c>
      <c r="BC442" s="35">
        <f t="shared" si="820"/>
        <v>57.375671196608707</v>
      </c>
      <c r="BD442" s="35">
        <f t="shared" si="820"/>
        <v>6.5480349909452515</v>
      </c>
      <c r="BE442" s="35">
        <f t="shared" si="820"/>
        <v>12.454723379961596</v>
      </c>
      <c r="BF442" s="36" t="e">
        <f t="shared" si="821"/>
        <v>#VALUE!</v>
      </c>
      <c r="BG442" s="36" t="e">
        <f t="shared" si="821"/>
        <v>#VALUE!</v>
      </c>
      <c r="BH442" s="36" t="e">
        <f t="shared" si="804"/>
        <v>#VALUE!</v>
      </c>
      <c r="BI442" s="35" t="e">
        <f t="shared" si="805"/>
        <v>#VALUE!</v>
      </c>
      <c r="BJ442" s="5"/>
      <c r="BK442" s="5"/>
      <c r="BL442" s="19"/>
      <c r="BM442" s="19"/>
      <c r="BN442" s="37">
        <f t="shared" si="719"/>
        <v>90</v>
      </c>
      <c r="BO442" s="37">
        <f t="shared" si="720"/>
        <v>72.5</v>
      </c>
      <c r="BP442" s="37">
        <f t="shared" si="721"/>
        <v>72.5</v>
      </c>
      <c r="BQ442" s="37">
        <f t="shared" si="722"/>
        <v>47.5</v>
      </c>
      <c r="BR442" s="37">
        <f t="shared" si="723"/>
        <v>54.2</v>
      </c>
      <c r="BS442" s="37">
        <f t="shared" si="724"/>
        <v>47.5</v>
      </c>
      <c r="BT442" s="37">
        <f t="shared" si="725"/>
        <v>41.674999999999997</v>
      </c>
      <c r="BU442" s="37">
        <f t="shared" si="726"/>
        <v>41.674999999999997</v>
      </c>
      <c r="BV442" s="37">
        <f t="shared" si="727"/>
        <v>22.5</v>
      </c>
      <c r="BW442" s="37">
        <f t="shared" si="728"/>
        <v>33.3333333333333</v>
      </c>
      <c r="BX442" s="37">
        <f t="shared" si="729"/>
        <v>22.5</v>
      </c>
      <c r="BY442" s="37">
        <f t="shared" si="730"/>
        <v>22.9</v>
      </c>
      <c r="BZ442" s="37">
        <f t="shared" si="731"/>
        <v>22.9</v>
      </c>
      <c r="CA442" s="37">
        <f t="shared" si="732"/>
        <v>5</v>
      </c>
      <c r="CB442" s="37">
        <f t="shared" si="733"/>
        <v>16.649999999999999</v>
      </c>
      <c r="CC442" s="37">
        <f t="shared" si="734"/>
        <v>5</v>
      </c>
      <c r="CD442" s="37">
        <f t="shared" si="735"/>
        <v>5</v>
      </c>
      <c r="CE442" s="37">
        <f t="shared" si="736"/>
        <v>5</v>
      </c>
      <c r="CF442" s="37">
        <f t="shared" si="737"/>
        <v>5</v>
      </c>
      <c r="CG442" s="38">
        <f t="shared" si="738"/>
        <v>5</v>
      </c>
      <c r="CH442" s="38">
        <f t="shared" si="739"/>
        <v>5</v>
      </c>
      <c r="CI442" s="38">
        <f t="shared" si="740"/>
        <v>22.5</v>
      </c>
      <c r="CJ442" s="38">
        <f t="shared" si="741"/>
        <v>5</v>
      </c>
      <c r="CK442" s="38">
        <f t="shared" si="742"/>
        <v>22.9</v>
      </c>
      <c r="CL442" s="38">
        <f t="shared" si="743"/>
        <v>47.5</v>
      </c>
      <c r="CM442" s="38">
        <f t="shared" si="744"/>
        <v>16.649999999999999</v>
      </c>
      <c r="CN442" s="38">
        <f t="shared" si="745"/>
        <v>41.674999999999997</v>
      </c>
      <c r="CO442" s="38">
        <f t="shared" si="746"/>
        <v>5</v>
      </c>
      <c r="CP442" s="38">
        <f t="shared" si="747"/>
        <v>33.3333333333333</v>
      </c>
      <c r="CQ442" s="38">
        <f t="shared" si="748"/>
        <v>72.5</v>
      </c>
      <c r="CR442" s="38">
        <f t="shared" si="749"/>
        <v>22.9</v>
      </c>
      <c r="CS442" s="38">
        <f t="shared" si="750"/>
        <v>54.2</v>
      </c>
      <c r="CT442" s="38">
        <f t="shared" si="751"/>
        <v>5</v>
      </c>
      <c r="CU442" s="38">
        <f t="shared" si="752"/>
        <v>41.674999999999997</v>
      </c>
      <c r="CV442" s="38">
        <f t="shared" si="753"/>
        <v>90</v>
      </c>
      <c r="CW442" s="38">
        <f t="shared" si="754"/>
        <v>22.5</v>
      </c>
      <c r="CX442" s="38">
        <f t="shared" si="755"/>
        <v>72.5</v>
      </c>
      <c r="CY442" s="38">
        <f t="shared" si="756"/>
        <v>47.5</v>
      </c>
      <c r="CZ442" s="39">
        <f t="shared" si="757"/>
        <v>5</v>
      </c>
      <c r="DA442" s="39">
        <f t="shared" si="758"/>
        <v>22.5</v>
      </c>
      <c r="DB442" s="39">
        <f t="shared" si="759"/>
        <v>5</v>
      </c>
      <c r="DC442" s="39">
        <f t="shared" si="760"/>
        <v>47.5</v>
      </c>
      <c r="DD442" s="39">
        <f t="shared" si="761"/>
        <v>22.9</v>
      </c>
      <c r="DE442" s="39">
        <f t="shared" si="762"/>
        <v>5</v>
      </c>
      <c r="DF442" s="39">
        <f t="shared" si="763"/>
        <v>41.674999999999997</v>
      </c>
      <c r="DG442" s="39">
        <f t="shared" si="764"/>
        <v>16.649999999999999</v>
      </c>
      <c r="DH442" s="39">
        <f t="shared" si="765"/>
        <v>72.5</v>
      </c>
      <c r="DI442" s="39">
        <f t="shared" si="766"/>
        <v>33.3333333333333</v>
      </c>
      <c r="DJ442" s="39">
        <f t="shared" si="767"/>
        <v>5</v>
      </c>
      <c r="DK442" s="39">
        <f t="shared" si="768"/>
        <v>54.2</v>
      </c>
      <c r="DL442" s="39">
        <f t="shared" si="769"/>
        <v>22.9</v>
      </c>
      <c r="DM442" s="39">
        <f t="shared" si="770"/>
        <v>90</v>
      </c>
      <c r="DN442" s="39">
        <f t="shared" si="771"/>
        <v>41.674999999999997</v>
      </c>
      <c r="DO442" s="39">
        <f t="shared" si="772"/>
        <v>5</v>
      </c>
      <c r="DP442" s="39">
        <f t="shared" si="773"/>
        <v>72.5</v>
      </c>
      <c r="DQ442" s="39">
        <f t="shared" si="774"/>
        <v>22.5</v>
      </c>
      <c r="DR442" s="39">
        <f t="shared" si="775"/>
        <v>47.5</v>
      </c>
      <c r="DS442" s="40" t="e">
        <f t="shared" si="776"/>
        <v>#VALUE!</v>
      </c>
      <c r="DT442" s="40" t="e">
        <f t="shared" si="777"/>
        <v>#VALUE!</v>
      </c>
      <c r="DU442" s="40" t="e">
        <f t="shared" si="778"/>
        <v>#VALUE!</v>
      </c>
      <c r="DV442" s="40" t="e">
        <f t="shared" si="779"/>
        <v>#VALUE!</v>
      </c>
      <c r="DW442" s="40" t="e">
        <f t="shared" si="780"/>
        <v>#VALUE!</v>
      </c>
      <c r="DX442" s="40" t="e">
        <f t="shared" si="781"/>
        <v>#VALUE!</v>
      </c>
      <c r="DY442" s="40" t="e">
        <f t="shared" si="782"/>
        <v>#VALUE!</v>
      </c>
      <c r="DZ442" s="40" t="e">
        <f t="shared" si="783"/>
        <v>#VALUE!</v>
      </c>
      <c r="EA442" s="40" t="e">
        <f t="shared" si="784"/>
        <v>#VALUE!</v>
      </c>
      <c r="EB442" s="40" t="e">
        <f t="shared" si="785"/>
        <v>#VALUE!</v>
      </c>
      <c r="EC442" s="40" t="e">
        <f t="shared" si="786"/>
        <v>#VALUE!</v>
      </c>
      <c r="ED442" s="40" t="e">
        <f t="shared" si="787"/>
        <v>#VALUE!</v>
      </c>
      <c r="EE442" s="40" t="e">
        <f t="shared" si="788"/>
        <v>#VALUE!</v>
      </c>
      <c r="EF442" s="40" t="e">
        <f t="shared" si="789"/>
        <v>#VALUE!</v>
      </c>
      <c r="EG442" s="40" t="e">
        <f t="shared" si="790"/>
        <v>#VALUE!</v>
      </c>
      <c r="EH442" s="40" t="e">
        <f t="shared" si="791"/>
        <v>#VALUE!</v>
      </c>
      <c r="EI442" s="40" t="e">
        <f t="shared" si="792"/>
        <v>#VALUE!</v>
      </c>
      <c r="EJ442" s="40" t="e">
        <f t="shared" si="793"/>
        <v>#VALUE!</v>
      </c>
      <c r="EK442" s="40" t="e">
        <f t="shared" si="794"/>
        <v>#VALUE!</v>
      </c>
      <c r="EL442" s="1" t="e">
        <f t="shared" si="806"/>
        <v>#VALUE!</v>
      </c>
      <c r="EM442" s="2" t="e">
        <f t="shared" si="797"/>
        <v>#VALUE!</v>
      </c>
      <c r="EN442" s="42"/>
      <c r="EO442" s="42"/>
      <c r="EP442" s="43"/>
      <c r="EQ442" s="44"/>
      <c r="ER442" s="45"/>
      <c r="ES442" s="45"/>
      <c r="ET442" s="74"/>
      <c r="EU442" s="75"/>
      <c r="EV442" s="75"/>
      <c r="EW442" s="75"/>
      <c r="EX442" s="75"/>
    </row>
    <row r="443" spans="1:154" s="73" customFormat="1" ht="14">
      <c r="A443" s="96"/>
      <c r="B443" s="97"/>
      <c r="C443" s="98"/>
      <c r="D443" s="110" t="s">
        <v>87</v>
      </c>
      <c r="E443" s="110" t="s">
        <v>87</v>
      </c>
      <c r="F443" s="110" t="s">
        <v>87</v>
      </c>
      <c r="G443" s="107" t="e">
        <f t="shared" si="707"/>
        <v>#VALUE!</v>
      </c>
      <c r="H443" s="107" t="e">
        <f t="shared" si="708"/>
        <v>#VALUE!</v>
      </c>
      <c r="I443" s="107" t="e">
        <f t="shared" si="709"/>
        <v>#VALUE!</v>
      </c>
      <c r="J443" s="183" t="str">
        <f t="shared" si="710"/>
        <v>.</v>
      </c>
      <c r="K443" s="184" t="e">
        <f t="shared" si="711"/>
        <v>#VALUE!</v>
      </c>
      <c r="L443" s="184" t="e">
        <f t="shared" si="712"/>
        <v>#VALUE!</v>
      </c>
      <c r="M443" s="76" t="e">
        <f t="shared" si="807"/>
        <v>#VALUE!</v>
      </c>
      <c r="N443" s="77" t="e">
        <f t="shared" si="808"/>
        <v>#VALUE!</v>
      </c>
      <c r="O443" s="77" t="e">
        <f t="shared" si="809"/>
        <v>#VALUE!</v>
      </c>
      <c r="P443" s="78" t="e">
        <f t="shared" si="810"/>
        <v>#VALUE!</v>
      </c>
      <c r="Q443" s="79" t="e">
        <f t="shared" ca="1" si="795"/>
        <v>#VALUE!</v>
      </c>
      <c r="R443" s="86" t="e">
        <f t="shared" si="798"/>
        <v>#VALUE!</v>
      </c>
      <c r="S443" s="87" t="e">
        <f t="shared" si="799"/>
        <v>#VALUE!</v>
      </c>
      <c r="T443" s="87" t="e">
        <f t="shared" si="800"/>
        <v>#VALUE!</v>
      </c>
      <c r="U443" s="80" t="e">
        <f t="shared" si="801"/>
        <v>#VALUE!</v>
      </c>
      <c r="V443" s="81" t="e">
        <f t="shared" si="802"/>
        <v>#VALUE!</v>
      </c>
      <c r="W443" s="82" t="e">
        <f t="shared" si="803"/>
        <v>#VALUE!</v>
      </c>
      <c r="X443" s="92" t="e">
        <f t="shared" si="811"/>
        <v>#VALUE!</v>
      </c>
      <c r="Y443" s="93"/>
      <c r="Z443" s="72" t="e">
        <f t="shared" si="713"/>
        <v>#VALUE!</v>
      </c>
      <c r="AA443" s="72" t="e">
        <f t="shared" si="714"/>
        <v>#VALUE!</v>
      </c>
      <c r="AB443" s="72" t="e">
        <f t="shared" si="715"/>
        <v>#VALUE!</v>
      </c>
      <c r="AC443" s="72" t="e">
        <f t="shared" si="796"/>
        <v>#VALUE!</v>
      </c>
      <c r="AD443" s="72" t="e">
        <f t="shared" si="812"/>
        <v>#VALUE!</v>
      </c>
      <c r="AE443" s="33" t="e">
        <f t="shared" si="813"/>
        <v>#VALUE!</v>
      </c>
      <c r="AF443" s="33" t="e">
        <f t="shared" si="814"/>
        <v>#VALUE!</v>
      </c>
      <c r="AG443" s="33" t="e">
        <f t="shared" si="815"/>
        <v>#VALUE!</v>
      </c>
      <c r="AH443" s="34" t="e">
        <f t="shared" si="716"/>
        <v>#VALUE!</v>
      </c>
      <c r="AI443" s="35" t="e">
        <f t="shared" si="717"/>
        <v>#VALUE!</v>
      </c>
      <c r="AJ443" s="35" t="e">
        <f t="shared" si="718"/>
        <v>#VALUE!</v>
      </c>
      <c r="AK443" s="35">
        <v>0</v>
      </c>
      <c r="AL443" s="35">
        <v>-0.75645121485307587</v>
      </c>
      <c r="AM443" s="35">
        <v>-11.346768222796136</v>
      </c>
      <c r="AN443" s="35" t="e">
        <f t="shared" si="816"/>
        <v>#VALUE!</v>
      </c>
      <c r="AO443" s="35" t="e">
        <f t="shared" si="816"/>
        <v>#VALUE!</v>
      </c>
      <c r="AP443" s="35" t="e">
        <f t="shared" si="816"/>
        <v>#VALUE!</v>
      </c>
      <c r="AQ443" s="35">
        <v>57.375671196608707</v>
      </c>
      <c r="AR443" s="35">
        <v>5.7915837760921756</v>
      </c>
      <c r="AS443" s="35">
        <v>1.1079551571654598</v>
      </c>
      <c r="AT443" s="35" t="e">
        <f t="shared" si="817"/>
        <v>#VALUE!</v>
      </c>
      <c r="AU443" s="35" t="e">
        <f t="shared" si="817"/>
        <v>#VALUE!</v>
      </c>
      <c r="AV443" s="35" t="e">
        <f t="shared" si="817"/>
        <v>#VALUE!</v>
      </c>
      <c r="AW443" s="36">
        <f t="shared" si="818"/>
        <v>0</v>
      </c>
      <c r="AX443" s="36">
        <f t="shared" si="818"/>
        <v>0.75645121485307587</v>
      </c>
      <c r="AY443" s="36">
        <f t="shared" si="818"/>
        <v>11.346768222796136</v>
      </c>
      <c r="AZ443" s="36" t="e">
        <f t="shared" si="819"/>
        <v>#VALUE!</v>
      </c>
      <c r="BA443" s="36" t="e">
        <f t="shared" si="819"/>
        <v>#VALUE!</v>
      </c>
      <c r="BB443" s="36" t="e">
        <f t="shared" si="819"/>
        <v>#VALUE!</v>
      </c>
      <c r="BC443" s="35">
        <f t="shared" si="820"/>
        <v>57.375671196608707</v>
      </c>
      <c r="BD443" s="35">
        <f t="shared" si="820"/>
        <v>6.5480349909452515</v>
      </c>
      <c r="BE443" s="35">
        <f t="shared" si="820"/>
        <v>12.454723379961596</v>
      </c>
      <c r="BF443" s="36" t="e">
        <f t="shared" si="821"/>
        <v>#VALUE!</v>
      </c>
      <c r="BG443" s="36" t="e">
        <f t="shared" si="821"/>
        <v>#VALUE!</v>
      </c>
      <c r="BH443" s="36" t="e">
        <f t="shared" si="804"/>
        <v>#VALUE!</v>
      </c>
      <c r="BI443" s="35" t="e">
        <f t="shared" si="805"/>
        <v>#VALUE!</v>
      </c>
      <c r="BJ443" s="5"/>
      <c r="BK443" s="5"/>
      <c r="BL443" s="19"/>
      <c r="BM443" s="19"/>
      <c r="BN443" s="37">
        <f t="shared" si="719"/>
        <v>90</v>
      </c>
      <c r="BO443" s="37">
        <f t="shared" si="720"/>
        <v>72.5</v>
      </c>
      <c r="BP443" s="37">
        <f t="shared" si="721"/>
        <v>72.5</v>
      </c>
      <c r="BQ443" s="37">
        <f t="shared" si="722"/>
        <v>47.5</v>
      </c>
      <c r="BR443" s="37">
        <f t="shared" si="723"/>
        <v>54.2</v>
      </c>
      <c r="BS443" s="37">
        <f t="shared" si="724"/>
        <v>47.5</v>
      </c>
      <c r="BT443" s="37">
        <f t="shared" si="725"/>
        <v>41.674999999999997</v>
      </c>
      <c r="BU443" s="37">
        <f t="shared" si="726"/>
        <v>41.674999999999997</v>
      </c>
      <c r="BV443" s="37">
        <f t="shared" si="727"/>
        <v>22.5</v>
      </c>
      <c r="BW443" s="37">
        <f t="shared" si="728"/>
        <v>33.3333333333333</v>
      </c>
      <c r="BX443" s="37">
        <f t="shared" si="729"/>
        <v>22.5</v>
      </c>
      <c r="BY443" s="37">
        <f t="shared" si="730"/>
        <v>22.9</v>
      </c>
      <c r="BZ443" s="37">
        <f t="shared" si="731"/>
        <v>22.9</v>
      </c>
      <c r="CA443" s="37">
        <f t="shared" si="732"/>
        <v>5</v>
      </c>
      <c r="CB443" s="37">
        <f t="shared" si="733"/>
        <v>16.649999999999999</v>
      </c>
      <c r="CC443" s="37">
        <f t="shared" si="734"/>
        <v>5</v>
      </c>
      <c r="CD443" s="37">
        <f t="shared" si="735"/>
        <v>5</v>
      </c>
      <c r="CE443" s="37">
        <f t="shared" si="736"/>
        <v>5</v>
      </c>
      <c r="CF443" s="37">
        <f t="shared" si="737"/>
        <v>5</v>
      </c>
      <c r="CG443" s="38">
        <f t="shared" si="738"/>
        <v>5</v>
      </c>
      <c r="CH443" s="38">
        <f t="shared" si="739"/>
        <v>5</v>
      </c>
      <c r="CI443" s="38">
        <f t="shared" si="740"/>
        <v>22.5</v>
      </c>
      <c r="CJ443" s="38">
        <f t="shared" si="741"/>
        <v>5</v>
      </c>
      <c r="CK443" s="38">
        <f t="shared" si="742"/>
        <v>22.9</v>
      </c>
      <c r="CL443" s="38">
        <f t="shared" si="743"/>
        <v>47.5</v>
      </c>
      <c r="CM443" s="38">
        <f t="shared" si="744"/>
        <v>16.649999999999999</v>
      </c>
      <c r="CN443" s="38">
        <f t="shared" si="745"/>
        <v>41.674999999999997</v>
      </c>
      <c r="CO443" s="38">
        <f t="shared" si="746"/>
        <v>5</v>
      </c>
      <c r="CP443" s="38">
        <f t="shared" si="747"/>
        <v>33.3333333333333</v>
      </c>
      <c r="CQ443" s="38">
        <f t="shared" si="748"/>
        <v>72.5</v>
      </c>
      <c r="CR443" s="38">
        <f t="shared" si="749"/>
        <v>22.9</v>
      </c>
      <c r="CS443" s="38">
        <f t="shared" si="750"/>
        <v>54.2</v>
      </c>
      <c r="CT443" s="38">
        <f t="shared" si="751"/>
        <v>5</v>
      </c>
      <c r="CU443" s="38">
        <f t="shared" si="752"/>
        <v>41.674999999999997</v>
      </c>
      <c r="CV443" s="38">
        <f t="shared" si="753"/>
        <v>90</v>
      </c>
      <c r="CW443" s="38">
        <f t="shared" si="754"/>
        <v>22.5</v>
      </c>
      <c r="CX443" s="38">
        <f t="shared" si="755"/>
        <v>72.5</v>
      </c>
      <c r="CY443" s="38">
        <f t="shared" si="756"/>
        <v>47.5</v>
      </c>
      <c r="CZ443" s="39">
        <f t="shared" si="757"/>
        <v>5</v>
      </c>
      <c r="DA443" s="39">
        <f t="shared" si="758"/>
        <v>22.5</v>
      </c>
      <c r="DB443" s="39">
        <f t="shared" si="759"/>
        <v>5</v>
      </c>
      <c r="DC443" s="39">
        <f t="shared" si="760"/>
        <v>47.5</v>
      </c>
      <c r="DD443" s="39">
        <f t="shared" si="761"/>
        <v>22.9</v>
      </c>
      <c r="DE443" s="39">
        <f t="shared" si="762"/>
        <v>5</v>
      </c>
      <c r="DF443" s="39">
        <f t="shared" si="763"/>
        <v>41.674999999999997</v>
      </c>
      <c r="DG443" s="39">
        <f t="shared" si="764"/>
        <v>16.649999999999999</v>
      </c>
      <c r="DH443" s="39">
        <f t="shared" si="765"/>
        <v>72.5</v>
      </c>
      <c r="DI443" s="39">
        <f t="shared" si="766"/>
        <v>33.3333333333333</v>
      </c>
      <c r="DJ443" s="39">
        <f t="shared" si="767"/>
        <v>5</v>
      </c>
      <c r="DK443" s="39">
        <f t="shared" si="768"/>
        <v>54.2</v>
      </c>
      <c r="DL443" s="39">
        <f t="shared" si="769"/>
        <v>22.9</v>
      </c>
      <c r="DM443" s="39">
        <f t="shared" si="770"/>
        <v>90</v>
      </c>
      <c r="DN443" s="39">
        <f t="shared" si="771"/>
        <v>41.674999999999997</v>
      </c>
      <c r="DO443" s="39">
        <f t="shared" si="772"/>
        <v>5</v>
      </c>
      <c r="DP443" s="39">
        <f t="shared" si="773"/>
        <v>72.5</v>
      </c>
      <c r="DQ443" s="39">
        <f t="shared" si="774"/>
        <v>22.5</v>
      </c>
      <c r="DR443" s="39">
        <f t="shared" si="775"/>
        <v>47.5</v>
      </c>
      <c r="DS443" s="40" t="e">
        <f t="shared" si="776"/>
        <v>#VALUE!</v>
      </c>
      <c r="DT443" s="40" t="e">
        <f t="shared" si="777"/>
        <v>#VALUE!</v>
      </c>
      <c r="DU443" s="40" t="e">
        <f t="shared" si="778"/>
        <v>#VALUE!</v>
      </c>
      <c r="DV443" s="40" t="e">
        <f t="shared" si="779"/>
        <v>#VALUE!</v>
      </c>
      <c r="DW443" s="40" t="e">
        <f t="shared" si="780"/>
        <v>#VALUE!</v>
      </c>
      <c r="DX443" s="40" t="e">
        <f t="shared" si="781"/>
        <v>#VALUE!</v>
      </c>
      <c r="DY443" s="40" t="e">
        <f t="shared" si="782"/>
        <v>#VALUE!</v>
      </c>
      <c r="DZ443" s="40" t="e">
        <f t="shared" si="783"/>
        <v>#VALUE!</v>
      </c>
      <c r="EA443" s="40" t="e">
        <f t="shared" si="784"/>
        <v>#VALUE!</v>
      </c>
      <c r="EB443" s="40" t="e">
        <f t="shared" si="785"/>
        <v>#VALUE!</v>
      </c>
      <c r="EC443" s="40" t="e">
        <f t="shared" si="786"/>
        <v>#VALUE!</v>
      </c>
      <c r="ED443" s="40" t="e">
        <f t="shared" si="787"/>
        <v>#VALUE!</v>
      </c>
      <c r="EE443" s="40" t="e">
        <f t="shared" si="788"/>
        <v>#VALUE!</v>
      </c>
      <c r="EF443" s="40" t="e">
        <f t="shared" si="789"/>
        <v>#VALUE!</v>
      </c>
      <c r="EG443" s="40" t="e">
        <f t="shared" si="790"/>
        <v>#VALUE!</v>
      </c>
      <c r="EH443" s="40" t="e">
        <f t="shared" si="791"/>
        <v>#VALUE!</v>
      </c>
      <c r="EI443" s="40" t="e">
        <f t="shared" si="792"/>
        <v>#VALUE!</v>
      </c>
      <c r="EJ443" s="40" t="e">
        <f t="shared" si="793"/>
        <v>#VALUE!</v>
      </c>
      <c r="EK443" s="40" t="e">
        <f t="shared" si="794"/>
        <v>#VALUE!</v>
      </c>
      <c r="EL443" s="1" t="e">
        <f t="shared" si="806"/>
        <v>#VALUE!</v>
      </c>
      <c r="EM443" s="2" t="e">
        <f t="shared" si="797"/>
        <v>#VALUE!</v>
      </c>
      <c r="EN443" s="42"/>
      <c r="EO443" s="42"/>
      <c r="EP443" s="43"/>
      <c r="EQ443" s="44"/>
      <c r="ER443" s="45"/>
      <c r="ES443" s="45"/>
      <c r="ET443" s="74"/>
      <c r="EU443" s="75"/>
      <c r="EV443" s="75"/>
      <c r="EW443" s="75"/>
      <c r="EX443" s="75"/>
    </row>
    <row r="444" spans="1:154" s="73" customFormat="1" ht="14">
      <c r="A444" s="96"/>
      <c r="B444" s="97"/>
      <c r="C444" s="98"/>
      <c r="D444" s="110" t="s">
        <v>87</v>
      </c>
      <c r="E444" s="110" t="s">
        <v>87</v>
      </c>
      <c r="F444" s="110" t="s">
        <v>87</v>
      </c>
      <c r="G444" s="107" t="e">
        <f t="shared" si="707"/>
        <v>#VALUE!</v>
      </c>
      <c r="H444" s="107" t="e">
        <f t="shared" si="708"/>
        <v>#VALUE!</v>
      </c>
      <c r="I444" s="107" t="e">
        <f t="shared" si="709"/>
        <v>#VALUE!</v>
      </c>
      <c r="J444" s="183" t="str">
        <f t="shared" si="710"/>
        <v>.</v>
      </c>
      <c r="K444" s="184" t="e">
        <f t="shared" si="711"/>
        <v>#VALUE!</v>
      </c>
      <c r="L444" s="184" t="e">
        <f t="shared" si="712"/>
        <v>#VALUE!</v>
      </c>
      <c r="M444" s="76" t="e">
        <f t="shared" si="807"/>
        <v>#VALUE!</v>
      </c>
      <c r="N444" s="77" t="e">
        <f t="shared" si="808"/>
        <v>#VALUE!</v>
      </c>
      <c r="O444" s="77" t="e">
        <f t="shared" si="809"/>
        <v>#VALUE!</v>
      </c>
      <c r="P444" s="78" t="e">
        <f t="shared" si="810"/>
        <v>#VALUE!</v>
      </c>
      <c r="Q444" s="79" t="e">
        <f t="shared" ca="1" si="795"/>
        <v>#VALUE!</v>
      </c>
      <c r="R444" s="86" t="e">
        <f t="shared" si="798"/>
        <v>#VALUE!</v>
      </c>
      <c r="S444" s="87" t="e">
        <f t="shared" si="799"/>
        <v>#VALUE!</v>
      </c>
      <c r="T444" s="87" t="e">
        <f t="shared" si="800"/>
        <v>#VALUE!</v>
      </c>
      <c r="U444" s="80" t="e">
        <f t="shared" si="801"/>
        <v>#VALUE!</v>
      </c>
      <c r="V444" s="81" t="e">
        <f t="shared" si="802"/>
        <v>#VALUE!</v>
      </c>
      <c r="W444" s="82" t="e">
        <f t="shared" si="803"/>
        <v>#VALUE!</v>
      </c>
      <c r="X444" s="92" t="e">
        <f t="shared" si="811"/>
        <v>#VALUE!</v>
      </c>
      <c r="Y444" s="93"/>
      <c r="Z444" s="72" t="e">
        <f t="shared" si="713"/>
        <v>#VALUE!</v>
      </c>
      <c r="AA444" s="72" t="e">
        <f t="shared" si="714"/>
        <v>#VALUE!</v>
      </c>
      <c r="AB444" s="72" t="e">
        <f t="shared" si="715"/>
        <v>#VALUE!</v>
      </c>
      <c r="AC444" s="72" t="e">
        <f t="shared" si="796"/>
        <v>#VALUE!</v>
      </c>
      <c r="AD444" s="72" t="e">
        <f t="shared" si="812"/>
        <v>#VALUE!</v>
      </c>
      <c r="AE444" s="33" t="e">
        <f t="shared" si="813"/>
        <v>#VALUE!</v>
      </c>
      <c r="AF444" s="33" t="e">
        <f t="shared" si="814"/>
        <v>#VALUE!</v>
      </c>
      <c r="AG444" s="33" t="e">
        <f t="shared" si="815"/>
        <v>#VALUE!</v>
      </c>
      <c r="AH444" s="34" t="e">
        <f t="shared" si="716"/>
        <v>#VALUE!</v>
      </c>
      <c r="AI444" s="35" t="e">
        <f t="shared" si="717"/>
        <v>#VALUE!</v>
      </c>
      <c r="AJ444" s="35" t="e">
        <f t="shared" si="718"/>
        <v>#VALUE!</v>
      </c>
      <c r="AK444" s="35">
        <v>0</v>
      </c>
      <c r="AL444" s="35">
        <v>-0.75645121485307587</v>
      </c>
      <c r="AM444" s="35">
        <v>-11.346768222796136</v>
      </c>
      <c r="AN444" s="35" t="e">
        <f t="shared" si="816"/>
        <v>#VALUE!</v>
      </c>
      <c r="AO444" s="35" t="e">
        <f t="shared" si="816"/>
        <v>#VALUE!</v>
      </c>
      <c r="AP444" s="35" t="e">
        <f t="shared" si="816"/>
        <v>#VALUE!</v>
      </c>
      <c r="AQ444" s="35">
        <v>57.375671196608707</v>
      </c>
      <c r="AR444" s="35">
        <v>5.7915837760921756</v>
      </c>
      <c r="AS444" s="35">
        <v>1.1079551571654598</v>
      </c>
      <c r="AT444" s="35" t="e">
        <f t="shared" si="817"/>
        <v>#VALUE!</v>
      </c>
      <c r="AU444" s="35" t="e">
        <f t="shared" si="817"/>
        <v>#VALUE!</v>
      </c>
      <c r="AV444" s="35" t="e">
        <f t="shared" si="817"/>
        <v>#VALUE!</v>
      </c>
      <c r="AW444" s="36">
        <f t="shared" si="818"/>
        <v>0</v>
      </c>
      <c r="AX444" s="36">
        <f t="shared" si="818"/>
        <v>0.75645121485307587</v>
      </c>
      <c r="AY444" s="36">
        <f t="shared" si="818"/>
        <v>11.346768222796136</v>
      </c>
      <c r="AZ444" s="36" t="e">
        <f t="shared" si="819"/>
        <v>#VALUE!</v>
      </c>
      <c r="BA444" s="36" t="e">
        <f t="shared" si="819"/>
        <v>#VALUE!</v>
      </c>
      <c r="BB444" s="36" t="e">
        <f t="shared" si="819"/>
        <v>#VALUE!</v>
      </c>
      <c r="BC444" s="35">
        <f t="shared" si="820"/>
        <v>57.375671196608707</v>
      </c>
      <c r="BD444" s="35">
        <f t="shared" si="820"/>
        <v>6.5480349909452515</v>
      </c>
      <c r="BE444" s="35">
        <f t="shared" si="820"/>
        <v>12.454723379961596</v>
      </c>
      <c r="BF444" s="36" t="e">
        <f t="shared" si="821"/>
        <v>#VALUE!</v>
      </c>
      <c r="BG444" s="36" t="e">
        <f t="shared" si="821"/>
        <v>#VALUE!</v>
      </c>
      <c r="BH444" s="36" t="e">
        <f t="shared" si="804"/>
        <v>#VALUE!</v>
      </c>
      <c r="BI444" s="35" t="e">
        <f t="shared" si="805"/>
        <v>#VALUE!</v>
      </c>
      <c r="BJ444" s="5"/>
      <c r="BK444" s="5"/>
      <c r="BL444" s="19"/>
      <c r="BM444" s="19"/>
      <c r="BN444" s="37">
        <f t="shared" si="719"/>
        <v>90</v>
      </c>
      <c r="BO444" s="37">
        <f t="shared" si="720"/>
        <v>72.5</v>
      </c>
      <c r="BP444" s="37">
        <f t="shared" si="721"/>
        <v>72.5</v>
      </c>
      <c r="BQ444" s="37">
        <f t="shared" si="722"/>
        <v>47.5</v>
      </c>
      <c r="BR444" s="37">
        <f t="shared" si="723"/>
        <v>54.2</v>
      </c>
      <c r="BS444" s="37">
        <f t="shared" si="724"/>
        <v>47.5</v>
      </c>
      <c r="BT444" s="37">
        <f t="shared" si="725"/>
        <v>41.674999999999997</v>
      </c>
      <c r="BU444" s="37">
        <f t="shared" si="726"/>
        <v>41.674999999999997</v>
      </c>
      <c r="BV444" s="37">
        <f t="shared" si="727"/>
        <v>22.5</v>
      </c>
      <c r="BW444" s="37">
        <f t="shared" si="728"/>
        <v>33.3333333333333</v>
      </c>
      <c r="BX444" s="37">
        <f t="shared" si="729"/>
        <v>22.5</v>
      </c>
      <c r="BY444" s="37">
        <f t="shared" si="730"/>
        <v>22.9</v>
      </c>
      <c r="BZ444" s="37">
        <f t="shared" si="731"/>
        <v>22.9</v>
      </c>
      <c r="CA444" s="37">
        <f t="shared" si="732"/>
        <v>5</v>
      </c>
      <c r="CB444" s="37">
        <f t="shared" si="733"/>
        <v>16.649999999999999</v>
      </c>
      <c r="CC444" s="37">
        <f t="shared" si="734"/>
        <v>5</v>
      </c>
      <c r="CD444" s="37">
        <f t="shared" si="735"/>
        <v>5</v>
      </c>
      <c r="CE444" s="37">
        <f t="shared" si="736"/>
        <v>5</v>
      </c>
      <c r="CF444" s="37">
        <f t="shared" si="737"/>
        <v>5</v>
      </c>
      <c r="CG444" s="38">
        <f t="shared" si="738"/>
        <v>5</v>
      </c>
      <c r="CH444" s="38">
        <f t="shared" si="739"/>
        <v>5</v>
      </c>
      <c r="CI444" s="38">
        <f t="shared" si="740"/>
        <v>22.5</v>
      </c>
      <c r="CJ444" s="38">
        <f t="shared" si="741"/>
        <v>5</v>
      </c>
      <c r="CK444" s="38">
        <f t="shared" si="742"/>
        <v>22.9</v>
      </c>
      <c r="CL444" s="38">
        <f t="shared" si="743"/>
        <v>47.5</v>
      </c>
      <c r="CM444" s="38">
        <f t="shared" si="744"/>
        <v>16.649999999999999</v>
      </c>
      <c r="CN444" s="38">
        <f t="shared" si="745"/>
        <v>41.674999999999997</v>
      </c>
      <c r="CO444" s="38">
        <f t="shared" si="746"/>
        <v>5</v>
      </c>
      <c r="CP444" s="38">
        <f t="shared" si="747"/>
        <v>33.3333333333333</v>
      </c>
      <c r="CQ444" s="38">
        <f t="shared" si="748"/>
        <v>72.5</v>
      </c>
      <c r="CR444" s="38">
        <f t="shared" si="749"/>
        <v>22.9</v>
      </c>
      <c r="CS444" s="38">
        <f t="shared" si="750"/>
        <v>54.2</v>
      </c>
      <c r="CT444" s="38">
        <f t="shared" si="751"/>
        <v>5</v>
      </c>
      <c r="CU444" s="38">
        <f t="shared" si="752"/>
        <v>41.674999999999997</v>
      </c>
      <c r="CV444" s="38">
        <f t="shared" si="753"/>
        <v>90</v>
      </c>
      <c r="CW444" s="38">
        <f t="shared" si="754"/>
        <v>22.5</v>
      </c>
      <c r="CX444" s="38">
        <f t="shared" si="755"/>
        <v>72.5</v>
      </c>
      <c r="CY444" s="38">
        <f t="shared" si="756"/>
        <v>47.5</v>
      </c>
      <c r="CZ444" s="39">
        <f t="shared" si="757"/>
        <v>5</v>
      </c>
      <c r="DA444" s="39">
        <f t="shared" si="758"/>
        <v>22.5</v>
      </c>
      <c r="DB444" s="39">
        <f t="shared" si="759"/>
        <v>5</v>
      </c>
      <c r="DC444" s="39">
        <f t="shared" si="760"/>
        <v>47.5</v>
      </c>
      <c r="DD444" s="39">
        <f t="shared" si="761"/>
        <v>22.9</v>
      </c>
      <c r="DE444" s="39">
        <f t="shared" si="762"/>
        <v>5</v>
      </c>
      <c r="DF444" s="39">
        <f t="shared" si="763"/>
        <v>41.674999999999997</v>
      </c>
      <c r="DG444" s="39">
        <f t="shared" si="764"/>
        <v>16.649999999999999</v>
      </c>
      <c r="DH444" s="39">
        <f t="shared" si="765"/>
        <v>72.5</v>
      </c>
      <c r="DI444" s="39">
        <f t="shared" si="766"/>
        <v>33.3333333333333</v>
      </c>
      <c r="DJ444" s="39">
        <f t="shared" si="767"/>
        <v>5</v>
      </c>
      <c r="DK444" s="39">
        <f t="shared" si="768"/>
        <v>54.2</v>
      </c>
      <c r="DL444" s="39">
        <f t="shared" si="769"/>
        <v>22.9</v>
      </c>
      <c r="DM444" s="39">
        <f t="shared" si="770"/>
        <v>90</v>
      </c>
      <c r="DN444" s="39">
        <f t="shared" si="771"/>
        <v>41.674999999999997</v>
      </c>
      <c r="DO444" s="39">
        <f t="shared" si="772"/>
        <v>5</v>
      </c>
      <c r="DP444" s="39">
        <f t="shared" si="773"/>
        <v>72.5</v>
      </c>
      <c r="DQ444" s="39">
        <f t="shared" si="774"/>
        <v>22.5</v>
      </c>
      <c r="DR444" s="39">
        <f t="shared" si="775"/>
        <v>47.5</v>
      </c>
      <c r="DS444" s="40" t="e">
        <f t="shared" si="776"/>
        <v>#VALUE!</v>
      </c>
      <c r="DT444" s="40" t="e">
        <f t="shared" si="777"/>
        <v>#VALUE!</v>
      </c>
      <c r="DU444" s="40" t="e">
        <f t="shared" si="778"/>
        <v>#VALUE!</v>
      </c>
      <c r="DV444" s="40" t="e">
        <f t="shared" si="779"/>
        <v>#VALUE!</v>
      </c>
      <c r="DW444" s="40" t="e">
        <f t="shared" si="780"/>
        <v>#VALUE!</v>
      </c>
      <c r="DX444" s="40" t="e">
        <f t="shared" si="781"/>
        <v>#VALUE!</v>
      </c>
      <c r="DY444" s="40" t="e">
        <f t="shared" si="782"/>
        <v>#VALUE!</v>
      </c>
      <c r="DZ444" s="40" t="e">
        <f t="shared" si="783"/>
        <v>#VALUE!</v>
      </c>
      <c r="EA444" s="40" t="e">
        <f t="shared" si="784"/>
        <v>#VALUE!</v>
      </c>
      <c r="EB444" s="40" t="e">
        <f t="shared" si="785"/>
        <v>#VALUE!</v>
      </c>
      <c r="EC444" s="40" t="e">
        <f t="shared" si="786"/>
        <v>#VALUE!</v>
      </c>
      <c r="ED444" s="40" t="e">
        <f t="shared" si="787"/>
        <v>#VALUE!</v>
      </c>
      <c r="EE444" s="40" t="e">
        <f t="shared" si="788"/>
        <v>#VALUE!</v>
      </c>
      <c r="EF444" s="40" t="e">
        <f t="shared" si="789"/>
        <v>#VALUE!</v>
      </c>
      <c r="EG444" s="40" t="e">
        <f t="shared" si="790"/>
        <v>#VALUE!</v>
      </c>
      <c r="EH444" s="40" t="e">
        <f t="shared" si="791"/>
        <v>#VALUE!</v>
      </c>
      <c r="EI444" s="40" t="e">
        <f t="shared" si="792"/>
        <v>#VALUE!</v>
      </c>
      <c r="EJ444" s="40" t="e">
        <f t="shared" si="793"/>
        <v>#VALUE!</v>
      </c>
      <c r="EK444" s="40" t="e">
        <f t="shared" si="794"/>
        <v>#VALUE!</v>
      </c>
      <c r="EL444" s="1" t="e">
        <f t="shared" si="806"/>
        <v>#VALUE!</v>
      </c>
      <c r="EM444" s="2" t="e">
        <f t="shared" si="797"/>
        <v>#VALUE!</v>
      </c>
      <c r="EN444" s="42"/>
      <c r="EO444" s="42"/>
      <c r="EP444" s="43"/>
      <c r="EQ444" s="44"/>
      <c r="ER444" s="45"/>
      <c r="ES444" s="45"/>
      <c r="ET444" s="74"/>
      <c r="EU444" s="75"/>
      <c r="EV444" s="75"/>
      <c r="EW444" s="75"/>
      <c r="EX444" s="75"/>
    </row>
    <row r="445" spans="1:154" s="73" customFormat="1" ht="14">
      <c r="A445" s="96"/>
      <c r="B445" s="97"/>
      <c r="C445" s="98"/>
      <c r="D445" s="110" t="s">
        <v>87</v>
      </c>
      <c r="E445" s="110" t="s">
        <v>87</v>
      </c>
      <c r="F445" s="110" t="s">
        <v>87</v>
      </c>
      <c r="G445" s="107" t="e">
        <f t="shared" si="707"/>
        <v>#VALUE!</v>
      </c>
      <c r="H445" s="107" t="e">
        <f t="shared" si="708"/>
        <v>#VALUE!</v>
      </c>
      <c r="I445" s="107" t="e">
        <f t="shared" si="709"/>
        <v>#VALUE!</v>
      </c>
      <c r="J445" s="183" t="str">
        <f t="shared" si="710"/>
        <v>.</v>
      </c>
      <c r="K445" s="184" t="e">
        <f t="shared" si="711"/>
        <v>#VALUE!</v>
      </c>
      <c r="L445" s="184" t="e">
        <f t="shared" si="712"/>
        <v>#VALUE!</v>
      </c>
      <c r="M445" s="76" t="e">
        <f t="shared" si="807"/>
        <v>#VALUE!</v>
      </c>
      <c r="N445" s="77" t="e">
        <f t="shared" si="808"/>
        <v>#VALUE!</v>
      </c>
      <c r="O445" s="77" t="e">
        <f t="shared" si="809"/>
        <v>#VALUE!</v>
      </c>
      <c r="P445" s="78" t="e">
        <f t="shared" si="810"/>
        <v>#VALUE!</v>
      </c>
      <c r="Q445" s="79" t="e">
        <f t="shared" ca="1" si="795"/>
        <v>#VALUE!</v>
      </c>
      <c r="R445" s="86" t="e">
        <f t="shared" si="798"/>
        <v>#VALUE!</v>
      </c>
      <c r="S445" s="87" t="e">
        <f t="shared" si="799"/>
        <v>#VALUE!</v>
      </c>
      <c r="T445" s="87" t="e">
        <f t="shared" si="800"/>
        <v>#VALUE!</v>
      </c>
      <c r="U445" s="80" t="e">
        <f t="shared" si="801"/>
        <v>#VALUE!</v>
      </c>
      <c r="V445" s="81" t="e">
        <f t="shared" si="802"/>
        <v>#VALUE!</v>
      </c>
      <c r="W445" s="82" t="e">
        <f t="shared" si="803"/>
        <v>#VALUE!</v>
      </c>
      <c r="X445" s="92" t="e">
        <f t="shared" si="811"/>
        <v>#VALUE!</v>
      </c>
      <c r="Y445" s="93"/>
      <c r="Z445" s="72" t="e">
        <f t="shared" si="713"/>
        <v>#VALUE!</v>
      </c>
      <c r="AA445" s="72" t="e">
        <f t="shared" si="714"/>
        <v>#VALUE!</v>
      </c>
      <c r="AB445" s="72" t="e">
        <f t="shared" si="715"/>
        <v>#VALUE!</v>
      </c>
      <c r="AC445" s="72" t="e">
        <f t="shared" si="796"/>
        <v>#VALUE!</v>
      </c>
      <c r="AD445" s="72" t="e">
        <f t="shared" si="812"/>
        <v>#VALUE!</v>
      </c>
      <c r="AE445" s="33" t="e">
        <f t="shared" si="813"/>
        <v>#VALUE!</v>
      </c>
      <c r="AF445" s="33" t="e">
        <f t="shared" si="814"/>
        <v>#VALUE!</v>
      </c>
      <c r="AG445" s="33" t="e">
        <f t="shared" si="815"/>
        <v>#VALUE!</v>
      </c>
      <c r="AH445" s="34" t="e">
        <f t="shared" si="716"/>
        <v>#VALUE!</v>
      </c>
      <c r="AI445" s="35" t="e">
        <f t="shared" si="717"/>
        <v>#VALUE!</v>
      </c>
      <c r="AJ445" s="35" t="e">
        <f t="shared" si="718"/>
        <v>#VALUE!</v>
      </c>
      <c r="AK445" s="35">
        <v>0</v>
      </c>
      <c r="AL445" s="35">
        <v>-0.75645121485307587</v>
      </c>
      <c r="AM445" s="35">
        <v>-11.346768222796136</v>
      </c>
      <c r="AN445" s="35" t="e">
        <f t="shared" si="816"/>
        <v>#VALUE!</v>
      </c>
      <c r="AO445" s="35" t="e">
        <f t="shared" si="816"/>
        <v>#VALUE!</v>
      </c>
      <c r="AP445" s="35" t="e">
        <f t="shared" si="816"/>
        <v>#VALUE!</v>
      </c>
      <c r="AQ445" s="35">
        <v>57.375671196608707</v>
      </c>
      <c r="AR445" s="35">
        <v>5.7915837760921756</v>
      </c>
      <c r="AS445" s="35">
        <v>1.1079551571654598</v>
      </c>
      <c r="AT445" s="35" t="e">
        <f t="shared" si="817"/>
        <v>#VALUE!</v>
      </c>
      <c r="AU445" s="35" t="e">
        <f t="shared" si="817"/>
        <v>#VALUE!</v>
      </c>
      <c r="AV445" s="35" t="e">
        <f t="shared" si="817"/>
        <v>#VALUE!</v>
      </c>
      <c r="AW445" s="36">
        <f t="shared" si="818"/>
        <v>0</v>
      </c>
      <c r="AX445" s="36">
        <f t="shared" si="818"/>
        <v>0.75645121485307587</v>
      </c>
      <c r="AY445" s="36">
        <f t="shared" si="818"/>
        <v>11.346768222796136</v>
      </c>
      <c r="AZ445" s="36" t="e">
        <f t="shared" si="819"/>
        <v>#VALUE!</v>
      </c>
      <c r="BA445" s="36" t="e">
        <f t="shared" si="819"/>
        <v>#VALUE!</v>
      </c>
      <c r="BB445" s="36" t="e">
        <f t="shared" si="819"/>
        <v>#VALUE!</v>
      </c>
      <c r="BC445" s="35">
        <f t="shared" si="820"/>
        <v>57.375671196608707</v>
      </c>
      <c r="BD445" s="35">
        <f t="shared" si="820"/>
        <v>6.5480349909452515</v>
      </c>
      <c r="BE445" s="35">
        <f t="shared" si="820"/>
        <v>12.454723379961596</v>
      </c>
      <c r="BF445" s="36" t="e">
        <f t="shared" si="821"/>
        <v>#VALUE!</v>
      </c>
      <c r="BG445" s="36" t="e">
        <f t="shared" si="821"/>
        <v>#VALUE!</v>
      </c>
      <c r="BH445" s="36" t="e">
        <f t="shared" si="804"/>
        <v>#VALUE!</v>
      </c>
      <c r="BI445" s="35" t="e">
        <f t="shared" si="805"/>
        <v>#VALUE!</v>
      </c>
      <c r="BJ445" s="5"/>
      <c r="BK445" s="5"/>
      <c r="BL445" s="19"/>
      <c r="BM445" s="19"/>
      <c r="BN445" s="37">
        <f t="shared" si="719"/>
        <v>90</v>
      </c>
      <c r="BO445" s="37">
        <f t="shared" si="720"/>
        <v>72.5</v>
      </c>
      <c r="BP445" s="37">
        <f t="shared" si="721"/>
        <v>72.5</v>
      </c>
      <c r="BQ445" s="37">
        <f t="shared" si="722"/>
        <v>47.5</v>
      </c>
      <c r="BR445" s="37">
        <f t="shared" si="723"/>
        <v>54.2</v>
      </c>
      <c r="BS445" s="37">
        <f t="shared" si="724"/>
        <v>47.5</v>
      </c>
      <c r="BT445" s="37">
        <f t="shared" si="725"/>
        <v>41.674999999999997</v>
      </c>
      <c r="BU445" s="37">
        <f t="shared" si="726"/>
        <v>41.674999999999997</v>
      </c>
      <c r="BV445" s="37">
        <f t="shared" si="727"/>
        <v>22.5</v>
      </c>
      <c r="BW445" s="37">
        <f t="shared" si="728"/>
        <v>33.3333333333333</v>
      </c>
      <c r="BX445" s="37">
        <f t="shared" si="729"/>
        <v>22.5</v>
      </c>
      <c r="BY445" s="37">
        <f t="shared" si="730"/>
        <v>22.9</v>
      </c>
      <c r="BZ445" s="37">
        <f t="shared" si="731"/>
        <v>22.9</v>
      </c>
      <c r="CA445" s="37">
        <f t="shared" si="732"/>
        <v>5</v>
      </c>
      <c r="CB445" s="37">
        <f t="shared" si="733"/>
        <v>16.649999999999999</v>
      </c>
      <c r="CC445" s="37">
        <f t="shared" si="734"/>
        <v>5</v>
      </c>
      <c r="CD445" s="37">
        <f t="shared" si="735"/>
        <v>5</v>
      </c>
      <c r="CE445" s="37">
        <f t="shared" si="736"/>
        <v>5</v>
      </c>
      <c r="CF445" s="37">
        <f t="shared" si="737"/>
        <v>5</v>
      </c>
      <c r="CG445" s="38">
        <f t="shared" si="738"/>
        <v>5</v>
      </c>
      <c r="CH445" s="38">
        <f t="shared" si="739"/>
        <v>5</v>
      </c>
      <c r="CI445" s="38">
        <f t="shared" si="740"/>
        <v>22.5</v>
      </c>
      <c r="CJ445" s="38">
        <f t="shared" si="741"/>
        <v>5</v>
      </c>
      <c r="CK445" s="38">
        <f t="shared" si="742"/>
        <v>22.9</v>
      </c>
      <c r="CL445" s="38">
        <f t="shared" si="743"/>
        <v>47.5</v>
      </c>
      <c r="CM445" s="38">
        <f t="shared" si="744"/>
        <v>16.649999999999999</v>
      </c>
      <c r="CN445" s="38">
        <f t="shared" si="745"/>
        <v>41.674999999999997</v>
      </c>
      <c r="CO445" s="38">
        <f t="shared" si="746"/>
        <v>5</v>
      </c>
      <c r="CP445" s="38">
        <f t="shared" si="747"/>
        <v>33.3333333333333</v>
      </c>
      <c r="CQ445" s="38">
        <f t="shared" si="748"/>
        <v>72.5</v>
      </c>
      <c r="CR445" s="38">
        <f t="shared" si="749"/>
        <v>22.9</v>
      </c>
      <c r="CS445" s="38">
        <f t="shared" si="750"/>
        <v>54.2</v>
      </c>
      <c r="CT445" s="38">
        <f t="shared" si="751"/>
        <v>5</v>
      </c>
      <c r="CU445" s="38">
        <f t="shared" si="752"/>
        <v>41.674999999999997</v>
      </c>
      <c r="CV445" s="38">
        <f t="shared" si="753"/>
        <v>90</v>
      </c>
      <c r="CW445" s="38">
        <f t="shared" si="754"/>
        <v>22.5</v>
      </c>
      <c r="CX445" s="38">
        <f t="shared" si="755"/>
        <v>72.5</v>
      </c>
      <c r="CY445" s="38">
        <f t="shared" si="756"/>
        <v>47.5</v>
      </c>
      <c r="CZ445" s="39">
        <f t="shared" si="757"/>
        <v>5</v>
      </c>
      <c r="DA445" s="39">
        <f t="shared" si="758"/>
        <v>22.5</v>
      </c>
      <c r="DB445" s="39">
        <f t="shared" si="759"/>
        <v>5</v>
      </c>
      <c r="DC445" s="39">
        <f t="shared" si="760"/>
        <v>47.5</v>
      </c>
      <c r="DD445" s="39">
        <f t="shared" si="761"/>
        <v>22.9</v>
      </c>
      <c r="DE445" s="39">
        <f t="shared" si="762"/>
        <v>5</v>
      </c>
      <c r="DF445" s="39">
        <f t="shared" si="763"/>
        <v>41.674999999999997</v>
      </c>
      <c r="DG445" s="39">
        <f t="shared" si="764"/>
        <v>16.649999999999999</v>
      </c>
      <c r="DH445" s="39">
        <f t="shared" si="765"/>
        <v>72.5</v>
      </c>
      <c r="DI445" s="39">
        <f t="shared" si="766"/>
        <v>33.3333333333333</v>
      </c>
      <c r="DJ445" s="39">
        <f t="shared" si="767"/>
        <v>5</v>
      </c>
      <c r="DK445" s="39">
        <f t="shared" si="768"/>
        <v>54.2</v>
      </c>
      <c r="DL445" s="39">
        <f t="shared" si="769"/>
        <v>22.9</v>
      </c>
      <c r="DM445" s="39">
        <f t="shared" si="770"/>
        <v>90</v>
      </c>
      <c r="DN445" s="39">
        <f t="shared" si="771"/>
        <v>41.674999999999997</v>
      </c>
      <c r="DO445" s="39">
        <f t="shared" si="772"/>
        <v>5</v>
      </c>
      <c r="DP445" s="39">
        <f t="shared" si="773"/>
        <v>72.5</v>
      </c>
      <c r="DQ445" s="39">
        <f t="shared" si="774"/>
        <v>22.5</v>
      </c>
      <c r="DR445" s="39">
        <f t="shared" si="775"/>
        <v>47.5</v>
      </c>
      <c r="DS445" s="40" t="e">
        <f t="shared" si="776"/>
        <v>#VALUE!</v>
      </c>
      <c r="DT445" s="40" t="e">
        <f t="shared" si="777"/>
        <v>#VALUE!</v>
      </c>
      <c r="DU445" s="40" t="e">
        <f t="shared" si="778"/>
        <v>#VALUE!</v>
      </c>
      <c r="DV445" s="40" t="e">
        <f t="shared" si="779"/>
        <v>#VALUE!</v>
      </c>
      <c r="DW445" s="40" t="e">
        <f t="shared" si="780"/>
        <v>#VALUE!</v>
      </c>
      <c r="DX445" s="40" t="e">
        <f t="shared" si="781"/>
        <v>#VALUE!</v>
      </c>
      <c r="DY445" s="40" t="e">
        <f t="shared" si="782"/>
        <v>#VALUE!</v>
      </c>
      <c r="DZ445" s="40" t="e">
        <f t="shared" si="783"/>
        <v>#VALUE!</v>
      </c>
      <c r="EA445" s="40" t="e">
        <f t="shared" si="784"/>
        <v>#VALUE!</v>
      </c>
      <c r="EB445" s="40" t="e">
        <f t="shared" si="785"/>
        <v>#VALUE!</v>
      </c>
      <c r="EC445" s="40" t="e">
        <f t="shared" si="786"/>
        <v>#VALUE!</v>
      </c>
      <c r="ED445" s="40" t="e">
        <f t="shared" si="787"/>
        <v>#VALUE!</v>
      </c>
      <c r="EE445" s="40" t="e">
        <f t="shared" si="788"/>
        <v>#VALUE!</v>
      </c>
      <c r="EF445" s="40" t="e">
        <f t="shared" si="789"/>
        <v>#VALUE!</v>
      </c>
      <c r="EG445" s="40" t="e">
        <f t="shared" si="790"/>
        <v>#VALUE!</v>
      </c>
      <c r="EH445" s="40" t="e">
        <f t="shared" si="791"/>
        <v>#VALUE!</v>
      </c>
      <c r="EI445" s="40" t="e">
        <f t="shared" si="792"/>
        <v>#VALUE!</v>
      </c>
      <c r="EJ445" s="40" t="e">
        <f t="shared" si="793"/>
        <v>#VALUE!</v>
      </c>
      <c r="EK445" s="40" t="e">
        <f t="shared" si="794"/>
        <v>#VALUE!</v>
      </c>
      <c r="EL445" s="1" t="e">
        <f t="shared" si="806"/>
        <v>#VALUE!</v>
      </c>
      <c r="EM445" s="2" t="e">
        <f t="shared" si="797"/>
        <v>#VALUE!</v>
      </c>
      <c r="EN445" s="42"/>
      <c r="EO445" s="42"/>
      <c r="EP445" s="43"/>
      <c r="EQ445" s="44"/>
      <c r="ER445" s="45"/>
      <c r="ES445" s="45"/>
      <c r="ET445" s="74"/>
      <c r="EU445" s="75"/>
      <c r="EV445" s="75"/>
      <c r="EW445" s="75"/>
      <c r="EX445" s="75"/>
    </row>
    <row r="446" spans="1:154" s="73" customFormat="1" ht="14">
      <c r="A446" s="96"/>
      <c r="B446" s="97"/>
      <c r="C446" s="98"/>
      <c r="D446" s="110" t="s">
        <v>87</v>
      </c>
      <c r="E446" s="110" t="s">
        <v>87</v>
      </c>
      <c r="F446" s="110" t="s">
        <v>87</v>
      </c>
      <c r="G446" s="107" t="e">
        <f t="shared" si="707"/>
        <v>#VALUE!</v>
      </c>
      <c r="H446" s="107" t="e">
        <f t="shared" si="708"/>
        <v>#VALUE!</v>
      </c>
      <c r="I446" s="107" t="e">
        <f t="shared" si="709"/>
        <v>#VALUE!</v>
      </c>
      <c r="J446" s="183" t="str">
        <f t="shared" si="710"/>
        <v>.</v>
      </c>
      <c r="K446" s="184" t="e">
        <f t="shared" si="711"/>
        <v>#VALUE!</v>
      </c>
      <c r="L446" s="184" t="e">
        <f t="shared" si="712"/>
        <v>#VALUE!</v>
      </c>
      <c r="M446" s="76" t="e">
        <f t="shared" si="807"/>
        <v>#VALUE!</v>
      </c>
      <c r="N446" s="77" t="e">
        <f t="shared" si="808"/>
        <v>#VALUE!</v>
      </c>
      <c r="O446" s="77" t="e">
        <f t="shared" si="809"/>
        <v>#VALUE!</v>
      </c>
      <c r="P446" s="78" t="e">
        <f t="shared" si="810"/>
        <v>#VALUE!</v>
      </c>
      <c r="Q446" s="79" t="e">
        <f t="shared" ca="1" si="795"/>
        <v>#VALUE!</v>
      </c>
      <c r="R446" s="86" t="e">
        <f t="shared" si="798"/>
        <v>#VALUE!</v>
      </c>
      <c r="S446" s="87" t="e">
        <f t="shared" si="799"/>
        <v>#VALUE!</v>
      </c>
      <c r="T446" s="87" t="e">
        <f t="shared" si="800"/>
        <v>#VALUE!</v>
      </c>
      <c r="U446" s="80" t="e">
        <f t="shared" si="801"/>
        <v>#VALUE!</v>
      </c>
      <c r="V446" s="81" t="e">
        <f t="shared" si="802"/>
        <v>#VALUE!</v>
      </c>
      <c r="W446" s="82" t="e">
        <f t="shared" si="803"/>
        <v>#VALUE!</v>
      </c>
      <c r="X446" s="92" t="e">
        <f t="shared" si="811"/>
        <v>#VALUE!</v>
      </c>
      <c r="Y446" s="93"/>
      <c r="Z446" s="72" t="e">
        <f t="shared" si="713"/>
        <v>#VALUE!</v>
      </c>
      <c r="AA446" s="72" t="e">
        <f t="shared" si="714"/>
        <v>#VALUE!</v>
      </c>
      <c r="AB446" s="72" t="e">
        <f t="shared" si="715"/>
        <v>#VALUE!</v>
      </c>
      <c r="AC446" s="72" t="e">
        <f t="shared" si="796"/>
        <v>#VALUE!</v>
      </c>
      <c r="AD446" s="72" t="e">
        <f t="shared" si="812"/>
        <v>#VALUE!</v>
      </c>
      <c r="AE446" s="33" t="e">
        <f t="shared" si="813"/>
        <v>#VALUE!</v>
      </c>
      <c r="AF446" s="33" t="e">
        <f t="shared" si="814"/>
        <v>#VALUE!</v>
      </c>
      <c r="AG446" s="33" t="e">
        <f t="shared" si="815"/>
        <v>#VALUE!</v>
      </c>
      <c r="AH446" s="34" t="e">
        <f t="shared" si="716"/>
        <v>#VALUE!</v>
      </c>
      <c r="AI446" s="35" t="e">
        <f t="shared" si="717"/>
        <v>#VALUE!</v>
      </c>
      <c r="AJ446" s="35" t="e">
        <f t="shared" si="718"/>
        <v>#VALUE!</v>
      </c>
      <c r="AK446" s="35">
        <v>0</v>
      </c>
      <c r="AL446" s="35">
        <v>-0.75645121485307587</v>
      </c>
      <c r="AM446" s="35">
        <v>-11.346768222796136</v>
      </c>
      <c r="AN446" s="35" t="e">
        <f t="shared" si="816"/>
        <v>#VALUE!</v>
      </c>
      <c r="AO446" s="35" t="e">
        <f t="shared" si="816"/>
        <v>#VALUE!</v>
      </c>
      <c r="AP446" s="35" t="e">
        <f t="shared" si="816"/>
        <v>#VALUE!</v>
      </c>
      <c r="AQ446" s="35">
        <v>57.375671196608707</v>
      </c>
      <c r="AR446" s="35">
        <v>5.7915837760921756</v>
      </c>
      <c r="AS446" s="35">
        <v>1.1079551571654598</v>
      </c>
      <c r="AT446" s="35" t="e">
        <f t="shared" si="817"/>
        <v>#VALUE!</v>
      </c>
      <c r="AU446" s="35" t="e">
        <f t="shared" si="817"/>
        <v>#VALUE!</v>
      </c>
      <c r="AV446" s="35" t="e">
        <f t="shared" si="817"/>
        <v>#VALUE!</v>
      </c>
      <c r="AW446" s="36">
        <f t="shared" si="818"/>
        <v>0</v>
      </c>
      <c r="AX446" s="36">
        <f t="shared" si="818"/>
        <v>0.75645121485307587</v>
      </c>
      <c r="AY446" s="36">
        <f t="shared" si="818"/>
        <v>11.346768222796136</v>
      </c>
      <c r="AZ446" s="36" t="e">
        <f t="shared" si="819"/>
        <v>#VALUE!</v>
      </c>
      <c r="BA446" s="36" t="e">
        <f t="shared" si="819"/>
        <v>#VALUE!</v>
      </c>
      <c r="BB446" s="36" t="e">
        <f t="shared" si="819"/>
        <v>#VALUE!</v>
      </c>
      <c r="BC446" s="35">
        <f t="shared" si="820"/>
        <v>57.375671196608707</v>
      </c>
      <c r="BD446" s="35">
        <f t="shared" si="820"/>
        <v>6.5480349909452515</v>
      </c>
      <c r="BE446" s="35">
        <f t="shared" si="820"/>
        <v>12.454723379961596</v>
      </c>
      <c r="BF446" s="36" t="e">
        <f t="shared" si="821"/>
        <v>#VALUE!</v>
      </c>
      <c r="BG446" s="36" t="e">
        <f t="shared" si="821"/>
        <v>#VALUE!</v>
      </c>
      <c r="BH446" s="36" t="e">
        <f t="shared" si="804"/>
        <v>#VALUE!</v>
      </c>
      <c r="BI446" s="35" t="e">
        <f t="shared" si="805"/>
        <v>#VALUE!</v>
      </c>
      <c r="BJ446" s="5"/>
      <c r="BK446" s="5"/>
      <c r="BL446" s="19"/>
      <c r="BM446" s="19"/>
      <c r="BN446" s="37">
        <f t="shared" si="719"/>
        <v>90</v>
      </c>
      <c r="BO446" s="37">
        <f t="shared" si="720"/>
        <v>72.5</v>
      </c>
      <c r="BP446" s="37">
        <f t="shared" si="721"/>
        <v>72.5</v>
      </c>
      <c r="BQ446" s="37">
        <f t="shared" si="722"/>
        <v>47.5</v>
      </c>
      <c r="BR446" s="37">
        <f t="shared" si="723"/>
        <v>54.2</v>
      </c>
      <c r="BS446" s="37">
        <f t="shared" si="724"/>
        <v>47.5</v>
      </c>
      <c r="BT446" s="37">
        <f t="shared" si="725"/>
        <v>41.674999999999997</v>
      </c>
      <c r="BU446" s="37">
        <f t="shared" si="726"/>
        <v>41.674999999999997</v>
      </c>
      <c r="BV446" s="37">
        <f t="shared" si="727"/>
        <v>22.5</v>
      </c>
      <c r="BW446" s="37">
        <f t="shared" si="728"/>
        <v>33.3333333333333</v>
      </c>
      <c r="BX446" s="37">
        <f t="shared" si="729"/>
        <v>22.5</v>
      </c>
      <c r="BY446" s="37">
        <f t="shared" si="730"/>
        <v>22.9</v>
      </c>
      <c r="BZ446" s="37">
        <f t="shared" si="731"/>
        <v>22.9</v>
      </c>
      <c r="CA446" s="37">
        <f t="shared" si="732"/>
        <v>5</v>
      </c>
      <c r="CB446" s="37">
        <f t="shared" si="733"/>
        <v>16.649999999999999</v>
      </c>
      <c r="CC446" s="37">
        <f t="shared" si="734"/>
        <v>5</v>
      </c>
      <c r="CD446" s="37">
        <f t="shared" si="735"/>
        <v>5</v>
      </c>
      <c r="CE446" s="37">
        <f t="shared" si="736"/>
        <v>5</v>
      </c>
      <c r="CF446" s="37">
        <f t="shared" si="737"/>
        <v>5</v>
      </c>
      <c r="CG446" s="38">
        <f t="shared" si="738"/>
        <v>5</v>
      </c>
      <c r="CH446" s="38">
        <f t="shared" si="739"/>
        <v>5</v>
      </c>
      <c r="CI446" s="38">
        <f t="shared" si="740"/>
        <v>22.5</v>
      </c>
      <c r="CJ446" s="38">
        <f t="shared" si="741"/>
        <v>5</v>
      </c>
      <c r="CK446" s="38">
        <f t="shared" si="742"/>
        <v>22.9</v>
      </c>
      <c r="CL446" s="38">
        <f t="shared" si="743"/>
        <v>47.5</v>
      </c>
      <c r="CM446" s="38">
        <f t="shared" si="744"/>
        <v>16.649999999999999</v>
      </c>
      <c r="CN446" s="38">
        <f t="shared" si="745"/>
        <v>41.674999999999997</v>
      </c>
      <c r="CO446" s="38">
        <f t="shared" si="746"/>
        <v>5</v>
      </c>
      <c r="CP446" s="38">
        <f t="shared" si="747"/>
        <v>33.3333333333333</v>
      </c>
      <c r="CQ446" s="38">
        <f t="shared" si="748"/>
        <v>72.5</v>
      </c>
      <c r="CR446" s="38">
        <f t="shared" si="749"/>
        <v>22.9</v>
      </c>
      <c r="CS446" s="38">
        <f t="shared" si="750"/>
        <v>54.2</v>
      </c>
      <c r="CT446" s="38">
        <f t="shared" si="751"/>
        <v>5</v>
      </c>
      <c r="CU446" s="38">
        <f t="shared" si="752"/>
        <v>41.674999999999997</v>
      </c>
      <c r="CV446" s="38">
        <f t="shared" si="753"/>
        <v>90</v>
      </c>
      <c r="CW446" s="38">
        <f t="shared" si="754"/>
        <v>22.5</v>
      </c>
      <c r="CX446" s="38">
        <f t="shared" si="755"/>
        <v>72.5</v>
      </c>
      <c r="CY446" s="38">
        <f t="shared" si="756"/>
        <v>47.5</v>
      </c>
      <c r="CZ446" s="39">
        <f t="shared" si="757"/>
        <v>5</v>
      </c>
      <c r="DA446" s="39">
        <f t="shared" si="758"/>
        <v>22.5</v>
      </c>
      <c r="DB446" s="39">
        <f t="shared" si="759"/>
        <v>5</v>
      </c>
      <c r="DC446" s="39">
        <f t="shared" si="760"/>
        <v>47.5</v>
      </c>
      <c r="DD446" s="39">
        <f t="shared" si="761"/>
        <v>22.9</v>
      </c>
      <c r="DE446" s="39">
        <f t="shared" si="762"/>
        <v>5</v>
      </c>
      <c r="DF446" s="39">
        <f t="shared" si="763"/>
        <v>41.674999999999997</v>
      </c>
      <c r="DG446" s="39">
        <f t="shared" si="764"/>
        <v>16.649999999999999</v>
      </c>
      <c r="DH446" s="39">
        <f t="shared" si="765"/>
        <v>72.5</v>
      </c>
      <c r="DI446" s="39">
        <f t="shared" si="766"/>
        <v>33.3333333333333</v>
      </c>
      <c r="DJ446" s="39">
        <f t="shared" si="767"/>
        <v>5</v>
      </c>
      <c r="DK446" s="39">
        <f t="shared" si="768"/>
        <v>54.2</v>
      </c>
      <c r="DL446" s="39">
        <f t="shared" si="769"/>
        <v>22.9</v>
      </c>
      <c r="DM446" s="39">
        <f t="shared" si="770"/>
        <v>90</v>
      </c>
      <c r="DN446" s="39">
        <f t="shared" si="771"/>
        <v>41.674999999999997</v>
      </c>
      <c r="DO446" s="39">
        <f t="shared" si="772"/>
        <v>5</v>
      </c>
      <c r="DP446" s="39">
        <f t="shared" si="773"/>
        <v>72.5</v>
      </c>
      <c r="DQ446" s="39">
        <f t="shared" si="774"/>
        <v>22.5</v>
      </c>
      <c r="DR446" s="39">
        <f t="shared" si="775"/>
        <v>47.5</v>
      </c>
      <c r="DS446" s="40" t="e">
        <f t="shared" si="776"/>
        <v>#VALUE!</v>
      </c>
      <c r="DT446" s="40" t="e">
        <f t="shared" si="777"/>
        <v>#VALUE!</v>
      </c>
      <c r="DU446" s="40" t="e">
        <f t="shared" si="778"/>
        <v>#VALUE!</v>
      </c>
      <c r="DV446" s="40" t="e">
        <f t="shared" si="779"/>
        <v>#VALUE!</v>
      </c>
      <c r="DW446" s="40" t="e">
        <f t="shared" si="780"/>
        <v>#VALUE!</v>
      </c>
      <c r="DX446" s="40" t="e">
        <f t="shared" si="781"/>
        <v>#VALUE!</v>
      </c>
      <c r="DY446" s="40" t="e">
        <f t="shared" si="782"/>
        <v>#VALUE!</v>
      </c>
      <c r="DZ446" s="40" t="e">
        <f t="shared" si="783"/>
        <v>#VALUE!</v>
      </c>
      <c r="EA446" s="40" t="e">
        <f t="shared" si="784"/>
        <v>#VALUE!</v>
      </c>
      <c r="EB446" s="40" t="e">
        <f t="shared" si="785"/>
        <v>#VALUE!</v>
      </c>
      <c r="EC446" s="40" t="e">
        <f t="shared" si="786"/>
        <v>#VALUE!</v>
      </c>
      <c r="ED446" s="40" t="e">
        <f t="shared" si="787"/>
        <v>#VALUE!</v>
      </c>
      <c r="EE446" s="40" t="e">
        <f t="shared" si="788"/>
        <v>#VALUE!</v>
      </c>
      <c r="EF446" s="40" t="e">
        <f t="shared" si="789"/>
        <v>#VALUE!</v>
      </c>
      <c r="EG446" s="40" t="e">
        <f t="shared" si="790"/>
        <v>#VALUE!</v>
      </c>
      <c r="EH446" s="40" t="e">
        <f t="shared" si="791"/>
        <v>#VALUE!</v>
      </c>
      <c r="EI446" s="40" t="e">
        <f t="shared" si="792"/>
        <v>#VALUE!</v>
      </c>
      <c r="EJ446" s="40" t="e">
        <f t="shared" si="793"/>
        <v>#VALUE!</v>
      </c>
      <c r="EK446" s="40" t="e">
        <f t="shared" si="794"/>
        <v>#VALUE!</v>
      </c>
      <c r="EL446" s="1" t="e">
        <f t="shared" si="806"/>
        <v>#VALUE!</v>
      </c>
      <c r="EM446" s="2" t="e">
        <f t="shared" si="797"/>
        <v>#VALUE!</v>
      </c>
      <c r="EN446" s="42"/>
      <c r="EO446" s="42"/>
      <c r="EP446" s="43"/>
      <c r="EQ446" s="44"/>
      <c r="ER446" s="45"/>
      <c r="ES446" s="45"/>
      <c r="ET446" s="74"/>
      <c r="EU446" s="75"/>
      <c r="EV446" s="75"/>
      <c r="EW446" s="75"/>
      <c r="EX446" s="75"/>
    </row>
    <row r="447" spans="1:154" s="73" customFormat="1" ht="14">
      <c r="A447" s="96"/>
      <c r="B447" s="97"/>
      <c r="C447" s="98"/>
      <c r="D447" s="110" t="s">
        <v>87</v>
      </c>
      <c r="E447" s="110" t="s">
        <v>87</v>
      </c>
      <c r="F447" s="110" t="s">
        <v>87</v>
      </c>
      <c r="G447" s="107" t="e">
        <f t="shared" si="707"/>
        <v>#VALUE!</v>
      </c>
      <c r="H447" s="107" t="e">
        <f t="shared" si="708"/>
        <v>#VALUE!</v>
      </c>
      <c r="I447" s="107" t="e">
        <f t="shared" si="709"/>
        <v>#VALUE!</v>
      </c>
      <c r="J447" s="183" t="str">
        <f t="shared" si="710"/>
        <v>.</v>
      </c>
      <c r="K447" s="184" t="e">
        <f t="shared" si="711"/>
        <v>#VALUE!</v>
      </c>
      <c r="L447" s="184" t="e">
        <f t="shared" si="712"/>
        <v>#VALUE!</v>
      </c>
      <c r="M447" s="76" t="e">
        <f t="shared" si="807"/>
        <v>#VALUE!</v>
      </c>
      <c r="N447" s="77" t="e">
        <f t="shared" si="808"/>
        <v>#VALUE!</v>
      </c>
      <c r="O447" s="77" t="e">
        <f t="shared" si="809"/>
        <v>#VALUE!</v>
      </c>
      <c r="P447" s="78" t="e">
        <f t="shared" si="810"/>
        <v>#VALUE!</v>
      </c>
      <c r="Q447" s="79" t="e">
        <f t="shared" ca="1" si="795"/>
        <v>#VALUE!</v>
      </c>
      <c r="R447" s="86" t="e">
        <f t="shared" si="798"/>
        <v>#VALUE!</v>
      </c>
      <c r="S447" s="87" t="e">
        <f t="shared" si="799"/>
        <v>#VALUE!</v>
      </c>
      <c r="T447" s="87" t="e">
        <f t="shared" si="800"/>
        <v>#VALUE!</v>
      </c>
      <c r="U447" s="80" t="e">
        <f t="shared" si="801"/>
        <v>#VALUE!</v>
      </c>
      <c r="V447" s="81" t="e">
        <f t="shared" si="802"/>
        <v>#VALUE!</v>
      </c>
      <c r="W447" s="82" t="e">
        <f t="shared" si="803"/>
        <v>#VALUE!</v>
      </c>
      <c r="X447" s="92" t="e">
        <f t="shared" si="811"/>
        <v>#VALUE!</v>
      </c>
      <c r="Y447" s="93"/>
      <c r="Z447" s="72" t="e">
        <f t="shared" si="713"/>
        <v>#VALUE!</v>
      </c>
      <c r="AA447" s="72" t="e">
        <f t="shared" si="714"/>
        <v>#VALUE!</v>
      </c>
      <c r="AB447" s="72" t="e">
        <f t="shared" si="715"/>
        <v>#VALUE!</v>
      </c>
      <c r="AC447" s="72" t="e">
        <f t="shared" si="796"/>
        <v>#VALUE!</v>
      </c>
      <c r="AD447" s="72" t="e">
        <f t="shared" si="812"/>
        <v>#VALUE!</v>
      </c>
      <c r="AE447" s="33" t="e">
        <f t="shared" si="813"/>
        <v>#VALUE!</v>
      </c>
      <c r="AF447" s="33" t="e">
        <f t="shared" si="814"/>
        <v>#VALUE!</v>
      </c>
      <c r="AG447" s="33" t="e">
        <f t="shared" si="815"/>
        <v>#VALUE!</v>
      </c>
      <c r="AH447" s="34" t="e">
        <f t="shared" si="716"/>
        <v>#VALUE!</v>
      </c>
      <c r="AI447" s="35" t="e">
        <f t="shared" si="717"/>
        <v>#VALUE!</v>
      </c>
      <c r="AJ447" s="35" t="e">
        <f t="shared" si="718"/>
        <v>#VALUE!</v>
      </c>
      <c r="AK447" s="35">
        <v>0</v>
      </c>
      <c r="AL447" s="35">
        <v>-0.75645121485307587</v>
      </c>
      <c r="AM447" s="35">
        <v>-11.346768222796136</v>
      </c>
      <c r="AN447" s="35" t="e">
        <f t="shared" si="816"/>
        <v>#VALUE!</v>
      </c>
      <c r="AO447" s="35" t="e">
        <f t="shared" si="816"/>
        <v>#VALUE!</v>
      </c>
      <c r="AP447" s="35" t="e">
        <f t="shared" si="816"/>
        <v>#VALUE!</v>
      </c>
      <c r="AQ447" s="35">
        <v>57.375671196608707</v>
      </c>
      <c r="AR447" s="35">
        <v>5.7915837760921756</v>
      </c>
      <c r="AS447" s="35">
        <v>1.1079551571654598</v>
      </c>
      <c r="AT447" s="35" t="e">
        <f t="shared" si="817"/>
        <v>#VALUE!</v>
      </c>
      <c r="AU447" s="35" t="e">
        <f t="shared" si="817"/>
        <v>#VALUE!</v>
      </c>
      <c r="AV447" s="35" t="e">
        <f t="shared" si="817"/>
        <v>#VALUE!</v>
      </c>
      <c r="AW447" s="36">
        <f t="shared" si="818"/>
        <v>0</v>
      </c>
      <c r="AX447" s="36">
        <f t="shared" si="818"/>
        <v>0.75645121485307587</v>
      </c>
      <c r="AY447" s="36">
        <f t="shared" si="818"/>
        <v>11.346768222796136</v>
      </c>
      <c r="AZ447" s="36" t="e">
        <f t="shared" si="819"/>
        <v>#VALUE!</v>
      </c>
      <c r="BA447" s="36" t="e">
        <f t="shared" si="819"/>
        <v>#VALUE!</v>
      </c>
      <c r="BB447" s="36" t="e">
        <f t="shared" si="819"/>
        <v>#VALUE!</v>
      </c>
      <c r="BC447" s="35">
        <f t="shared" si="820"/>
        <v>57.375671196608707</v>
      </c>
      <c r="BD447" s="35">
        <f t="shared" si="820"/>
        <v>6.5480349909452515</v>
      </c>
      <c r="BE447" s="35">
        <f t="shared" si="820"/>
        <v>12.454723379961596</v>
      </c>
      <c r="BF447" s="36" t="e">
        <f t="shared" si="821"/>
        <v>#VALUE!</v>
      </c>
      <c r="BG447" s="36" t="e">
        <f t="shared" si="821"/>
        <v>#VALUE!</v>
      </c>
      <c r="BH447" s="36" t="e">
        <f t="shared" si="804"/>
        <v>#VALUE!</v>
      </c>
      <c r="BI447" s="35" t="e">
        <f t="shared" si="805"/>
        <v>#VALUE!</v>
      </c>
      <c r="BJ447" s="5"/>
      <c r="BK447" s="5"/>
      <c r="BL447" s="19"/>
      <c r="BM447" s="19"/>
      <c r="BN447" s="37">
        <f t="shared" si="719"/>
        <v>90</v>
      </c>
      <c r="BO447" s="37">
        <f t="shared" si="720"/>
        <v>72.5</v>
      </c>
      <c r="BP447" s="37">
        <f t="shared" si="721"/>
        <v>72.5</v>
      </c>
      <c r="BQ447" s="37">
        <f t="shared" si="722"/>
        <v>47.5</v>
      </c>
      <c r="BR447" s="37">
        <f t="shared" si="723"/>
        <v>54.2</v>
      </c>
      <c r="BS447" s="37">
        <f t="shared" si="724"/>
        <v>47.5</v>
      </c>
      <c r="BT447" s="37">
        <f t="shared" si="725"/>
        <v>41.674999999999997</v>
      </c>
      <c r="BU447" s="37">
        <f t="shared" si="726"/>
        <v>41.674999999999997</v>
      </c>
      <c r="BV447" s="37">
        <f t="shared" si="727"/>
        <v>22.5</v>
      </c>
      <c r="BW447" s="37">
        <f t="shared" si="728"/>
        <v>33.3333333333333</v>
      </c>
      <c r="BX447" s="37">
        <f t="shared" si="729"/>
        <v>22.5</v>
      </c>
      <c r="BY447" s="37">
        <f t="shared" si="730"/>
        <v>22.9</v>
      </c>
      <c r="BZ447" s="37">
        <f t="shared" si="731"/>
        <v>22.9</v>
      </c>
      <c r="CA447" s="37">
        <f t="shared" si="732"/>
        <v>5</v>
      </c>
      <c r="CB447" s="37">
        <f t="shared" si="733"/>
        <v>16.649999999999999</v>
      </c>
      <c r="CC447" s="37">
        <f t="shared" si="734"/>
        <v>5</v>
      </c>
      <c r="CD447" s="37">
        <f t="shared" si="735"/>
        <v>5</v>
      </c>
      <c r="CE447" s="37">
        <f t="shared" si="736"/>
        <v>5</v>
      </c>
      <c r="CF447" s="37">
        <f t="shared" si="737"/>
        <v>5</v>
      </c>
      <c r="CG447" s="38">
        <f t="shared" si="738"/>
        <v>5</v>
      </c>
      <c r="CH447" s="38">
        <f t="shared" si="739"/>
        <v>5</v>
      </c>
      <c r="CI447" s="38">
        <f t="shared" si="740"/>
        <v>22.5</v>
      </c>
      <c r="CJ447" s="38">
        <f t="shared" si="741"/>
        <v>5</v>
      </c>
      <c r="CK447" s="38">
        <f t="shared" si="742"/>
        <v>22.9</v>
      </c>
      <c r="CL447" s="38">
        <f t="shared" si="743"/>
        <v>47.5</v>
      </c>
      <c r="CM447" s="38">
        <f t="shared" si="744"/>
        <v>16.649999999999999</v>
      </c>
      <c r="CN447" s="38">
        <f t="shared" si="745"/>
        <v>41.674999999999997</v>
      </c>
      <c r="CO447" s="38">
        <f t="shared" si="746"/>
        <v>5</v>
      </c>
      <c r="CP447" s="38">
        <f t="shared" si="747"/>
        <v>33.3333333333333</v>
      </c>
      <c r="CQ447" s="38">
        <f t="shared" si="748"/>
        <v>72.5</v>
      </c>
      <c r="CR447" s="38">
        <f t="shared" si="749"/>
        <v>22.9</v>
      </c>
      <c r="CS447" s="38">
        <f t="shared" si="750"/>
        <v>54.2</v>
      </c>
      <c r="CT447" s="38">
        <f t="shared" si="751"/>
        <v>5</v>
      </c>
      <c r="CU447" s="38">
        <f t="shared" si="752"/>
        <v>41.674999999999997</v>
      </c>
      <c r="CV447" s="38">
        <f t="shared" si="753"/>
        <v>90</v>
      </c>
      <c r="CW447" s="38">
        <f t="shared" si="754"/>
        <v>22.5</v>
      </c>
      <c r="CX447" s="38">
        <f t="shared" si="755"/>
        <v>72.5</v>
      </c>
      <c r="CY447" s="38">
        <f t="shared" si="756"/>
        <v>47.5</v>
      </c>
      <c r="CZ447" s="39">
        <f t="shared" si="757"/>
        <v>5</v>
      </c>
      <c r="DA447" s="39">
        <f t="shared" si="758"/>
        <v>22.5</v>
      </c>
      <c r="DB447" s="39">
        <f t="shared" si="759"/>
        <v>5</v>
      </c>
      <c r="DC447" s="39">
        <f t="shared" si="760"/>
        <v>47.5</v>
      </c>
      <c r="DD447" s="39">
        <f t="shared" si="761"/>
        <v>22.9</v>
      </c>
      <c r="DE447" s="39">
        <f t="shared" si="762"/>
        <v>5</v>
      </c>
      <c r="DF447" s="39">
        <f t="shared" si="763"/>
        <v>41.674999999999997</v>
      </c>
      <c r="DG447" s="39">
        <f t="shared" si="764"/>
        <v>16.649999999999999</v>
      </c>
      <c r="DH447" s="39">
        <f t="shared" si="765"/>
        <v>72.5</v>
      </c>
      <c r="DI447" s="39">
        <f t="shared" si="766"/>
        <v>33.3333333333333</v>
      </c>
      <c r="DJ447" s="39">
        <f t="shared" si="767"/>
        <v>5</v>
      </c>
      <c r="DK447" s="39">
        <f t="shared" si="768"/>
        <v>54.2</v>
      </c>
      <c r="DL447" s="39">
        <f t="shared" si="769"/>
        <v>22.9</v>
      </c>
      <c r="DM447" s="39">
        <f t="shared" si="770"/>
        <v>90</v>
      </c>
      <c r="DN447" s="39">
        <f t="shared" si="771"/>
        <v>41.674999999999997</v>
      </c>
      <c r="DO447" s="39">
        <f t="shared" si="772"/>
        <v>5</v>
      </c>
      <c r="DP447" s="39">
        <f t="shared" si="773"/>
        <v>72.5</v>
      </c>
      <c r="DQ447" s="39">
        <f t="shared" si="774"/>
        <v>22.5</v>
      </c>
      <c r="DR447" s="39">
        <f t="shared" si="775"/>
        <v>47.5</v>
      </c>
      <c r="DS447" s="40" t="e">
        <f t="shared" si="776"/>
        <v>#VALUE!</v>
      </c>
      <c r="DT447" s="40" t="e">
        <f t="shared" si="777"/>
        <v>#VALUE!</v>
      </c>
      <c r="DU447" s="40" t="e">
        <f t="shared" si="778"/>
        <v>#VALUE!</v>
      </c>
      <c r="DV447" s="40" t="e">
        <f t="shared" si="779"/>
        <v>#VALUE!</v>
      </c>
      <c r="DW447" s="40" t="e">
        <f t="shared" si="780"/>
        <v>#VALUE!</v>
      </c>
      <c r="DX447" s="40" t="e">
        <f t="shared" si="781"/>
        <v>#VALUE!</v>
      </c>
      <c r="DY447" s="40" t="e">
        <f t="shared" si="782"/>
        <v>#VALUE!</v>
      </c>
      <c r="DZ447" s="40" t="e">
        <f t="shared" si="783"/>
        <v>#VALUE!</v>
      </c>
      <c r="EA447" s="40" t="e">
        <f t="shared" si="784"/>
        <v>#VALUE!</v>
      </c>
      <c r="EB447" s="40" t="e">
        <f t="shared" si="785"/>
        <v>#VALUE!</v>
      </c>
      <c r="EC447" s="40" t="e">
        <f t="shared" si="786"/>
        <v>#VALUE!</v>
      </c>
      <c r="ED447" s="40" t="e">
        <f t="shared" si="787"/>
        <v>#VALUE!</v>
      </c>
      <c r="EE447" s="40" t="e">
        <f t="shared" si="788"/>
        <v>#VALUE!</v>
      </c>
      <c r="EF447" s="40" t="e">
        <f t="shared" si="789"/>
        <v>#VALUE!</v>
      </c>
      <c r="EG447" s="40" t="e">
        <f t="shared" si="790"/>
        <v>#VALUE!</v>
      </c>
      <c r="EH447" s="40" t="e">
        <f t="shared" si="791"/>
        <v>#VALUE!</v>
      </c>
      <c r="EI447" s="40" t="e">
        <f t="shared" si="792"/>
        <v>#VALUE!</v>
      </c>
      <c r="EJ447" s="40" t="e">
        <f t="shared" si="793"/>
        <v>#VALUE!</v>
      </c>
      <c r="EK447" s="40" t="e">
        <f t="shared" si="794"/>
        <v>#VALUE!</v>
      </c>
      <c r="EL447" s="1" t="e">
        <f t="shared" si="806"/>
        <v>#VALUE!</v>
      </c>
      <c r="EM447" s="2" t="e">
        <f t="shared" si="797"/>
        <v>#VALUE!</v>
      </c>
      <c r="EN447" s="42"/>
      <c r="EO447" s="42"/>
      <c r="EP447" s="43"/>
      <c r="EQ447" s="44"/>
      <c r="ER447" s="45"/>
      <c r="ES447" s="45"/>
      <c r="ET447" s="74"/>
      <c r="EU447" s="75"/>
      <c r="EV447" s="75"/>
      <c r="EW447" s="75"/>
      <c r="EX447" s="75"/>
    </row>
    <row r="448" spans="1:154" s="73" customFormat="1" ht="14">
      <c r="A448" s="96"/>
      <c r="B448" s="97"/>
      <c r="C448" s="98"/>
      <c r="D448" s="110" t="s">
        <v>87</v>
      </c>
      <c r="E448" s="110" t="s">
        <v>87</v>
      </c>
      <c r="F448" s="110" t="s">
        <v>87</v>
      </c>
      <c r="G448" s="107" t="e">
        <f t="shared" si="707"/>
        <v>#VALUE!</v>
      </c>
      <c r="H448" s="107" t="e">
        <f t="shared" si="708"/>
        <v>#VALUE!</v>
      </c>
      <c r="I448" s="107" t="e">
        <f t="shared" si="709"/>
        <v>#VALUE!</v>
      </c>
      <c r="J448" s="183" t="str">
        <f t="shared" si="710"/>
        <v>.</v>
      </c>
      <c r="K448" s="184" t="e">
        <f t="shared" si="711"/>
        <v>#VALUE!</v>
      </c>
      <c r="L448" s="184" t="e">
        <f t="shared" si="712"/>
        <v>#VALUE!</v>
      </c>
      <c r="M448" s="76" t="e">
        <f t="shared" si="807"/>
        <v>#VALUE!</v>
      </c>
      <c r="N448" s="77" t="e">
        <f t="shared" si="808"/>
        <v>#VALUE!</v>
      </c>
      <c r="O448" s="77" t="e">
        <f t="shared" si="809"/>
        <v>#VALUE!</v>
      </c>
      <c r="P448" s="78" t="e">
        <f t="shared" si="810"/>
        <v>#VALUE!</v>
      </c>
      <c r="Q448" s="79" t="e">
        <f t="shared" ca="1" si="795"/>
        <v>#VALUE!</v>
      </c>
      <c r="R448" s="86" t="e">
        <f t="shared" si="798"/>
        <v>#VALUE!</v>
      </c>
      <c r="S448" s="87" t="e">
        <f t="shared" si="799"/>
        <v>#VALUE!</v>
      </c>
      <c r="T448" s="87" t="e">
        <f t="shared" si="800"/>
        <v>#VALUE!</v>
      </c>
      <c r="U448" s="80" t="e">
        <f t="shared" si="801"/>
        <v>#VALUE!</v>
      </c>
      <c r="V448" s="81" t="e">
        <f t="shared" si="802"/>
        <v>#VALUE!</v>
      </c>
      <c r="W448" s="82" t="e">
        <f t="shared" si="803"/>
        <v>#VALUE!</v>
      </c>
      <c r="X448" s="92" t="e">
        <f t="shared" si="811"/>
        <v>#VALUE!</v>
      </c>
      <c r="Y448" s="93"/>
      <c r="Z448" s="72" t="e">
        <f t="shared" si="713"/>
        <v>#VALUE!</v>
      </c>
      <c r="AA448" s="72" t="e">
        <f t="shared" si="714"/>
        <v>#VALUE!</v>
      </c>
      <c r="AB448" s="72" t="e">
        <f t="shared" si="715"/>
        <v>#VALUE!</v>
      </c>
      <c r="AC448" s="72" t="e">
        <f t="shared" si="796"/>
        <v>#VALUE!</v>
      </c>
      <c r="AD448" s="72" t="e">
        <f t="shared" si="812"/>
        <v>#VALUE!</v>
      </c>
      <c r="AE448" s="33" t="e">
        <f t="shared" si="813"/>
        <v>#VALUE!</v>
      </c>
      <c r="AF448" s="33" t="e">
        <f t="shared" si="814"/>
        <v>#VALUE!</v>
      </c>
      <c r="AG448" s="33" t="e">
        <f t="shared" si="815"/>
        <v>#VALUE!</v>
      </c>
      <c r="AH448" s="34" t="e">
        <f t="shared" si="716"/>
        <v>#VALUE!</v>
      </c>
      <c r="AI448" s="35" t="e">
        <f t="shared" si="717"/>
        <v>#VALUE!</v>
      </c>
      <c r="AJ448" s="35" t="e">
        <f t="shared" si="718"/>
        <v>#VALUE!</v>
      </c>
      <c r="AK448" s="35">
        <v>0</v>
      </c>
      <c r="AL448" s="35">
        <v>-0.75645121485307587</v>
      </c>
      <c r="AM448" s="35">
        <v>-11.346768222796136</v>
      </c>
      <c r="AN448" s="35" t="e">
        <f t="shared" si="816"/>
        <v>#VALUE!</v>
      </c>
      <c r="AO448" s="35" t="e">
        <f t="shared" si="816"/>
        <v>#VALUE!</v>
      </c>
      <c r="AP448" s="35" t="e">
        <f t="shared" si="816"/>
        <v>#VALUE!</v>
      </c>
      <c r="AQ448" s="35">
        <v>57.375671196608707</v>
      </c>
      <c r="AR448" s="35">
        <v>5.7915837760921756</v>
      </c>
      <c r="AS448" s="35">
        <v>1.1079551571654598</v>
      </c>
      <c r="AT448" s="35" t="e">
        <f t="shared" si="817"/>
        <v>#VALUE!</v>
      </c>
      <c r="AU448" s="35" t="e">
        <f t="shared" si="817"/>
        <v>#VALUE!</v>
      </c>
      <c r="AV448" s="35" t="e">
        <f t="shared" si="817"/>
        <v>#VALUE!</v>
      </c>
      <c r="AW448" s="36">
        <f t="shared" si="818"/>
        <v>0</v>
      </c>
      <c r="AX448" s="36">
        <f t="shared" si="818"/>
        <v>0.75645121485307587</v>
      </c>
      <c r="AY448" s="36">
        <f t="shared" si="818"/>
        <v>11.346768222796136</v>
      </c>
      <c r="AZ448" s="36" t="e">
        <f t="shared" si="819"/>
        <v>#VALUE!</v>
      </c>
      <c r="BA448" s="36" t="e">
        <f t="shared" si="819"/>
        <v>#VALUE!</v>
      </c>
      <c r="BB448" s="36" t="e">
        <f t="shared" si="819"/>
        <v>#VALUE!</v>
      </c>
      <c r="BC448" s="35">
        <f t="shared" si="820"/>
        <v>57.375671196608707</v>
      </c>
      <c r="BD448" s="35">
        <f t="shared" si="820"/>
        <v>6.5480349909452515</v>
      </c>
      <c r="BE448" s="35">
        <f t="shared" si="820"/>
        <v>12.454723379961596</v>
      </c>
      <c r="BF448" s="36" t="e">
        <f t="shared" si="821"/>
        <v>#VALUE!</v>
      </c>
      <c r="BG448" s="36" t="e">
        <f t="shared" si="821"/>
        <v>#VALUE!</v>
      </c>
      <c r="BH448" s="36" t="e">
        <f t="shared" si="804"/>
        <v>#VALUE!</v>
      </c>
      <c r="BI448" s="35" t="e">
        <f t="shared" si="805"/>
        <v>#VALUE!</v>
      </c>
      <c r="BJ448" s="5"/>
      <c r="BK448" s="5"/>
      <c r="BL448" s="19"/>
      <c r="BM448" s="19"/>
      <c r="BN448" s="37">
        <f t="shared" si="719"/>
        <v>90</v>
      </c>
      <c r="BO448" s="37">
        <f t="shared" si="720"/>
        <v>72.5</v>
      </c>
      <c r="BP448" s="37">
        <f t="shared" si="721"/>
        <v>72.5</v>
      </c>
      <c r="BQ448" s="37">
        <f t="shared" si="722"/>
        <v>47.5</v>
      </c>
      <c r="BR448" s="37">
        <f t="shared" si="723"/>
        <v>54.2</v>
      </c>
      <c r="BS448" s="37">
        <f t="shared" si="724"/>
        <v>47.5</v>
      </c>
      <c r="BT448" s="37">
        <f t="shared" si="725"/>
        <v>41.674999999999997</v>
      </c>
      <c r="BU448" s="37">
        <f t="shared" si="726"/>
        <v>41.674999999999997</v>
      </c>
      <c r="BV448" s="37">
        <f t="shared" si="727"/>
        <v>22.5</v>
      </c>
      <c r="BW448" s="37">
        <f t="shared" si="728"/>
        <v>33.3333333333333</v>
      </c>
      <c r="BX448" s="37">
        <f t="shared" si="729"/>
        <v>22.5</v>
      </c>
      <c r="BY448" s="37">
        <f t="shared" si="730"/>
        <v>22.9</v>
      </c>
      <c r="BZ448" s="37">
        <f t="shared" si="731"/>
        <v>22.9</v>
      </c>
      <c r="CA448" s="37">
        <f t="shared" si="732"/>
        <v>5</v>
      </c>
      <c r="CB448" s="37">
        <f t="shared" si="733"/>
        <v>16.649999999999999</v>
      </c>
      <c r="CC448" s="37">
        <f t="shared" si="734"/>
        <v>5</v>
      </c>
      <c r="CD448" s="37">
        <f t="shared" si="735"/>
        <v>5</v>
      </c>
      <c r="CE448" s="37">
        <f t="shared" si="736"/>
        <v>5</v>
      </c>
      <c r="CF448" s="37">
        <f t="shared" si="737"/>
        <v>5</v>
      </c>
      <c r="CG448" s="38">
        <f t="shared" si="738"/>
        <v>5</v>
      </c>
      <c r="CH448" s="38">
        <f t="shared" si="739"/>
        <v>5</v>
      </c>
      <c r="CI448" s="38">
        <f t="shared" si="740"/>
        <v>22.5</v>
      </c>
      <c r="CJ448" s="38">
        <f t="shared" si="741"/>
        <v>5</v>
      </c>
      <c r="CK448" s="38">
        <f t="shared" si="742"/>
        <v>22.9</v>
      </c>
      <c r="CL448" s="38">
        <f t="shared" si="743"/>
        <v>47.5</v>
      </c>
      <c r="CM448" s="38">
        <f t="shared" si="744"/>
        <v>16.649999999999999</v>
      </c>
      <c r="CN448" s="38">
        <f t="shared" si="745"/>
        <v>41.674999999999997</v>
      </c>
      <c r="CO448" s="38">
        <f t="shared" si="746"/>
        <v>5</v>
      </c>
      <c r="CP448" s="38">
        <f t="shared" si="747"/>
        <v>33.3333333333333</v>
      </c>
      <c r="CQ448" s="38">
        <f t="shared" si="748"/>
        <v>72.5</v>
      </c>
      <c r="CR448" s="38">
        <f t="shared" si="749"/>
        <v>22.9</v>
      </c>
      <c r="CS448" s="38">
        <f t="shared" si="750"/>
        <v>54.2</v>
      </c>
      <c r="CT448" s="38">
        <f t="shared" si="751"/>
        <v>5</v>
      </c>
      <c r="CU448" s="38">
        <f t="shared" si="752"/>
        <v>41.674999999999997</v>
      </c>
      <c r="CV448" s="38">
        <f t="shared" si="753"/>
        <v>90</v>
      </c>
      <c r="CW448" s="38">
        <f t="shared" si="754"/>
        <v>22.5</v>
      </c>
      <c r="CX448" s="38">
        <f t="shared" si="755"/>
        <v>72.5</v>
      </c>
      <c r="CY448" s="38">
        <f t="shared" si="756"/>
        <v>47.5</v>
      </c>
      <c r="CZ448" s="39">
        <f t="shared" si="757"/>
        <v>5</v>
      </c>
      <c r="DA448" s="39">
        <f t="shared" si="758"/>
        <v>22.5</v>
      </c>
      <c r="DB448" s="39">
        <f t="shared" si="759"/>
        <v>5</v>
      </c>
      <c r="DC448" s="39">
        <f t="shared" si="760"/>
        <v>47.5</v>
      </c>
      <c r="DD448" s="39">
        <f t="shared" si="761"/>
        <v>22.9</v>
      </c>
      <c r="DE448" s="39">
        <f t="shared" si="762"/>
        <v>5</v>
      </c>
      <c r="DF448" s="39">
        <f t="shared" si="763"/>
        <v>41.674999999999997</v>
      </c>
      <c r="DG448" s="39">
        <f t="shared" si="764"/>
        <v>16.649999999999999</v>
      </c>
      <c r="DH448" s="39">
        <f t="shared" si="765"/>
        <v>72.5</v>
      </c>
      <c r="DI448" s="39">
        <f t="shared" si="766"/>
        <v>33.3333333333333</v>
      </c>
      <c r="DJ448" s="39">
        <f t="shared" si="767"/>
        <v>5</v>
      </c>
      <c r="DK448" s="39">
        <f t="shared" si="768"/>
        <v>54.2</v>
      </c>
      <c r="DL448" s="39">
        <f t="shared" si="769"/>
        <v>22.9</v>
      </c>
      <c r="DM448" s="39">
        <f t="shared" si="770"/>
        <v>90</v>
      </c>
      <c r="DN448" s="39">
        <f t="shared" si="771"/>
        <v>41.674999999999997</v>
      </c>
      <c r="DO448" s="39">
        <f t="shared" si="772"/>
        <v>5</v>
      </c>
      <c r="DP448" s="39">
        <f t="shared" si="773"/>
        <v>72.5</v>
      </c>
      <c r="DQ448" s="39">
        <f t="shared" si="774"/>
        <v>22.5</v>
      </c>
      <c r="DR448" s="39">
        <f t="shared" si="775"/>
        <v>47.5</v>
      </c>
      <c r="DS448" s="40" t="e">
        <f t="shared" si="776"/>
        <v>#VALUE!</v>
      </c>
      <c r="DT448" s="40" t="e">
        <f t="shared" si="777"/>
        <v>#VALUE!</v>
      </c>
      <c r="DU448" s="40" t="e">
        <f t="shared" si="778"/>
        <v>#VALUE!</v>
      </c>
      <c r="DV448" s="40" t="e">
        <f t="shared" si="779"/>
        <v>#VALUE!</v>
      </c>
      <c r="DW448" s="40" t="e">
        <f t="shared" si="780"/>
        <v>#VALUE!</v>
      </c>
      <c r="DX448" s="40" t="e">
        <f t="shared" si="781"/>
        <v>#VALUE!</v>
      </c>
      <c r="DY448" s="40" t="e">
        <f t="shared" si="782"/>
        <v>#VALUE!</v>
      </c>
      <c r="DZ448" s="40" t="e">
        <f t="shared" si="783"/>
        <v>#VALUE!</v>
      </c>
      <c r="EA448" s="40" t="e">
        <f t="shared" si="784"/>
        <v>#VALUE!</v>
      </c>
      <c r="EB448" s="40" t="e">
        <f t="shared" si="785"/>
        <v>#VALUE!</v>
      </c>
      <c r="EC448" s="40" t="e">
        <f t="shared" si="786"/>
        <v>#VALUE!</v>
      </c>
      <c r="ED448" s="40" t="e">
        <f t="shared" si="787"/>
        <v>#VALUE!</v>
      </c>
      <c r="EE448" s="40" t="e">
        <f t="shared" si="788"/>
        <v>#VALUE!</v>
      </c>
      <c r="EF448" s="40" t="e">
        <f t="shared" si="789"/>
        <v>#VALUE!</v>
      </c>
      <c r="EG448" s="40" t="e">
        <f t="shared" si="790"/>
        <v>#VALUE!</v>
      </c>
      <c r="EH448" s="40" t="e">
        <f t="shared" si="791"/>
        <v>#VALUE!</v>
      </c>
      <c r="EI448" s="40" t="e">
        <f t="shared" si="792"/>
        <v>#VALUE!</v>
      </c>
      <c r="EJ448" s="40" t="e">
        <f t="shared" si="793"/>
        <v>#VALUE!</v>
      </c>
      <c r="EK448" s="40" t="e">
        <f t="shared" si="794"/>
        <v>#VALUE!</v>
      </c>
      <c r="EL448" s="1" t="e">
        <f t="shared" si="806"/>
        <v>#VALUE!</v>
      </c>
      <c r="EM448" s="2" t="e">
        <f t="shared" si="797"/>
        <v>#VALUE!</v>
      </c>
      <c r="EN448" s="42"/>
      <c r="EO448" s="42"/>
      <c r="EP448" s="43"/>
      <c r="EQ448" s="44"/>
      <c r="ER448" s="45"/>
      <c r="ES448" s="45"/>
      <c r="ET448" s="74"/>
      <c r="EU448" s="75"/>
      <c r="EV448" s="75"/>
      <c r="EW448" s="75"/>
      <c r="EX448" s="75"/>
    </row>
    <row r="449" spans="1:154" s="73" customFormat="1" ht="14">
      <c r="A449" s="96"/>
      <c r="B449" s="97"/>
      <c r="C449" s="98"/>
      <c r="D449" s="110" t="s">
        <v>87</v>
      </c>
      <c r="E449" s="110" t="s">
        <v>87</v>
      </c>
      <c r="F449" s="110" t="s">
        <v>87</v>
      </c>
      <c r="G449" s="107" t="e">
        <f t="shared" si="707"/>
        <v>#VALUE!</v>
      </c>
      <c r="H449" s="107" t="e">
        <f t="shared" si="708"/>
        <v>#VALUE!</v>
      </c>
      <c r="I449" s="107" t="e">
        <f t="shared" si="709"/>
        <v>#VALUE!</v>
      </c>
      <c r="J449" s="183" t="str">
        <f t="shared" si="710"/>
        <v>.</v>
      </c>
      <c r="K449" s="184" t="e">
        <f t="shared" si="711"/>
        <v>#VALUE!</v>
      </c>
      <c r="L449" s="184" t="e">
        <f t="shared" si="712"/>
        <v>#VALUE!</v>
      </c>
      <c r="M449" s="76" t="e">
        <f t="shared" si="807"/>
        <v>#VALUE!</v>
      </c>
      <c r="N449" s="77" t="e">
        <f t="shared" si="808"/>
        <v>#VALUE!</v>
      </c>
      <c r="O449" s="77" t="e">
        <f t="shared" si="809"/>
        <v>#VALUE!</v>
      </c>
      <c r="P449" s="78" t="e">
        <f t="shared" si="810"/>
        <v>#VALUE!</v>
      </c>
      <c r="Q449" s="79" t="e">
        <f t="shared" ca="1" si="795"/>
        <v>#VALUE!</v>
      </c>
      <c r="R449" s="86" t="e">
        <f t="shared" si="798"/>
        <v>#VALUE!</v>
      </c>
      <c r="S449" s="87" t="e">
        <f t="shared" si="799"/>
        <v>#VALUE!</v>
      </c>
      <c r="T449" s="87" t="e">
        <f t="shared" si="800"/>
        <v>#VALUE!</v>
      </c>
      <c r="U449" s="80" t="e">
        <f t="shared" si="801"/>
        <v>#VALUE!</v>
      </c>
      <c r="V449" s="81" t="e">
        <f t="shared" si="802"/>
        <v>#VALUE!</v>
      </c>
      <c r="W449" s="82" t="e">
        <f t="shared" si="803"/>
        <v>#VALUE!</v>
      </c>
      <c r="X449" s="92" t="e">
        <f t="shared" si="811"/>
        <v>#VALUE!</v>
      </c>
      <c r="Y449" s="93"/>
      <c r="Z449" s="72" t="e">
        <f t="shared" si="713"/>
        <v>#VALUE!</v>
      </c>
      <c r="AA449" s="72" t="e">
        <f t="shared" si="714"/>
        <v>#VALUE!</v>
      </c>
      <c r="AB449" s="72" t="e">
        <f t="shared" si="715"/>
        <v>#VALUE!</v>
      </c>
      <c r="AC449" s="72" t="e">
        <f t="shared" si="796"/>
        <v>#VALUE!</v>
      </c>
      <c r="AD449" s="72" t="e">
        <f t="shared" si="812"/>
        <v>#VALUE!</v>
      </c>
      <c r="AE449" s="33" t="e">
        <f t="shared" si="813"/>
        <v>#VALUE!</v>
      </c>
      <c r="AF449" s="33" t="e">
        <f t="shared" si="814"/>
        <v>#VALUE!</v>
      </c>
      <c r="AG449" s="33" t="e">
        <f t="shared" si="815"/>
        <v>#VALUE!</v>
      </c>
      <c r="AH449" s="34" t="e">
        <f t="shared" si="716"/>
        <v>#VALUE!</v>
      </c>
      <c r="AI449" s="35" t="e">
        <f t="shared" si="717"/>
        <v>#VALUE!</v>
      </c>
      <c r="AJ449" s="35" t="e">
        <f t="shared" si="718"/>
        <v>#VALUE!</v>
      </c>
      <c r="AK449" s="35">
        <v>0</v>
      </c>
      <c r="AL449" s="35">
        <v>-0.75645121485307587</v>
      </c>
      <c r="AM449" s="35">
        <v>-11.346768222796136</v>
      </c>
      <c r="AN449" s="35" t="e">
        <f t="shared" si="816"/>
        <v>#VALUE!</v>
      </c>
      <c r="AO449" s="35" t="e">
        <f t="shared" si="816"/>
        <v>#VALUE!</v>
      </c>
      <c r="AP449" s="35" t="e">
        <f t="shared" si="816"/>
        <v>#VALUE!</v>
      </c>
      <c r="AQ449" s="35">
        <v>57.375671196608707</v>
      </c>
      <c r="AR449" s="35">
        <v>5.7915837760921756</v>
      </c>
      <c r="AS449" s="35">
        <v>1.1079551571654598</v>
      </c>
      <c r="AT449" s="35" t="e">
        <f t="shared" si="817"/>
        <v>#VALUE!</v>
      </c>
      <c r="AU449" s="35" t="e">
        <f t="shared" si="817"/>
        <v>#VALUE!</v>
      </c>
      <c r="AV449" s="35" t="e">
        <f t="shared" si="817"/>
        <v>#VALUE!</v>
      </c>
      <c r="AW449" s="36">
        <f t="shared" si="818"/>
        <v>0</v>
      </c>
      <c r="AX449" s="36">
        <f t="shared" si="818"/>
        <v>0.75645121485307587</v>
      </c>
      <c r="AY449" s="36">
        <f t="shared" si="818"/>
        <v>11.346768222796136</v>
      </c>
      <c r="AZ449" s="36" t="e">
        <f t="shared" si="819"/>
        <v>#VALUE!</v>
      </c>
      <c r="BA449" s="36" t="e">
        <f t="shared" si="819"/>
        <v>#VALUE!</v>
      </c>
      <c r="BB449" s="36" t="e">
        <f t="shared" si="819"/>
        <v>#VALUE!</v>
      </c>
      <c r="BC449" s="35">
        <f t="shared" si="820"/>
        <v>57.375671196608707</v>
      </c>
      <c r="BD449" s="35">
        <f t="shared" si="820"/>
        <v>6.5480349909452515</v>
      </c>
      <c r="BE449" s="35">
        <f t="shared" si="820"/>
        <v>12.454723379961596</v>
      </c>
      <c r="BF449" s="36" t="e">
        <f t="shared" si="821"/>
        <v>#VALUE!</v>
      </c>
      <c r="BG449" s="36" t="e">
        <f t="shared" si="821"/>
        <v>#VALUE!</v>
      </c>
      <c r="BH449" s="36" t="e">
        <f t="shared" si="804"/>
        <v>#VALUE!</v>
      </c>
      <c r="BI449" s="35" t="e">
        <f t="shared" si="805"/>
        <v>#VALUE!</v>
      </c>
      <c r="BJ449" s="5"/>
      <c r="BK449" s="5"/>
      <c r="BL449" s="19"/>
      <c r="BM449" s="19"/>
      <c r="BN449" s="37">
        <f t="shared" si="719"/>
        <v>90</v>
      </c>
      <c r="BO449" s="37">
        <f t="shared" si="720"/>
        <v>72.5</v>
      </c>
      <c r="BP449" s="37">
        <f t="shared" si="721"/>
        <v>72.5</v>
      </c>
      <c r="BQ449" s="37">
        <f t="shared" si="722"/>
        <v>47.5</v>
      </c>
      <c r="BR449" s="37">
        <f t="shared" si="723"/>
        <v>54.2</v>
      </c>
      <c r="BS449" s="37">
        <f t="shared" si="724"/>
        <v>47.5</v>
      </c>
      <c r="BT449" s="37">
        <f t="shared" si="725"/>
        <v>41.674999999999997</v>
      </c>
      <c r="BU449" s="37">
        <f t="shared" si="726"/>
        <v>41.674999999999997</v>
      </c>
      <c r="BV449" s="37">
        <f t="shared" si="727"/>
        <v>22.5</v>
      </c>
      <c r="BW449" s="37">
        <f t="shared" si="728"/>
        <v>33.3333333333333</v>
      </c>
      <c r="BX449" s="37">
        <f t="shared" si="729"/>
        <v>22.5</v>
      </c>
      <c r="BY449" s="37">
        <f t="shared" si="730"/>
        <v>22.9</v>
      </c>
      <c r="BZ449" s="37">
        <f t="shared" si="731"/>
        <v>22.9</v>
      </c>
      <c r="CA449" s="37">
        <f t="shared" si="732"/>
        <v>5</v>
      </c>
      <c r="CB449" s="37">
        <f t="shared" si="733"/>
        <v>16.649999999999999</v>
      </c>
      <c r="CC449" s="37">
        <f t="shared" si="734"/>
        <v>5</v>
      </c>
      <c r="CD449" s="37">
        <f t="shared" si="735"/>
        <v>5</v>
      </c>
      <c r="CE449" s="37">
        <f t="shared" si="736"/>
        <v>5</v>
      </c>
      <c r="CF449" s="37">
        <f t="shared" si="737"/>
        <v>5</v>
      </c>
      <c r="CG449" s="38">
        <f t="shared" si="738"/>
        <v>5</v>
      </c>
      <c r="CH449" s="38">
        <f t="shared" si="739"/>
        <v>5</v>
      </c>
      <c r="CI449" s="38">
        <f t="shared" si="740"/>
        <v>22.5</v>
      </c>
      <c r="CJ449" s="38">
        <f t="shared" si="741"/>
        <v>5</v>
      </c>
      <c r="CK449" s="38">
        <f t="shared" si="742"/>
        <v>22.9</v>
      </c>
      <c r="CL449" s="38">
        <f t="shared" si="743"/>
        <v>47.5</v>
      </c>
      <c r="CM449" s="38">
        <f t="shared" si="744"/>
        <v>16.649999999999999</v>
      </c>
      <c r="CN449" s="38">
        <f t="shared" si="745"/>
        <v>41.674999999999997</v>
      </c>
      <c r="CO449" s="38">
        <f t="shared" si="746"/>
        <v>5</v>
      </c>
      <c r="CP449" s="38">
        <f t="shared" si="747"/>
        <v>33.3333333333333</v>
      </c>
      <c r="CQ449" s="38">
        <f t="shared" si="748"/>
        <v>72.5</v>
      </c>
      <c r="CR449" s="38">
        <f t="shared" si="749"/>
        <v>22.9</v>
      </c>
      <c r="CS449" s="38">
        <f t="shared" si="750"/>
        <v>54.2</v>
      </c>
      <c r="CT449" s="38">
        <f t="shared" si="751"/>
        <v>5</v>
      </c>
      <c r="CU449" s="38">
        <f t="shared" si="752"/>
        <v>41.674999999999997</v>
      </c>
      <c r="CV449" s="38">
        <f t="shared" si="753"/>
        <v>90</v>
      </c>
      <c r="CW449" s="38">
        <f t="shared" si="754"/>
        <v>22.5</v>
      </c>
      <c r="CX449" s="38">
        <f t="shared" si="755"/>
        <v>72.5</v>
      </c>
      <c r="CY449" s="38">
        <f t="shared" si="756"/>
        <v>47.5</v>
      </c>
      <c r="CZ449" s="39">
        <f t="shared" si="757"/>
        <v>5</v>
      </c>
      <c r="DA449" s="39">
        <f t="shared" si="758"/>
        <v>22.5</v>
      </c>
      <c r="DB449" s="39">
        <f t="shared" si="759"/>
        <v>5</v>
      </c>
      <c r="DC449" s="39">
        <f t="shared" si="760"/>
        <v>47.5</v>
      </c>
      <c r="DD449" s="39">
        <f t="shared" si="761"/>
        <v>22.9</v>
      </c>
      <c r="DE449" s="39">
        <f t="shared" si="762"/>
        <v>5</v>
      </c>
      <c r="DF449" s="39">
        <f t="shared" si="763"/>
        <v>41.674999999999997</v>
      </c>
      <c r="DG449" s="39">
        <f t="shared" si="764"/>
        <v>16.649999999999999</v>
      </c>
      <c r="DH449" s="39">
        <f t="shared" si="765"/>
        <v>72.5</v>
      </c>
      <c r="DI449" s="39">
        <f t="shared" si="766"/>
        <v>33.3333333333333</v>
      </c>
      <c r="DJ449" s="39">
        <f t="shared" si="767"/>
        <v>5</v>
      </c>
      <c r="DK449" s="39">
        <f t="shared" si="768"/>
        <v>54.2</v>
      </c>
      <c r="DL449" s="39">
        <f t="shared" si="769"/>
        <v>22.9</v>
      </c>
      <c r="DM449" s="39">
        <f t="shared" si="770"/>
        <v>90</v>
      </c>
      <c r="DN449" s="39">
        <f t="shared" si="771"/>
        <v>41.674999999999997</v>
      </c>
      <c r="DO449" s="39">
        <f t="shared" si="772"/>
        <v>5</v>
      </c>
      <c r="DP449" s="39">
        <f t="shared" si="773"/>
        <v>72.5</v>
      </c>
      <c r="DQ449" s="39">
        <f t="shared" si="774"/>
        <v>22.5</v>
      </c>
      <c r="DR449" s="39">
        <f t="shared" si="775"/>
        <v>47.5</v>
      </c>
      <c r="DS449" s="40" t="e">
        <f t="shared" si="776"/>
        <v>#VALUE!</v>
      </c>
      <c r="DT449" s="40" t="e">
        <f t="shared" si="777"/>
        <v>#VALUE!</v>
      </c>
      <c r="DU449" s="40" t="e">
        <f t="shared" si="778"/>
        <v>#VALUE!</v>
      </c>
      <c r="DV449" s="40" t="e">
        <f t="shared" si="779"/>
        <v>#VALUE!</v>
      </c>
      <c r="DW449" s="40" t="e">
        <f t="shared" si="780"/>
        <v>#VALUE!</v>
      </c>
      <c r="DX449" s="40" t="e">
        <f t="shared" si="781"/>
        <v>#VALUE!</v>
      </c>
      <c r="DY449" s="40" t="e">
        <f t="shared" si="782"/>
        <v>#VALUE!</v>
      </c>
      <c r="DZ449" s="40" t="e">
        <f t="shared" si="783"/>
        <v>#VALUE!</v>
      </c>
      <c r="EA449" s="40" t="e">
        <f t="shared" si="784"/>
        <v>#VALUE!</v>
      </c>
      <c r="EB449" s="40" t="e">
        <f t="shared" si="785"/>
        <v>#VALUE!</v>
      </c>
      <c r="EC449" s="40" t="e">
        <f t="shared" si="786"/>
        <v>#VALUE!</v>
      </c>
      <c r="ED449" s="40" t="e">
        <f t="shared" si="787"/>
        <v>#VALUE!</v>
      </c>
      <c r="EE449" s="40" t="e">
        <f t="shared" si="788"/>
        <v>#VALUE!</v>
      </c>
      <c r="EF449" s="40" t="e">
        <f t="shared" si="789"/>
        <v>#VALUE!</v>
      </c>
      <c r="EG449" s="40" t="e">
        <f t="shared" si="790"/>
        <v>#VALUE!</v>
      </c>
      <c r="EH449" s="40" t="e">
        <f t="shared" si="791"/>
        <v>#VALUE!</v>
      </c>
      <c r="EI449" s="40" t="e">
        <f t="shared" si="792"/>
        <v>#VALUE!</v>
      </c>
      <c r="EJ449" s="40" t="e">
        <f t="shared" si="793"/>
        <v>#VALUE!</v>
      </c>
      <c r="EK449" s="40" t="e">
        <f t="shared" si="794"/>
        <v>#VALUE!</v>
      </c>
      <c r="EL449" s="1" t="e">
        <f t="shared" si="806"/>
        <v>#VALUE!</v>
      </c>
      <c r="EM449" s="2" t="e">
        <f t="shared" si="797"/>
        <v>#VALUE!</v>
      </c>
      <c r="EN449" s="42"/>
      <c r="EO449" s="42"/>
      <c r="EP449" s="43"/>
      <c r="EQ449" s="44"/>
      <c r="ER449" s="45"/>
      <c r="ES449" s="45"/>
      <c r="ET449" s="74"/>
      <c r="EU449" s="75"/>
      <c r="EV449" s="75"/>
      <c r="EW449" s="75"/>
      <c r="EX449" s="75"/>
    </row>
    <row r="450" spans="1:154" s="73" customFormat="1" ht="14">
      <c r="A450" s="96"/>
      <c r="B450" s="97"/>
      <c r="C450" s="98"/>
      <c r="D450" s="110" t="s">
        <v>87</v>
      </c>
      <c r="E450" s="110" t="s">
        <v>87</v>
      </c>
      <c r="F450" s="110" t="s">
        <v>87</v>
      </c>
      <c r="G450" s="107" t="e">
        <f t="shared" si="707"/>
        <v>#VALUE!</v>
      </c>
      <c r="H450" s="107" t="e">
        <f t="shared" si="708"/>
        <v>#VALUE!</v>
      </c>
      <c r="I450" s="107" t="e">
        <f t="shared" si="709"/>
        <v>#VALUE!</v>
      </c>
      <c r="J450" s="183" t="str">
        <f t="shared" si="710"/>
        <v>.</v>
      </c>
      <c r="K450" s="184" t="e">
        <f t="shared" si="711"/>
        <v>#VALUE!</v>
      </c>
      <c r="L450" s="184" t="e">
        <f t="shared" si="712"/>
        <v>#VALUE!</v>
      </c>
      <c r="M450" s="76" t="e">
        <f t="shared" si="807"/>
        <v>#VALUE!</v>
      </c>
      <c r="N450" s="77" t="e">
        <f t="shared" si="808"/>
        <v>#VALUE!</v>
      </c>
      <c r="O450" s="77" t="e">
        <f t="shared" si="809"/>
        <v>#VALUE!</v>
      </c>
      <c r="P450" s="78" t="e">
        <f t="shared" si="810"/>
        <v>#VALUE!</v>
      </c>
      <c r="Q450" s="79" t="e">
        <f t="shared" ca="1" si="795"/>
        <v>#VALUE!</v>
      </c>
      <c r="R450" s="86" t="e">
        <f t="shared" si="798"/>
        <v>#VALUE!</v>
      </c>
      <c r="S450" s="87" t="e">
        <f t="shared" si="799"/>
        <v>#VALUE!</v>
      </c>
      <c r="T450" s="87" t="e">
        <f t="shared" si="800"/>
        <v>#VALUE!</v>
      </c>
      <c r="U450" s="80" t="e">
        <f t="shared" si="801"/>
        <v>#VALUE!</v>
      </c>
      <c r="V450" s="81" t="e">
        <f t="shared" si="802"/>
        <v>#VALUE!</v>
      </c>
      <c r="W450" s="82" t="e">
        <f t="shared" si="803"/>
        <v>#VALUE!</v>
      </c>
      <c r="X450" s="92" t="e">
        <f t="shared" si="811"/>
        <v>#VALUE!</v>
      </c>
      <c r="Y450" s="93"/>
      <c r="Z450" s="72" t="e">
        <f t="shared" si="713"/>
        <v>#VALUE!</v>
      </c>
      <c r="AA450" s="72" t="e">
        <f t="shared" si="714"/>
        <v>#VALUE!</v>
      </c>
      <c r="AB450" s="72" t="e">
        <f t="shared" si="715"/>
        <v>#VALUE!</v>
      </c>
      <c r="AC450" s="72" t="e">
        <f t="shared" si="796"/>
        <v>#VALUE!</v>
      </c>
      <c r="AD450" s="72" t="e">
        <f t="shared" si="812"/>
        <v>#VALUE!</v>
      </c>
      <c r="AE450" s="33" t="e">
        <f t="shared" si="813"/>
        <v>#VALUE!</v>
      </c>
      <c r="AF450" s="33" t="e">
        <f t="shared" si="814"/>
        <v>#VALUE!</v>
      </c>
      <c r="AG450" s="33" t="e">
        <f t="shared" si="815"/>
        <v>#VALUE!</v>
      </c>
      <c r="AH450" s="34" t="e">
        <f t="shared" si="716"/>
        <v>#VALUE!</v>
      </c>
      <c r="AI450" s="35" t="e">
        <f t="shared" si="717"/>
        <v>#VALUE!</v>
      </c>
      <c r="AJ450" s="35" t="e">
        <f t="shared" si="718"/>
        <v>#VALUE!</v>
      </c>
      <c r="AK450" s="35">
        <v>0</v>
      </c>
      <c r="AL450" s="35">
        <v>-0.75645121485307587</v>
      </c>
      <c r="AM450" s="35">
        <v>-11.346768222796136</v>
      </c>
      <c r="AN450" s="35" t="e">
        <f t="shared" si="816"/>
        <v>#VALUE!</v>
      </c>
      <c r="AO450" s="35" t="e">
        <f t="shared" si="816"/>
        <v>#VALUE!</v>
      </c>
      <c r="AP450" s="35" t="e">
        <f t="shared" si="816"/>
        <v>#VALUE!</v>
      </c>
      <c r="AQ450" s="35">
        <v>57.375671196608707</v>
      </c>
      <c r="AR450" s="35">
        <v>5.7915837760921756</v>
      </c>
      <c r="AS450" s="35">
        <v>1.1079551571654598</v>
      </c>
      <c r="AT450" s="35" t="e">
        <f t="shared" si="817"/>
        <v>#VALUE!</v>
      </c>
      <c r="AU450" s="35" t="e">
        <f t="shared" si="817"/>
        <v>#VALUE!</v>
      </c>
      <c r="AV450" s="35" t="e">
        <f t="shared" si="817"/>
        <v>#VALUE!</v>
      </c>
      <c r="AW450" s="36">
        <f t="shared" si="818"/>
        <v>0</v>
      </c>
      <c r="AX450" s="36">
        <f t="shared" si="818"/>
        <v>0.75645121485307587</v>
      </c>
      <c r="AY450" s="36">
        <f t="shared" si="818"/>
        <v>11.346768222796136</v>
      </c>
      <c r="AZ450" s="36" t="e">
        <f t="shared" si="819"/>
        <v>#VALUE!</v>
      </c>
      <c r="BA450" s="36" t="e">
        <f t="shared" si="819"/>
        <v>#VALUE!</v>
      </c>
      <c r="BB450" s="36" t="e">
        <f t="shared" si="819"/>
        <v>#VALUE!</v>
      </c>
      <c r="BC450" s="35">
        <f t="shared" si="820"/>
        <v>57.375671196608707</v>
      </c>
      <c r="BD450" s="35">
        <f t="shared" si="820"/>
        <v>6.5480349909452515</v>
      </c>
      <c r="BE450" s="35">
        <f t="shared" si="820"/>
        <v>12.454723379961596</v>
      </c>
      <c r="BF450" s="36" t="e">
        <f t="shared" si="821"/>
        <v>#VALUE!</v>
      </c>
      <c r="BG450" s="36" t="e">
        <f t="shared" si="821"/>
        <v>#VALUE!</v>
      </c>
      <c r="BH450" s="36" t="e">
        <f t="shared" si="804"/>
        <v>#VALUE!</v>
      </c>
      <c r="BI450" s="35" t="e">
        <f t="shared" si="805"/>
        <v>#VALUE!</v>
      </c>
      <c r="BJ450" s="5"/>
      <c r="BK450" s="5"/>
      <c r="BL450" s="19"/>
      <c r="BM450" s="19"/>
      <c r="BN450" s="37">
        <f t="shared" si="719"/>
        <v>90</v>
      </c>
      <c r="BO450" s="37">
        <f t="shared" si="720"/>
        <v>72.5</v>
      </c>
      <c r="BP450" s="37">
        <f t="shared" si="721"/>
        <v>72.5</v>
      </c>
      <c r="BQ450" s="37">
        <f t="shared" si="722"/>
        <v>47.5</v>
      </c>
      <c r="BR450" s="37">
        <f t="shared" si="723"/>
        <v>54.2</v>
      </c>
      <c r="BS450" s="37">
        <f t="shared" si="724"/>
        <v>47.5</v>
      </c>
      <c r="BT450" s="37">
        <f t="shared" si="725"/>
        <v>41.674999999999997</v>
      </c>
      <c r="BU450" s="37">
        <f t="shared" si="726"/>
        <v>41.674999999999997</v>
      </c>
      <c r="BV450" s="37">
        <f t="shared" si="727"/>
        <v>22.5</v>
      </c>
      <c r="BW450" s="37">
        <f t="shared" si="728"/>
        <v>33.3333333333333</v>
      </c>
      <c r="BX450" s="37">
        <f t="shared" si="729"/>
        <v>22.5</v>
      </c>
      <c r="BY450" s="37">
        <f t="shared" si="730"/>
        <v>22.9</v>
      </c>
      <c r="BZ450" s="37">
        <f t="shared" si="731"/>
        <v>22.9</v>
      </c>
      <c r="CA450" s="37">
        <f t="shared" si="732"/>
        <v>5</v>
      </c>
      <c r="CB450" s="37">
        <f t="shared" si="733"/>
        <v>16.649999999999999</v>
      </c>
      <c r="CC450" s="37">
        <f t="shared" si="734"/>
        <v>5</v>
      </c>
      <c r="CD450" s="37">
        <f t="shared" si="735"/>
        <v>5</v>
      </c>
      <c r="CE450" s="37">
        <f t="shared" si="736"/>
        <v>5</v>
      </c>
      <c r="CF450" s="37">
        <f t="shared" si="737"/>
        <v>5</v>
      </c>
      <c r="CG450" s="38">
        <f t="shared" si="738"/>
        <v>5</v>
      </c>
      <c r="CH450" s="38">
        <f t="shared" si="739"/>
        <v>5</v>
      </c>
      <c r="CI450" s="38">
        <f t="shared" si="740"/>
        <v>22.5</v>
      </c>
      <c r="CJ450" s="38">
        <f t="shared" si="741"/>
        <v>5</v>
      </c>
      <c r="CK450" s="38">
        <f t="shared" si="742"/>
        <v>22.9</v>
      </c>
      <c r="CL450" s="38">
        <f t="shared" si="743"/>
        <v>47.5</v>
      </c>
      <c r="CM450" s="38">
        <f t="shared" si="744"/>
        <v>16.649999999999999</v>
      </c>
      <c r="CN450" s="38">
        <f t="shared" si="745"/>
        <v>41.674999999999997</v>
      </c>
      <c r="CO450" s="38">
        <f t="shared" si="746"/>
        <v>5</v>
      </c>
      <c r="CP450" s="38">
        <f t="shared" si="747"/>
        <v>33.3333333333333</v>
      </c>
      <c r="CQ450" s="38">
        <f t="shared" si="748"/>
        <v>72.5</v>
      </c>
      <c r="CR450" s="38">
        <f t="shared" si="749"/>
        <v>22.9</v>
      </c>
      <c r="CS450" s="38">
        <f t="shared" si="750"/>
        <v>54.2</v>
      </c>
      <c r="CT450" s="38">
        <f t="shared" si="751"/>
        <v>5</v>
      </c>
      <c r="CU450" s="38">
        <f t="shared" si="752"/>
        <v>41.674999999999997</v>
      </c>
      <c r="CV450" s="38">
        <f t="shared" si="753"/>
        <v>90</v>
      </c>
      <c r="CW450" s="38">
        <f t="shared" si="754"/>
        <v>22.5</v>
      </c>
      <c r="CX450" s="38">
        <f t="shared" si="755"/>
        <v>72.5</v>
      </c>
      <c r="CY450" s="38">
        <f t="shared" si="756"/>
        <v>47.5</v>
      </c>
      <c r="CZ450" s="39">
        <f t="shared" si="757"/>
        <v>5</v>
      </c>
      <c r="DA450" s="39">
        <f t="shared" si="758"/>
        <v>22.5</v>
      </c>
      <c r="DB450" s="39">
        <f t="shared" si="759"/>
        <v>5</v>
      </c>
      <c r="DC450" s="39">
        <f t="shared" si="760"/>
        <v>47.5</v>
      </c>
      <c r="DD450" s="39">
        <f t="shared" si="761"/>
        <v>22.9</v>
      </c>
      <c r="DE450" s="39">
        <f t="shared" si="762"/>
        <v>5</v>
      </c>
      <c r="DF450" s="39">
        <f t="shared" si="763"/>
        <v>41.674999999999997</v>
      </c>
      <c r="DG450" s="39">
        <f t="shared" si="764"/>
        <v>16.649999999999999</v>
      </c>
      <c r="DH450" s="39">
        <f t="shared" si="765"/>
        <v>72.5</v>
      </c>
      <c r="DI450" s="39">
        <f t="shared" si="766"/>
        <v>33.3333333333333</v>
      </c>
      <c r="DJ450" s="39">
        <f t="shared" si="767"/>
        <v>5</v>
      </c>
      <c r="DK450" s="39">
        <f t="shared" si="768"/>
        <v>54.2</v>
      </c>
      <c r="DL450" s="39">
        <f t="shared" si="769"/>
        <v>22.9</v>
      </c>
      <c r="DM450" s="39">
        <f t="shared" si="770"/>
        <v>90</v>
      </c>
      <c r="DN450" s="39">
        <f t="shared" si="771"/>
        <v>41.674999999999997</v>
      </c>
      <c r="DO450" s="39">
        <f t="shared" si="772"/>
        <v>5</v>
      </c>
      <c r="DP450" s="39">
        <f t="shared" si="773"/>
        <v>72.5</v>
      </c>
      <c r="DQ450" s="39">
        <f t="shared" si="774"/>
        <v>22.5</v>
      </c>
      <c r="DR450" s="39">
        <f t="shared" si="775"/>
        <v>47.5</v>
      </c>
      <c r="DS450" s="40" t="e">
        <f t="shared" si="776"/>
        <v>#VALUE!</v>
      </c>
      <c r="DT450" s="40" t="e">
        <f t="shared" si="777"/>
        <v>#VALUE!</v>
      </c>
      <c r="DU450" s="40" t="e">
        <f t="shared" si="778"/>
        <v>#VALUE!</v>
      </c>
      <c r="DV450" s="40" t="e">
        <f t="shared" si="779"/>
        <v>#VALUE!</v>
      </c>
      <c r="DW450" s="40" t="e">
        <f t="shared" si="780"/>
        <v>#VALUE!</v>
      </c>
      <c r="DX450" s="40" t="e">
        <f t="shared" si="781"/>
        <v>#VALUE!</v>
      </c>
      <c r="DY450" s="40" t="e">
        <f t="shared" si="782"/>
        <v>#VALUE!</v>
      </c>
      <c r="DZ450" s="40" t="e">
        <f t="shared" si="783"/>
        <v>#VALUE!</v>
      </c>
      <c r="EA450" s="40" t="e">
        <f t="shared" si="784"/>
        <v>#VALUE!</v>
      </c>
      <c r="EB450" s="40" t="e">
        <f t="shared" si="785"/>
        <v>#VALUE!</v>
      </c>
      <c r="EC450" s="40" t="e">
        <f t="shared" si="786"/>
        <v>#VALUE!</v>
      </c>
      <c r="ED450" s="40" t="e">
        <f t="shared" si="787"/>
        <v>#VALUE!</v>
      </c>
      <c r="EE450" s="40" t="e">
        <f t="shared" si="788"/>
        <v>#VALUE!</v>
      </c>
      <c r="EF450" s="40" t="e">
        <f t="shared" si="789"/>
        <v>#VALUE!</v>
      </c>
      <c r="EG450" s="40" t="e">
        <f t="shared" si="790"/>
        <v>#VALUE!</v>
      </c>
      <c r="EH450" s="40" t="e">
        <f t="shared" si="791"/>
        <v>#VALUE!</v>
      </c>
      <c r="EI450" s="40" t="e">
        <f t="shared" si="792"/>
        <v>#VALUE!</v>
      </c>
      <c r="EJ450" s="40" t="e">
        <f t="shared" si="793"/>
        <v>#VALUE!</v>
      </c>
      <c r="EK450" s="40" t="e">
        <f t="shared" si="794"/>
        <v>#VALUE!</v>
      </c>
      <c r="EL450" s="1" t="e">
        <f t="shared" si="806"/>
        <v>#VALUE!</v>
      </c>
      <c r="EM450" s="2" t="e">
        <f t="shared" si="797"/>
        <v>#VALUE!</v>
      </c>
      <c r="EN450" s="42"/>
      <c r="EO450" s="42"/>
      <c r="EP450" s="43"/>
      <c r="EQ450" s="44"/>
      <c r="ER450" s="45"/>
      <c r="ES450" s="45"/>
      <c r="ET450" s="74"/>
      <c r="EU450" s="75"/>
      <c r="EV450" s="75"/>
      <c r="EW450" s="75"/>
      <c r="EX450" s="75"/>
    </row>
    <row r="451" spans="1:154" s="73" customFormat="1" ht="14">
      <c r="A451" s="96"/>
      <c r="B451" s="97"/>
      <c r="C451" s="98"/>
      <c r="D451" s="110" t="s">
        <v>87</v>
      </c>
      <c r="E451" s="110" t="s">
        <v>87</v>
      </c>
      <c r="F451" s="110" t="s">
        <v>87</v>
      </c>
      <c r="G451" s="107" t="e">
        <f t="shared" si="707"/>
        <v>#VALUE!</v>
      </c>
      <c r="H451" s="107" t="e">
        <f t="shared" si="708"/>
        <v>#VALUE!</v>
      </c>
      <c r="I451" s="107" t="e">
        <f t="shared" si="709"/>
        <v>#VALUE!</v>
      </c>
      <c r="J451" s="183" t="str">
        <f t="shared" si="710"/>
        <v>.</v>
      </c>
      <c r="K451" s="184" t="e">
        <f t="shared" si="711"/>
        <v>#VALUE!</v>
      </c>
      <c r="L451" s="184" t="e">
        <f t="shared" si="712"/>
        <v>#VALUE!</v>
      </c>
      <c r="M451" s="76" t="e">
        <f t="shared" si="807"/>
        <v>#VALUE!</v>
      </c>
      <c r="N451" s="77" t="e">
        <f t="shared" si="808"/>
        <v>#VALUE!</v>
      </c>
      <c r="O451" s="77" t="e">
        <f t="shared" si="809"/>
        <v>#VALUE!</v>
      </c>
      <c r="P451" s="78" t="e">
        <f t="shared" si="810"/>
        <v>#VALUE!</v>
      </c>
      <c r="Q451" s="79" t="e">
        <f t="shared" ca="1" si="795"/>
        <v>#VALUE!</v>
      </c>
      <c r="R451" s="86" t="e">
        <f t="shared" si="798"/>
        <v>#VALUE!</v>
      </c>
      <c r="S451" s="87" t="e">
        <f t="shared" si="799"/>
        <v>#VALUE!</v>
      </c>
      <c r="T451" s="87" t="e">
        <f t="shared" si="800"/>
        <v>#VALUE!</v>
      </c>
      <c r="U451" s="80" t="e">
        <f t="shared" si="801"/>
        <v>#VALUE!</v>
      </c>
      <c r="V451" s="81" t="e">
        <f t="shared" si="802"/>
        <v>#VALUE!</v>
      </c>
      <c r="W451" s="82" t="e">
        <f t="shared" si="803"/>
        <v>#VALUE!</v>
      </c>
      <c r="X451" s="92" t="e">
        <f t="shared" si="811"/>
        <v>#VALUE!</v>
      </c>
      <c r="Y451" s="93"/>
      <c r="Z451" s="72" t="e">
        <f t="shared" si="713"/>
        <v>#VALUE!</v>
      </c>
      <c r="AA451" s="72" t="e">
        <f t="shared" si="714"/>
        <v>#VALUE!</v>
      </c>
      <c r="AB451" s="72" t="e">
        <f t="shared" si="715"/>
        <v>#VALUE!</v>
      </c>
      <c r="AC451" s="72" t="e">
        <f t="shared" si="796"/>
        <v>#VALUE!</v>
      </c>
      <c r="AD451" s="72" t="e">
        <f t="shared" si="812"/>
        <v>#VALUE!</v>
      </c>
      <c r="AE451" s="33" t="e">
        <f t="shared" si="813"/>
        <v>#VALUE!</v>
      </c>
      <c r="AF451" s="33" t="e">
        <f t="shared" si="814"/>
        <v>#VALUE!</v>
      </c>
      <c r="AG451" s="33" t="e">
        <f t="shared" si="815"/>
        <v>#VALUE!</v>
      </c>
      <c r="AH451" s="34" t="e">
        <f t="shared" si="716"/>
        <v>#VALUE!</v>
      </c>
      <c r="AI451" s="35" t="e">
        <f t="shared" si="717"/>
        <v>#VALUE!</v>
      </c>
      <c r="AJ451" s="35" t="e">
        <f t="shared" si="718"/>
        <v>#VALUE!</v>
      </c>
      <c r="AK451" s="35">
        <v>0</v>
      </c>
      <c r="AL451" s="35">
        <v>-0.75645121485307587</v>
      </c>
      <c r="AM451" s="35">
        <v>-11.346768222796136</v>
      </c>
      <c r="AN451" s="35" t="e">
        <f t="shared" si="816"/>
        <v>#VALUE!</v>
      </c>
      <c r="AO451" s="35" t="e">
        <f t="shared" si="816"/>
        <v>#VALUE!</v>
      </c>
      <c r="AP451" s="35" t="e">
        <f t="shared" si="816"/>
        <v>#VALUE!</v>
      </c>
      <c r="AQ451" s="35">
        <v>57.375671196608707</v>
      </c>
      <c r="AR451" s="35">
        <v>5.7915837760921756</v>
      </c>
      <c r="AS451" s="35">
        <v>1.1079551571654598</v>
      </c>
      <c r="AT451" s="35" t="e">
        <f t="shared" si="817"/>
        <v>#VALUE!</v>
      </c>
      <c r="AU451" s="35" t="e">
        <f t="shared" si="817"/>
        <v>#VALUE!</v>
      </c>
      <c r="AV451" s="35" t="e">
        <f t="shared" si="817"/>
        <v>#VALUE!</v>
      </c>
      <c r="AW451" s="36">
        <f t="shared" si="818"/>
        <v>0</v>
      </c>
      <c r="AX451" s="36">
        <f t="shared" si="818"/>
        <v>0.75645121485307587</v>
      </c>
      <c r="AY451" s="36">
        <f t="shared" si="818"/>
        <v>11.346768222796136</v>
      </c>
      <c r="AZ451" s="36" t="e">
        <f t="shared" si="819"/>
        <v>#VALUE!</v>
      </c>
      <c r="BA451" s="36" t="e">
        <f t="shared" si="819"/>
        <v>#VALUE!</v>
      </c>
      <c r="BB451" s="36" t="e">
        <f t="shared" si="819"/>
        <v>#VALUE!</v>
      </c>
      <c r="BC451" s="35">
        <f t="shared" si="820"/>
        <v>57.375671196608707</v>
      </c>
      <c r="BD451" s="35">
        <f t="shared" si="820"/>
        <v>6.5480349909452515</v>
      </c>
      <c r="BE451" s="35">
        <f t="shared" si="820"/>
        <v>12.454723379961596</v>
      </c>
      <c r="BF451" s="36" t="e">
        <f t="shared" si="821"/>
        <v>#VALUE!</v>
      </c>
      <c r="BG451" s="36" t="e">
        <f t="shared" si="821"/>
        <v>#VALUE!</v>
      </c>
      <c r="BH451" s="36" t="e">
        <f t="shared" si="804"/>
        <v>#VALUE!</v>
      </c>
      <c r="BI451" s="35" t="e">
        <f t="shared" si="805"/>
        <v>#VALUE!</v>
      </c>
      <c r="BJ451" s="5"/>
      <c r="BK451" s="5"/>
      <c r="BL451" s="19"/>
      <c r="BM451" s="19"/>
      <c r="BN451" s="37">
        <f t="shared" si="719"/>
        <v>90</v>
      </c>
      <c r="BO451" s="37">
        <f t="shared" si="720"/>
        <v>72.5</v>
      </c>
      <c r="BP451" s="37">
        <f t="shared" si="721"/>
        <v>72.5</v>
      </c>
      <c r="BQ451" s="37">
        <f t="shared" si="722"/>
        <v>47.5</v>
      </c>
      <c r="BR451" s="37">
        <f t="shared" si="723"/>
        <v>54.2</v>
      </c>
      <c r="BS451" s="37">
        <f t="shared" si="724"/>
        <v>47.5</v>
      </c>
      <c r="BT451" s="37">
        <f t="shared" si="725"/>
        <v>41.674999999999997</v>
      </c>
      <c r="BU451" s="37">
        <f t="shared" si="726"/>
        <v>41.674999999999997</v>
      </c>
      <c r="BV451" s="37">
        <f t="shared" si="727"/>
        <v>22.5</v>
      </c>
      <c r="BW451" s="37">
        <f t="shared" si="728"/>
        <v>33.3333333333333</v>
      </c>
      <c r="BX451" s="37">
        <f t="shared" si="729"/>
        <v>22.5</v>
      </c>
      <c r="BY451" s="37">
        <f t="shared" si="730"/>
        <v>22.9</v>
      </c>
      <c r="BZ451" s="37">
        <f t="shared" si="731"/>
        <v>22.9</v>
      </c>
      <c r="CA451" s="37">
        <f t="shared" si="732"/>
        <v>5</v>
      </c>
      <c r="CB451" s="37">
        <f t="shared" si="733"/>
        <v>16.649999999999999</v>
      </c>
      <c r="CC451" s="37">
        <f t="shared" si="734"/>
        <v>5</v>
      </c>
      <c r="CD451" s="37">
        <f t="shared" si="735"/>
        <v>5</v>
      </c>
      <c r="CE451" s="37">
        <f t="shared" si="736"/>
        <v>5</v>
      </c>
      <c r="CF451" s="37">
        <f t="shared" si="737"/>
        <v>5</v>
      </c>
      <c r="CG451" s="38">
        <f t="shared" si="738"/>
        <v>5</v>
      </c>
      <c r="CH451" s="38">
        <f t="shared" si="739"/>
        <v>5</v>
      </c>
      <c r="CI451" s="38">
        <f t="shared" si="740"/>
        <v>22.5</v>
      </c>
      <c r="CJ451" s="38">
        <f t="shared" si="741"/>
        <v>5</v>
      </c>
      <c r="CK451" s="38">
        <f t="shared" si="742"/>
        <v>22.9</v>
      </c>
      <c r="CL451" s="38">
        <f t="shared" si="743"/>
        <v>47.5</v>
      </c>
      <c r="CM451" s="38">
        <f t="shared" si="744"/>
        <v>16.649999999999999</v>
      </c>
      <c r="CN451" s="38">
        <f t="shared" si="745"/>
        <v>41.674999999999997</v>
      </c>
      <c r="CO451" s="38">
        <f t="shared" si="746"/>
        <v>5</v>
      </c>
      <c r="CP451" s="38">
        <f t="shared" si="747"/>
        <v>33.3333333333333</v>
      </c>
      <c r="CQ451" s="38">
        <f t="shared" si="748"/>
        <v>72.5</v>
      </c>
      <c r="CR451" s="38">
        <f t="shared" si="749"/>
        <v>22.9</v>
      </c>
      <c r="CS451" s="38">
        <f t="shared" si="750"/>
        <v>54.2</v>
      </c>
      <c r="CT451" s="38">
        <f t="shared" si="751"/>
        <v>5</v>
      </c>
      <c r="CU451" s="38">
        <f t="shared" si="752"/>
        <v>41.674999999999997</v>
      </c>
      <c r="CV451" s="38">
        <f t="shared" si="753"/>
        <v>90</v>
      </c>
      <c r="CW451" s="38">
        <f t="shared" si="754"/>
        <v>22.5</v>
      </c>
      <c r="CX451" s="38">
        <f t="shared" si="755"/>
        <v>72.5</v>
      </c>
      <c r="CY451" s="38">
        <f t="shared" si="756"/>
        <v>47.5</v>
      </c>
      <c r="CZ451" s="39">
        <f t="shared" si="757"/>
        <v>5</v>
      </c>
      <c r="DA451" s="39">
        <f t="shared" si="758"/>
        <v>22.5</v>
      </c>
      <c r="DB451" s="39">
        <f t="shared" si="759"/>
        <v>5</v>
      </c>
      <c r="DC451" s="39">
        <f t="shared" si="760"/>
        <v>47.5</v>
      </c>
      <c r="DD451" s="39">
        <f t="shared" si="761"/>
        <v>22.9</v>
      </c>
      <c r="DE451" s="39">
        <f t="shared" si="762"/>
        <v>5</v>
      </c>
      <c r="DF451" s="39">
        <f t="shared" si="763"/>
        <v>41.674999999999997</v>
      </c>
      <c r="DG451" s="39">
        <f t="shared" si="764"/>
        <v>16.649999999999999</v>
      </c>
      <c r="DH451" s="39">
        <f t="shared" si="765"/>
        <v>72.5</v>
      </c>
      <c r="DI451" s="39">
        <f t="shared" si="766"/>
        <v>33.3333333333333</v>
      </c>
      <c r="DJ451" s="39">
        <f t="shared" si="767"/>
        <v>5</v>
      </c>
      <c r="DK451" s="39">
        <f t="shared" si="768"/>
        <v>54.2</v>
      </c>
      <c r="DL451" s="39">
        <f t="shared" si="769"/>
        <v>22.9</v>
      </c>
      <c r="DM451" s="39">
        <f t="shared" si="770"/>
        <v>90</v>
      </c>
      <c r="DN451" s="39">
        <f t="shared" si="771"/>
        <v>41.674999999999997</v>
      </c>
      <c r="DO451" s="39">
        <f t="shared" si="772"/>
        <v>5</v>
      </c>
      <c r="DP451" s="39">
        <f t="shared" si="773"/>
        <v>72.5</v>
      </c>
      <c r="DQ451" s="39">
        <f t="shared" si="774"/>
        <v>22.5</v>
      </c>
      <c r="DR451" s="39">
        <f t="shared" si="775"/>
        <v>47.5</v>
      </c>
      <c r="DS451" s="40" t="e">
        <f t="shared" si="776"/>
        <v>#VALUE!</v>
      </c>
      <c r="DT451" s="40" t="e">
        <f t="shared" si="777"/>
        <v>#VALUE!</v>
      </c>
      <c r="DU451" s="40" t="e">
        <f t="shared" si="778"/>
        <v>#VALUE!</v>
      </c>
      <c r="DV451" s="40" t="e">
        <f t="shared" si="779"/>
        <v>#VALUE!</v>
      </c>
      <c r="DW451" s="40" t="e">
        <f t="shared" si="780"/>
        <v>#VALUE!</v>
      </c>
      <c r="DX451" s="40" t="e">
        <f t="shared" si="781"/>
        <v>#VALUE!</v>
      </c>
      <c r="DY451" s="40" t="e">
        <f t="shared" si="782"/>
        <v>#VALUE!</v>
      </c>
      <c r="DZ451" s="40" t="e">
        <f t="shared" si="783"/>
        <v>#VALUE!</v>
      </c>
      <c r="EA451" s="40" t="e">
        <f t="shared" si="784"/>
        <v>#VALUE!</v>
      </c>
      <c r="EB451" s="40" t="e">
        <f t="shared" si="785"/>
        <v>#VALUE!</v>
      </c>
      <c r="EC451" s="40" t="e">
        <f t="shared" si="786"/>
        <v>#VALUE!</v>
      </c>
      <c r="ED451" s="40" t="e">
        <f t="shared" si="787"/>
        <v>#VALUE!</v>
      </c>
      <c r="EE451" s="40" t="e">
        <f t="shared" si="788"/>
        <v>#VALUE!</v>
      </c>
      <c r="EF451" s="40" t="e">
        <f t="shared" si="789"/>
        <v>#VALUE!</v>
      </c>
      <c r="EG451" s="40" t="e">
        <f t="shared" si="790"/>
        <v>#VALUE!</v>
      </c>
      <c r="EH451" s="40" t="e">
        <f t="shared" si="791"/>
        <v>#VALUE!</v>
      </c>
      <c r="EI451" s="40" t="e">
        <f t="shared" si="792"/>
        <v>#VALUE!</v>
      </c>
      <c r="EJ451" s="40" t="e">
        <f t="shared" si="793"/>
        <v>#VALUE!</v>
      </c>
      <c r="EK451" s="40" t="e">
        <f t="shared" si="794"/>
        <v>#VALUE!</v>
      </c>
      <c r="EL451" s="1" t="e">
        <f t="shared" si="806"/>
        <v>#VALUE!</v>
      </c>
      <c r="EM451" s="2" t="e">
        <f t="shared" si="797"/>
        <v>#VALUE!</v>
      </c>
      <c r="EN451" s="42"/>
      <c r="EO451" s="42"/>
      <c r="EP451" s="43"/>
      <c r="EQ451" s="44"/>
      <c r="ER451" s="45"/>
      <c r="ES451" s="45"/>
      <c r="ET451" s="74"/>
      <c r="EU451" s="75"/>
      <c r="EV451" s="75"/>
      <c r="EW451" s="75"/>
      <c r="EX451" s="75"/>
    </row>
    <row r="452" spans="1:154" s="73" customFormat="1" ht="14">
      <c r="A452" s="96"/>
      <c r="B452" s="97"/>
      <c r="C452" s="98"/>
      <c r="D452" s="110" t="s">
        <v>87</v>
      </c>
      <c r="E452" s="110" t="s">
        <v>87</v>
      </c>
      <c r="F452" s="110" t="s">
        <v>87</v>
      </c>
      <c r="G452" s="107" t="e">
        <f t="shared" si="707"/>
        <v>#VALUE!</v>
      </c>
      <c r="H452" s="107" t="e">
        <f t="shared" si="708"/>
        <v>#VALUE!</v>
      </c>
      <c r="I452" s="107" t="e">
        <f t="shared" si="709"/>
        <v>#VALUE!</v>
      </c>
      <c r="J452" s="183" t="str">
        <f t="shared" si="710"/>
        <v>.</v>
      </c>
      <c r="K452" s="184" t="e">
        <f t="shared" si="711"/>
        <v>#VALUE!</v>
      </c>
      <c r="L452" s="184" t="e">
        <f t="shared" si="712"/>
        <v>#VALUE!</v>
      </c>
      <c r="M452" s="76" t="e">
        <f t="shared" si="807"/>
        <v>#VALUE!</v>
      </c>
      <c r="N452" s="77" t="e">
        <f t="shared" si="808"/>
        <v>#VALUE!</v>
      </c>
      <c r="O452" s="77" t="e">
        <f t="shared" si="809"/>
        <v>#VALUE!</v>
      </c>
      <c r="P452" s="78" t="e">
        <f t="shared" si="810"/>
        <v>#VALUE!</v>
      </c>
      <c r="Q452" s="79" t="e">
        <f t="shared" ca="1" si="795"/>
        <v>#VALUE!</v>
      </c>
      <c r="R452" s="86" t="e">
        <f t="shared" si="798"/>
        <v>#VALUE!</v>
      </c>
      <c r="S452" s="87" t="e">
        <f t="shared" si="799"/>
        <v>#VALUE!</v>
      </c>
      <c r="T452" s="87" t="e">
        <f t="shared" si="800"/>
        <v>#VALUE!</v>
      </c>
      <c r="U452" s="80" t="e">
        <f t="shared" si="801"/>
        <v>#VALUE!</v>
      </c>
      <c r="V452" s="81" t="e">
        <f t="shared" si="802"/>
        <v>#VALUE!</v>
      </c>
      <c r="W452" s="82" t="e">
        <f t="shared" si="803"/>
        <v>#VALUE!</v>
      </c>
      <c r="X452" s="92" t="e">
        <f t="shared" si="811"/>
        <v>#VALUE!</v>
      </c>
      <c r="Y452" s="93"/>
      <c r="Z452" s="72" t="e">
        <f t="shared" si="713"/>
        <v>#VALUE!</v>
      </c>
      <c r="AA452" s="72" t="e">
        <f t="shared" si="714"/>
        <v>#VALUE!</v>
      </c>
      <c r="AB452" s="72" t="e">
        <f t="shared" si="715"/>
        <v>#VALUE!</v>
      </c>
      <c r="AC452" s="72" t="e">
        <f t="shared" si="796"/>
        <v>#VALUE!</v>
      </c>
      <c r="AD452" s="72" t="e">
        <f t="shared" si="812"/>
        <v>#VALUE!</v>
      </c>
      <c r="AE452" s="33" t="e">
        <f t="shared" si="813"/>
        <v>#VALUE!</v>
      </c>
      <c r="AF452" s="33" t="e">
        <f t="shared" si="814"/>
        <v>#VALUE!</v>
      </c>
      <c r="AG452" s="33" t="e">
        <f t="shared" si="815"/>
        <v>#VALUE!</v>
      </c>
      <c r="AH452" s="34" t="e">
        <f t="shared" si="716"/>
        <v>#VALUE!</v>
      </c>
      <c r="AI452" s="35" t="e">
        <f t="shared" si="717"/>
        <v>#VALUE!</v>
      </c>
      <c r="AJ452" s="35" t="e">
        <f t="shared" si="718"/>
        <v>#VALUE!</v>
      </c>
      <c r="AK452" s="35">
        <v>0</v>
      </c>
      <c r="AL452" s="35">
        <v>-0.75645121485307587</v>
      </c>
      <c r="AM452" s="35">
        <v>-11.346768222796136</v>
      </c>
      <c r="AN452" s="35" t="e">
        <f t="shared" si="816"/>
        <v>#VALUE!</v>
      </c>
      <c r="AO452" s="35" t="e">
        <f t="shared" si="816"/>
        <v>#VALUE!</v>
      </c>
      <c r="AP452" s="35" t="e">
        <f t="shared" si="816"/>
        <v>#VALUE!</v>
      </c>
      <c r="AQ452" s="35">
        <v>57.375671196608707</v>
      </c>
      <c r="AR452" s="35">
        <v>5.7915837760921756</v>
      </c>
      <c r="AS452" s="35">
        <v>1.1079551571654598</v>
      </c>
      <c r="AT452" s="35" t="e">
        <f t="shared" si="817"/>
        <v>#VALUE!</v>
      </c>
      <c r="AU452" s="35" t="e">
        <f t="shared" si="817"/>
        <v>#VALUE!</v>
      </c>
      <c r="AV452" s="35" t="e">
        <f t="shared" si="817"/>
        <v>#VALUE!</v>
      </c>
      <c r="AW452" s="36">
        <f t="shared" si="818"/>
        <v>0</v>
      </c>
      <c r="AX452" s="36">
        <f t="shared" si="818"/>
        <v>0.75645121485307587</v>
      </c>
      <c r="AY452" s="36">
        <f t="shared" si="818"/>
        <v>11.346768222796136</v>
      </c>
      <c r="AZ452" s="36" t="e">
        <f t="shared" si="819"/>
        <v>#VALUE!</v>
      </c>
      <c r="BA452" s="36" t="e">
        <f t="shared" si="819"/>
        <v>#VALUE!</v>
      </c>
      <c r="BB452" s="36" t="e">
        <f t="shared" si="819"/>
        <v>#VALUE!</v>
      </c>
      <c r="BC452" s="35">
        <f t="shared" si="820"/>
        <v>57.375671196608707</v>
      </c>
      <c r="BD452" s="35">
        <f t="shared" si="820"/>
        <v>6.5480349909452515</v>
      </c>
      <c r="BE452" s="35">
        <f t="shared" si="820"/>
        <v>12.454723379961596</v>
      </c>
      <c r="BF452" s="36" t="e">
        <f t="shared" si="821"/>
        <v>#VALUE!</v>
      </c>
      <c r="BG452" s="36" t="e">
        <f t="shared" si="821"/>
        <v>#VALUE!</v>
      </c>
      <c r="BH452" s="36" t="e">
        <f t="shared" si="804"/>
        <v>#VALUE!</v>
      </c>
      <c r="BI452" s="35" t="e">
        <f t="shared" si="805"/>
        <v>#VALUE!</v>
      </c>
      <c r="BJ452" s="5"/>
      <c r="BK452" s="5"/>
      <c r="BL452" s="19"/>
      <c r="BM452" s="19"/>
      <c r="BN452" s="37">
        <f t="shared" si="719"/>
        <v>90</v>
      </c>
      <c r="BO452" s="37">
        <f t="shared" si="720"/>
        <v>72.5</v>
      </c>
      <c r="BP452" s="37">
        <f t="shared" si="721"/>
        <v>72.5</v>
      </c>
      <c r="BQ452" s="37">
        <f t="shared" si="722"/>
        <v>47.5</v>
      </c>
      <c r="BR452" s="37">
        <f t="shared" si="723"/>
        <v>54.2</v>
      </c>
      <c r="BS452" s="37">
        <f t="shared" si="724"/>
        <v>47.5</v>
      </c>
      <c r="BT452" s="37">
        <f t="shared" si="725"/>
        <v>41.674999999999997</v>
      </c>
      <c r="BU452" s="37">
        <f t="shared" si="726"/>
        <v>41.674999999999997</v>
      </c>
      <c r="BV452" s="37">
        <f t="shared" si="727"/>
        <v>22.5</v>
      </c>
      <c r="BW452" s="37">
        <f t="shared" si="728"/>
        <v>33.3333333333333</v>
      </c>
      <c r="BX452" s="37">
        <f t="shared" si="729"/>
        <v>22.5</v>
      </c>
      <c r="BY452" s="37">
        <f t="shared" si="730"/>
        <v>22.9</v>
      </c>
      <c r="BZ452" s="37">
        <f t="shared" si="731"/>
        <v>22.9</v>
      </c>
      <c r="CA452" s="37">
        <f t="shared" si="732"/>
        <v>5</v>
      </c>
      <c r="CB452" s="37">
        <f t="shared" si="733"/>
        <v>16.649999999999999</v>
      </c>
      <c r="CC452" s="37">
        <f t="shared" si="734"/>
        <v>5</v>
      </c>
      <c r="CD452" s="37">
        <f t="shared" si="735"/>
        <v>5</v>
      </c>
      <c r="CE452" s="37">
        <f t="shared" si="736"/>
        <v>5</v>
      </c>
      <c r="CF452" s="37">
        <f t="shared" si="737"/>
        <v>5</v>
      </c>
      <c r="CG452" s="38">
        <f t="shared" si="738"/>
        <v>5</v>
      </c>
      <c r="CH452" s="38">
        <f t="shared" si="739"/>
        <v>5</v>
      </c>
      <c r="CI452" s="38">
        <f t="shared" si="740"/>
        <v>22.5</v>
      </c>
      <c r="CJ452" s="38">
        <f t="shared" si="741"/>
        <v>5</v>
      </c>
      <c r="CK452" s="38">
        <f t="shared" si="742"/>
        <v>22.9</v>
      </c>
      <c r="CL452" s="38">
        <f t="shared" si="743"/>
        <v>47.5</v>
      </c>
      <c r="CM452" s="38">
        <f t="shared" si="744"/>
        <v>16.649999999999999</v>
      </c>
      <c r="CN452" s="38">
        <f t="shared" si="745"/>
        <v>41.674999999999997</v>
      </c>
      <c r="CO452" s="38">
        <f t="shared" si="746"/>
        <v>5</v>
      </c>
      <c r="CP452" s="38">
        <f t="shared" si="747"/>
        <v>33.3333333333333</v>
      </c>
      <c r="CQ452" s="38">
        <f t="shared" si="748"/>
        <v>72.5</v>
      </c>
      <c r="CR452" s="38">
        <f t="shared" si="749"/>
        <v>22.9</v>
      </c>
      <c r="CS452" s="38">
        <f t="shared" si="750"/>
        <v>54.2</v>
      </c>
      <c r="CT452" s="38">
        <f t="shared" si="751"/>
        <v>5</v>
      </c>
      <c r="CU452" s="38">
        <f t="shared" si="752"/>
        <v>41.674999999999997</v>
      </c>
      <c r="CV452" s="38">
        <f t="shared" si="753"/>
        <v>90</v>
      </c>
      <c r="CW452" s="38">
        <f t="shared" si="754"/>
        <v>22.5</v>
      </c>
      <c r="CX452" s="38">
        <f t="shared" si="755"/>
        <v>72.5</v>
      </c>
      <c r="CY452" s="38">
        <f t="shared" si="756"/>
        <v>47.5</v>
      </c>
      <c r="CZ452" s="39">
        <f t="shared" si="757"/>
        <v>5</v>
      </c>
      <c r="DA452" s="39">
        <f t="shared" si="758"/>
        <v>22.5</v>
      </c>
      <c r="DB452" s="39">
        <f t="shared" si="759"/>
        <v>5</v>
      </c>
      <c r="DC452" s="39">
        <f t="shared" si="760"/>
        <v>47.5</v>
      </c>
      <c r="DD452" s="39">
        <f t="shared" si="761"/>
        <v>22.9</v>
      </c>
      <c r="DE452" s="39">
        <f t="shared" si="762"/>
        <v>5</v>
      </c>
      <c r="DF452" s="39">
        <f t="shared" si="763"/>
        <v>41.674999999999997</v>
      </c>
      <c r="DG452" s="39">
        <f t="shared" si="764"/>
        <v>16.649999999999999</v>
      </c>
      <c r="DH452" s="39">
        <f t="shared" si="765"/>
        <v>72.5</v>
      </c>
      <c r="DI452" s="39">
        <f t="shared" si="766"/>
        <v>33.3333333333333</v>
      </c>
      <c r="DJ452" s="39">
        <f t="shared" si="767"/>
        <v>5</v>
      </c>
      <c r="DK452" s="39">
        <f t="shared" si="768"/>
        <v>54.2</v>
      </c>
      <c r="DL452" s="39">
        <f t="shared" si="769"/>
        <v>22.9</v>
      </c>
      <c r="DM452" s="39">
        <f t="shared" si="770"/>
        <v>90</v>
      </c>
      <c r="DN452" s="39">
        <f t="shared" si="771"/>
        <v>41.674999999999997</v>
      </c>
      <c r="DO452" s="39">
        <f t="shared" si="772"/>
        <v>5</v>
      </c>
      <c r="DP452" s="39">
        <f t="shared" si="773"/>
        <v>72.5</v>
      </c>
      <c r="DQ452" s="39">
        <f t="shared" si="774"/>
        <v>22.5</v>
      </c>
      <c r="DR452" s="39">
        <f t="shared" si="775"/>
        <v>47.5</v>
      </c>
      <c r="DS452" s="40" t="e">
        <f t="shared" si="776"/>
        <v>#VALUE!</v>
      </c>
      <c r="DT452" s="40" t="e">
        <f t="shared" si="777"/>
        <v>#VALUE!</v>
      </c>
      <c r="DU452" s="40" t="e">
        <f t="shared" si="778"/>
        <v>#VALUE!</v>
      </c>
      <c r="DV452" s="40" t="e">
        <f t="shared" si="779"/>
        <v>#VALUE!</v>
      </c>
      <c r="DW452" s="40" t="e">
        <f t="shared" si="780"/>
        <v>#VALUE!</v>
      </c>
      <c r="DX452" s="40" t="e">
        <f t="shared" si="781"/>
        <v>#VALUE!</v>
      </c>
      <c r="DY452" s="40" t="e">
        <f t="shared" si="782"/>
        <v>#VALUE!</v>
      </c>
      <c r="DZ452" s="40" t="e">
        <f t="shared" si="783"/>
        <v>#VALUE!</v>
      </c>
      <c r="EA452" s="40" t="e">
        <f t="shared" si="784"/>
        <v>#VALUE!</v>
      </c>
      <c r="EB452" s="40" t="e">
        <f t="shared" si="785"/>
        <v>#VALUE!</v>
      </c>
      <c r="EC452" s="40" t="e">
        <f t="shared" si="786"/>
        <v>#VALUE!</v>
      </c>
      <c r="ED452" s="40" t="e">
        <f t="shared" si="787"/>
        <v>#VALUE!</v>
      </c>
      <c r="EE452" s="40" t="e">
        <f t="shared" si="788"/>
        <v>#VALUE!</v>
      </c>
      <c r="EF452" s="40" t="e">
        <f t="shared" si="789"/>
        <v>#VALUE!</v>
      </c>
      <c r="EG452" s="40" t="e">
        <f t="shared" si="790"/>
        <v>#VALUE!</v>
      </c>
      <c r="EH452" s="40" t="e">
        <f t="shared" si="791"/>
        <v>#VALUE!</v>
      </c>
      <c r="EI452" s="40" t="e">
        <f t="shared" si="792"/>
        <v>#VALUE!</v>
      </c>
      <c r="EJ452" s="40" t="e">
        <f t="shared" si="793"/>
        <v>#VALUE!</v>
      </c>
      <c r="EK452" s="40" t="e">
        <f t="shared" si="794"/>
        <v>#VALUE!</v>
      </c>
      <c r="EL452" s="1" t="e">
        <f t="shared" si="806"/>
        <v>#VALUE!</v>
      </c>
      <c r="EM452" s="2" t="e">
        <f t="shared" si="797"/>
        <v>#VALUE!</v>
      </c>
      <c r="EN452" s="42"/>
      <c r="EO452" s="42"/>
      <c r="EP452" s="43"/>
      <c r="EQ452" s="44"/>
      <c r="ER452" s="45"/>
      <c r="ES452" s="45"/>
      <c r="ET452" s="74"/>
      <c r="EU452" s="75"/>
      <c r="EV452" s="75"/>
      <c r="EW452" s="75"/>
      <c r="EX452" s="75"/>
    </row>
    <row r="453" spans="1:154" s="73" customFormat="1" ht="14">
      <c r="A453" s="96"/>
      <c r="B453" s="97"/>
      <c r="C453" s="98"/>
      <c r="D453" s="110" t="s">
        <v>87</v>
      </c>
      <c r="E453" s="110" t="s">
        <v>87</v>
      </c>
      <c r="F453" s="110" t="s">
        <v>87</v>
      </c>
      <c r="G453" s="107" t="e">
        <f t="shared" ref="G453:G501" si="822">(E453-F453)/(D453/10)</f>
        <v>#VALUE!</v>
      </c>
      <c r="H453" s="107" t="e">
        <f t="shared" ref="H453:H501" si="823">((E453-F453)/E453)*100</f>
        <v>#VALUE!</v>
      </c>
      <c r="I453" s="107" t="e">
        <f t="shared" ref="I453:I501" si="824">F453/(D453/1000)</f>
        <v>#VALUE!</v>
      </c>
      <c r="J453" s="183" t="str">
        <f t="shared" ref="J453:J501" si="825">D453</f>
        <v>.</v>
      </c>
      <c r="K453" s="184" t="e">
        <f t="shared" ref="K453:K501" si="826">F453/E453*100</f>
        <v>#VALUE!</v>
      </c>
      <c r="L453" s="184" t="e">
        <f t="shared" ref="L453:L501" si="827">D453/F453</f>
        <v>#VALUE!</v>
      </c>
      <c r="M453" s="76" t="e">
        <f t="shared" si="807"/>
        <v>#VALUE!</v>
      </c>
      <c r="N453" s="77" t="e">
        <f t="shared" si="808"/>
        <v>#VALUE!</v>
      </c>
      <c r="O453" s="77" t="e">
        <f t="shared" si="809"/>
        <v>#VALUE!</v>
      </c>
      <c r="P453" s="78" t="e">
        <f t="shared" si="810"/>
        <v>#VALUE!</v>
      </c>
      <c r="Q453" s="79" t="e">
        <f t="shared" ca="1" si="795"/>
        <v>#VALUE!</v>
      </c>
      <c r="R453" s="86" t="e">
        <f t="shared" si="798"/>
        <v>#VALUE!</v>
      </c>
      <c r="S453" s="87" t="e">
        <f t="shared" si="799"/>
        <v>#VALUE!</v>
      </c>
      <c r="T453" s="87" t="e">
        <f t="shared" si="800"/>
        <v>#VALUE!</v>
      </c>
      <c r="U453" s="80" t="e">
        <f t="shared" si="801"/>
        <v>#VALUE!</v>
      </c>
      <c r="V453" s="81" t="e">
        <f t="shared" si="802"/>
        <v>#VALUE!</v>
      </c>
      <c r="W453" s="82" t="e">
        <f t="shared" si="803"/>
        <v>#VALUE!</v>
      </c>
      <c r="X453" s="92" t="e">
        <f t="shared" si="811"/>
        <v>#VALUE!</v>
      </c>
      <c r="Y453" s="93"/>
      <c r="Z453" s="72" t="e">
        <f t="shared" ref="Z453:Z501" si="828">(100/K453)*AA453</f>
        <v>#VALUE!</v>
      </c>
      <c r="AA453" s="72" t="e">
        <f t="shared" ref="AA453:AA501" si="829">J453/L453</f>
        <v>#VALUE!</v>
      </c>
      <c r="AB453" s="72" t="e">
        <f t="shared" ref="AB453:AB501" si="830">(Z453-AA453)/(J453/10)</f>
        <v>#VALUE!</v>
      </c>
      <c r="AC453" s="72" t="e">
        <f t="shared" si="796"/>
        <v>#VALUE!</v>
      </c>
      <c r="AD453" s="72" t="e">
        <f t="shared" si="812"/>
        <v>#VALUE!</v>
      </c>
      <c r="AE453" s="33" t="e">
        <f t="shared" si="813"/>
        <v>#VALUE!</v>
      </c>
      <c r="AF453" s="33" t="e">
        <f t="shared" si="814"/>
        <v>#VALUE!</v>
      </c>
      <c r="AG453" s="33" t="e">
        <f t="shared" si="815"/>
        <v>#VALUE!</v>
      </c>
      <c r="AH453" s="34" t="e">
        <f t="shared" ref="AH453:AH501" si="831">-0.8678 + 1.6464 * AE453</f>
        <v>#VALUE!</v>
      </c>
      <c r="AI453" s="35" t="e">
        <f t="shared" ref="AI453:AI501" si="832">1.3369+0.000010019*(1-EXP(-0.0000000000022303*AF453))+4.5835*(1-EXP(-0.2328*AF453))</f>
        <v>#VALUE!</v>
      </c>
      <c r="AJ453" s="35" t="e">
        <f t="shared" ref="AJ453:AJ501" si="833">-57.5924 + 62.6802*EXP(-0.0288*AG453)</f>
        <v>#VALUE!</v>
      </c>
      <c r="AK453" s="35">
        <v>0</v>
      </c>
      <c r="AL453" s="35">
        <v>-0.75645121485307587</v>
      </c>
      <c r="AM453" s="35">
        <v>-11.346768222796136</v>
      </c>
      <c r="AN453" s="35" t="e">
        <f t="shared" si="816"/>
        <v>#VALUE!</v>
      </c>
      <c r="AO453" s="35" t="e">
        <f t="shared" si="816"/>
        <v>#VALUE!</v>
      </c>
      <c r="AP453" s="35" t="e">
        <f t="shared" si="816"/>
        <v>#VALUE!</v>
      </c>
      <c r="AQ453" s="35">
        <v>57.375671196608707</v>
      </c>
      <c r="AR453" s="35">
        <v>5.7915837760921756</v>
      </c>
      <c r="AS453" s="35">
        <v>1.1079551571654598</v>
      </c>
      <c r="AT453" s="35" t="e">
        <f t="shared" si="817"/>
        <v>#VALUE!</v>
      </c>
      <c r="AU453" s="35" t="e">
        <f t="shared" si="817"/>
        <v>#VALUE!</v>
      </c>
      <c r="AV453" s="35" t="e">
        <f t="shared" si="817"/>
        <v>#VALUE!</v>
      </c>
      <c r="AW453" s="36">
        <f t="shared" si="818"/>
        <v>0</v>
      </c>
      <c r="AX453" s="36">
        <f t="shared" si="818"/>
        <v>0.75645121485307587</v>
      </c>
      <c r="AY453" s="36">
        <f t="shared" si="818"/>
        <v>11.346768222796136</v>
      </c>
      <c r="AZ453" s="36" t="e">
        <f t="shared" si="819"/>
        <v>#VALUE!</v>
      </c>
      <c r="BA453" s="36" t="e">
        <f t="shared" si="819"/>
        <v>#VALUE!</v>
      </c>
      <c r="BB453" s="36" t="e">
        <f t="shared" si="819"/>
        <v>#VALUE!</v>
      </c>
      <c r="BC453" s="35">
        <f t="shared" si="820"/>
        <v>57.375671196608707</v>
      </c>
      <c r="BD453" s="35">
        <f t="shared" si="820"/>
        <v>6.5480349909452515</v>
      </c>
      <c r="BE453" s="35">
        <f t="shared" si="820"/>
        <v>12.454723379961596</v>
      </c>
      <c r="BF453" s="36" t="e">
        <f t="shared" si="821"/>
        <v>#VALUE!</v>
      </c>
      <c r="BG453" s="36" t="e">
        <f t="shared" si="821"/>
        <v>#VALUE!</v>
      </c>
      <c r="BH453" s="36" t="e">
        <f t="shared" si="804"/>
        <v>#VALUE!</v>
      </c>
      <c r="BI453" s="35" t="e">
        <f t="shared" si="805"/>
        <v>#VALUE!</v>
      </c>
      <c r="BJ453" s="5"/>
      <c r="BK453" s="5"/>
      <c r="BL453" s="19"/>
      <c r="BM453" s="19"/>
      <c r="BN453" s="37">
        <f t="shared" ref="BN453:BN501" si="834">$EP$7</f>
        <v>90</v>
      </c>
      <c r="BO453" s="37">
        <f t="shared" ref="BO453:BO501" si="835">$EP$8</f>
        <v>72.5</v>
      </c>
      <c r="BP453" s="37">
        <f t="shared" ref="BP453:BP501" si="836">$EP$9</f>
        <v>72.5</v>
      </c>
      <c r="BQ453" s="37">
        <f t="shared" ref="BQ453:BQ501" si="837">$EP$10</f>
        <v>47.5</v>
      </c>
      <c r="BR453" s="37">
        <f t="shared" ref="BR453:BR501" si="838">$EP$11</f>
        <v>54.2</v>
      </c>
      <c r="BS453" s="37">
        <f t="shared" ref="BS453:BS501" si="839">$EP$12</f>
        <v>47.5</v>
      </c>
      <c r="BT453" s="37">
        <f t="shared" ref="BT453:BT501" si="840">$EP$13</f>
        <v>41.674999999999997</v>
      </c>
      <c r="BU453" s="37">
        <f t="shared" ref="BU453:BU501" si="841">$EP$14</f>
        <v>41.674999999999997</v>
      </c>
      <c r="BV453" s="37">
        <f t="shared" ref="BV453:BV501" si="842">$EP$15</f>
        <v>22.5</v>
      </c>
      <c r="BW453" s="37">
        <f t="shared" ref="BW453:BW501" si="843">$EP$16</f>
        <v>33.3333333333333</v>
      </c>
      <c r="BX453" s="37">
        <f t="shared" ref="BX453:BX501" si="844">$EP$17</f>
        <v>22.5</v>
      </c>
      <c r="BY453" s="37">
        <f t="shared" ref="BY453:BY501" si="845">$EP$18</f>
        <v>22.9</v>
      </c>
      <c r="BZ453" s="37">
        <f t="shared" ref="BZ453:BZ501" si="846">$EP$19</f>
        <v>22.9</v>
      </c>
      <c r="CA453" s="37">
        <f t="shared" ref="CA453:CA501" si="847">$EP$20</f>
        <v>5</v>
      </c>
      <c r="CB453" s="37">
        <f t="shared" ref="CB453:CB501" si="848">$EP$21</f>
        <v>16.649999999999999</v>
      </c>
      <c r="CC453" s="37">
        <f t="shared" ref="CC453:CC501" si="849">$EP$22</f>
        <v>5</v>
      </c>
      <c r="CD453" s="37">
        <f t="shared" ref="CD453:CD501" si="850">$EP$23</f>
        <v>5</v>
      </c>
      <c r="CE453" s="37">
        <f t="shared" ref="CE453:CE501" si="851">$EP$24</f>
        <v>5</v>
      </c>
      <c r="CF453" s="37">
        <f t="shared" ref="CF453:CF501" si="852">$EP$25</f>
        <v>5</v>
      </c>
      <c r="CG453" s="38">
        <f t="shared" ref="CG453:CG501" si="853">$EQ$7</f>
        <v>5</v>
      </c>
      <c r="CH453" s="38">
        <f t="shared" ref="CH453:CH501" si="854">$EQ$8</f>
        <v>5</v>
      </c>
      <c r="CI453" s="38">
        <f t="shared" ref="CI453:CI501" si="855">$EQ$9</f>
        <v>22.5</v>
      </c>
      <c r="CJ453" s="38">
        <f t="shared" ref="CJ453:CJ501" si="856">$EQ$10</f>
        <v>5</v>
      </c>
      <c r="CK453" s="38">
        <f t="shared" ref="CK453:CK501" si="857">$EQ$11</f>
        <v>22.9</v>
      </c>
      <c r="CL453" s="38">
        <f t="shared" ref="CL453:CL501" si="858">$EQ$12</f>
        <v>47.5</v>
      </c>
      <c r="CM453" s="38">
        <f t="shared" ref="CM453:CM501" si="859">$EQ$13</f>
        <v>16.649999999999999</v>
      </c>
      <c r="CN453" s="38">
        <f t="shared" ref="CN453:CN501" si="860">$EQ$14</f>
        <v>41.674999999999997</v>
      </c>
      <c r="CO453" s="38">
        <f t="shared" ref="CO453:CO501" si="861">$EQ$15</f>
        <v>5</v>
      </c>
      <c r="CP453" s="38">
        <f t="shared" ref="CP453:CP501" si="862">$EQ$16</f>
        <v>33.3333333333333</v>
      </c>
      <c r="CQ453" s="38">
        <f t="shared" ref="CQ453:CQ501" si="863">$EQ$17</f>
        <v>72.5</v>
      </c>
      <c r="CR453" s="38">
        <f t="shared" ref="CR453:CR501" si="864">$EQ$18</f>
        <v>22.9</v>
      </c>
      <c r="CS453" s="38">
        <f t="shared" ref="CS453:CS501" si="865">$EQ$19</f>
        <v>54.2</v>
      </c>
      <c r="CT453" s="38">
        <f t="shared" ref="CT453:CT501" si="866">$EQ$20</f>
        <v>5</v>
      </c>
      <c r="CU453" s="38">
        <f t="shared" ref="CU453:CU501" si="867">$EQ$21</f>
        <v>41.674999999999997</v>
      </c>
      <c r="CV453" s="38">
        <f t="shared" ref="CV453:CV501" si="868">$EQ$22</f>
        <v>90</v>
      </c>
      <c r="CW453" s="38">
        <f t="shared" ref="CW453:CW501" si="869">$EQ$23</f>
        <v>22.5</v>
      </c>
      <c r="CX453" s="38">
        <f t="shared" ref="CX453:CX501" si="870">$EQ$24</f>
        <v>72.5</v>
      </c>
      <c r="CY453" s="38">
        <f t="shared" ref="CY453:CY501" si="871">$EQ$25</f>
        <v>47.5</v>
      </c>
      <c r="CZ453" s="39">
        <f t="shared" ref="CZ453:CZ501" si="872">$ER$7</f>
        <v>5</v>
      </c>
      <c r="DA453" s="39">
        <f t="shared" ref="DA453:DA501" si="873">$ER$8</f>
        <v>22.5</v>
      </c>
      <c r="DB453" s="39">
        <f t="shared" ref="DB453:DB501" si="874">$ER$9</f>
        <v>5</v>
      </c>
      <c r="DC453" s="39">
        <f t="shared" ref="DC453:DC501" si="875">$ER$10</f>
        <v>47.5</v>
      </c>
      <c r="DD453" s="39">
        <f t="shared" ref="DD453:DD501" si="876">$ER$11</f>
        <v>22.9</v>
      </c>
      <c r="DE453" s="39">
        <f t="shared" ref="DE453:DE501" si="877">$ER$12</f>
        <v>5</v>
      </c>
      <c r="DF453" s="39">
        <f t="shared" ref="DF453:DF501" si="878">$ER$13</f>
        <v>41.674999999999997</v>
      </c>
      <c r="DG453" s="39">
        <f t="shared" ref="DG453:DG501" si="879">$ER$14</f>
        <v>16.649999999999999</v>
      </c>
      <c r="DH453" s="39">
        <f t="shared" ref="DH453:DH501" si="880">$ER$15</f>
        <v>72.5</v>
      </c>
      <c r="DI453" s="39">
        <f t="shared" ref="DI453:DI501" si="881">$ER$16</f>
        <v>33.3333333333333</v>
      </c>
      <c r="DJ453" s="39">
        <f t="shared" ref="DJ453:DJ501" si="882">$ER$17</f>
        <v>5</v>
      </c>
      <c r="DK453" s="39">
        <f t="shared" ref="DK453:DK501" si="883">$ER$18</f>
        <v>54.2</v>
      </c>
      <c r="DL453" s="39">
        <f t="shared" ref="DL453:DL501" si="884">$ER$19</f>
        <v>22.9</v>
      </c>
      <c r="DM453" s="39">
        <f t="shared" ref="DM453:DM501" si="885">$ER$20</f>
        <v>90</v>
      </c>
      <c r="DN453" s="39">
        <f t="shared" ref="DN453:DN501" si="886">$ER$21</f>
        <v>41.674999999999997</v>
      </c>
      <c r="DO453" s="39">
        <f t="shared" ref="DO453:DO501" si="887">$ER$22</f>
        <v>5</v>
      </c>
      <c r="DP453" s="39">
        <f t="shared" ref="DP453:DP501" si="888">$ER$23</f>
        <v>72.5</v>
      </c>
      <c r="DQ453" s="39">
        <f t="shared" ref="DQ453:DQ501" si="889">$ER$24</f>
        <v>22.5</v>
      </c>
      <c r="DR453" s="39">
        <f t="shared" ref="DR453:DR501" si="890">$ER$25</f>
        <v>47.5</v>
      </c>
      <c r="DS453" s="40" t="e">
        <f t="shared" ref="DS453:DS501" si="891" xml:space="preserve"> ($M453-BN453)^2 + ($N453-CG453)^2 + ($O453-CZ453)^2</f>
        <v>#VALUE!</v>
      </c>
      <c r="DT453" s="40" t="e">
        <f t="shared" ref="DT453:DT501" si="892" xml:space="preserve"> ($M453-BO453)^2 + ($N453-CH453)^2 + ($O453-DA453)^2</f>
        <v>#VALUE!</v>
      </c>
      <c r="DU453" s="40" t="e">
        <f t="shared" ref="DU453:DU501" si="893" xml:space="preserve"> ($M453-BP453)^2 + ($N453-CI453)^2 + ($O453-DB453)^2</f>
        <v>#VALUE!</v>
      </c>
      <c r="DV453" s="40" t="e">
        <f t="shared" ref="DV453:DV501" si="894" xml:space="preserve"> ($M453-BQ453)^2 + ($N453-CJ453)^2 + ($O453-DC453)^2</f>
        <v>#VALUE!</v>
      </c>
      <c r="DW453" s="40" t="e">
        <f t="shared" ref="DW453:DW501" si="895" xml:space="preserve"> ($M453-BR453)^2 + ($N453-CK453)^2 + ($O453-DD453)^2</f>
        <v>#VALUE!</v>
      </c>
      <c r="DX453" s="40" t="e">
        <f t="shared" ref="DX453:DX501" si="896" xml:space="preserve"> ($M453-BS453)^2 + ($N453-CL453)^2 + ($O453-DE453)^2</f>
        <v>#VALUE!</v>
      </c>
      <c r="DY453" s="40" t="e">
        <f t="shared" ref="DY453:DY501" si="897" xml:space="preserve"> ($M453-BT453)^2 + ($N453-CM453)^2 + ($O453-DF453)^2</f>
        <v>#VALUE!</v>
      </c>
      <c r="DZ453" s="40" t="e">
        <f t="shared" ref="DZ453:DZ501" si="898" xml:space="preserve"> ($M453-BU453)^2 + ($N453-CN453)^2 + ($O453-DG453)^2</f>
        <v>#VALUE!</v>
      </c>
      <c r="EA453" s="40" t="e">
        <f t="shared" ref="EA453:EA501" si="899" xml:space="preserve"> ($M453-BV453)^2 + ($N453-CO453)^2 + ($O453-DH453)^2</f>
        <v>#VALUE!</v>
      </c>
      <c r="EB453" s="40" t="e">
        <f t="shared" ref="EB453:EB501" si="900" xml:space="preserve"> ($M453-BW453)^2 + ($N453-CP453)^2 + ($O453-DI453)^2</f>
        <v>#VALUE!</v>
      </c>
      <c r="EC453" s="40" t="e">
        <f t="shared" ref="EC453:EC501" si="901" xml:space="preserve"> ($M453-BX453)^2 + ($N453-CQ453)^2 + ($O453-DJ453)^2</f>
        <v>#VALUE!</v>
      </c>
      <c r="ED453" s="40" t="e">
        <f t="shared" ref="ED453:ED501" si="902" xml:space="preserve"> ($M453-BY453)^2 + ($N453-CR453)^2 + ($O453-DK453)^2</f>
        <v>#VALUE!</v>
      </c>
      <c r="EE453" s="40" t="e">
        <f t="shared" ref="EE453:EE501" si="903" xml:space="preserve"> ($M453-BZ453)^2 + ($N453-CS453)^2 + ($O453-DL453)^2</f>
        <v>#VALUE!</v>
      </c>
      <c r="EF453" s="40" t="e">
        <f t="shared" ref="EF453:EF501" si="904" xml:space="preserve"> ($M453-CA453)^2 + ($N453-CT453)^2 + ($O453-DM453)^2</f>
        <v>#VALUE!</v>
      </c>
      <c r="EG453" s="40" t="e">
        <f t="shared" ref="EG453:EG501" si="905" xml:space="preserve"> ($M453-CB453)^2 + ($N453-CU453)^2 + ($O453-DN453)^2</f>
        <v>#VALUE!</v>
      </c>
      <c r="EH453" s="40" t="e">
        <f t="shared" ref="EH453:EH501" si="906" xml:space="preserve"> ($M453-CC453)^2 + ($N453-CV453)^2 + ($O453-DO453)^2</f>
        <v>#VALUE!</v>
      </c>
      <c r="EI453" s="40" t="e">
        <f t="shared" ref="EI453:EI501" si="907" xml:space="preserve"> ($M453-CD453)^2 + ($N453-CW453)^2 + ($O453-DP453)^2</f>
        <v>#VALUE!</v>
      </c>
      <c r="EJ453" s="40" t="e">
        <f t="shared" ref="EJ453:EJ501" si="908" xml:space="preserve"> ($M453-CE453)^2 + ($N453-CX453)^2 + ($O453-DQ453)^2</f>
        <v>#VALUE!</v>
      </c>
      <c r="EK453" s="40" t="e">
        <f t="shared" ref="EK453:EK501" si="909" xml:space="preserve"> ($M453-CF453)^2 + ($N453-CY453)^2 + ($O453-DR453)^2</f>
        <v>#VALUE!</v>
      </c>
      <c r="EL453" s="1" t="e">
        <f t="shared" si="806"/>
        <v>#VALUE!</v>
      </c>
      <c r="EM453" s="2" t="e">
        <f t="shared" si="797"/>
        <v>#VALUE!</v>
      </c>
      <c r="EN453" s="42"/>
      <c r="EO453" s="42"/>
      <c r="EP453" s="43"/>
      <c r="EQ453" s="44"/>
      <c r="ER453" s="45"/>
      <c r="ES453" s="45"/>
      <c r="ET453" s="74"/>
      <c r="EU453" s="75"/>
      <c r="EV453" s="75"/>
      <c r="EW453" s="75"/>
      <c r="EX453" s="75"/>
    </row>
    <row r="454" spans="1:154" s="73" customFormat="1" ht="14">
      <c r="A454" s="96"/>
      <c r="B454" s="97"/>
      <c r="C454" s="98"/>
      <c r="D454" s="110" t="s">
        <v>87</v>
      </c>
      <c r="E454" s="110" t="s">
        <v>87</v>
      </c>
      <c r="F454" s="110" t="s">
        <v>87</v>
      </c>
      <c r="G454" s="107" t="e">
        <f t="shared" si="822"/>
        <v>#VALUE!</v>
      </c>
      <c r="H454" s="107" t="e">
        <f t="shared" si="823"/>
        <v>#VALUE!</v>
      </c>
      <c r="I454" s="107" t="e">
        <f t="shared" si="824"/>
        <v>#VALUE!</v>
      </c>
      <c r="J454" s="183" t="str">
        <f t="shared" si="825"/>
        <v>.</v>
      </c>
      <c r="K454" s="184" t="e">
        <f t="shared" si="826"/>
        <v>#VALUE!</v>
      </c>
      <c r="L454" s="184" t="e">
        <f t="shared" si="827"/>
        <v>#VALUE!</v>
      </c>
      <c r="M454" s="76" t="e">
        <f t="shared" si="807"/>
        <v>#VALUE!</v>
      </c>
      <c r="N454" s="77" t="e">
        <f t="shared" si="808"/>
        <v>#VALUE!</v>
      </c>
      <c r="O454" s="77" t="e">
        <f t="shared" si="809"/>
        <v>#VALUE!</v>
      </c>
      <c r="P454" s="78" t="e">
        <f t="shared" si="810"/>
        <v>#VALUE!</v>
      </c>
      <c r="Q454" s="79" t="e">
        <f t="shared" ref="Q454:Q501" ca="1" si="910">INDIRECT(ADDRESS(6+$EM454,$EP$1))</f>
        <v>#VALUE!</v>
      </c>
      <c r="R454" s="86" t="e">
        <f t="shared" si="798"/>
        <v>#VALUE!</v>
      </c>
      <c r="S454" s="87" t="e">
        <f t="shared" si="799"/>
        <v>#VALUE!</v>
      </c>
      <c r="T454" s="87" t="e">
        <f t="shared" si="800"/>
        <v>#VALUE!</v>
      </c>
      <c r="U454" s="80" t="e">
        <f t="shared" si="801"/>
        <v>#VALUE!</v>
      </c>
      <c r="V454" s="81" t="e">
        <f t="shared" si="802"/>
        <v>#VALUE!</v>
      </c>
      <c r="W454" s="82" t="e">
        <f t="shared" si="803"/>
        <v>#VALUE!</v>
      </c>
      <c r="X454" s="92" t="e">
        <f t="shared" si="811"/>
        <v>#VALUE!</v>
      </c>
      <c r="Y454" s="93"/>
      <c r="Z454" s="72" t="e">
        <f t="shared" si="828"/>
        <v>#VALUE!</v>
      </c>
      <c r="AA454" s="72" t="e">
        <f t="shared" si="829"/>
        <v>#VALUE!</v>
      </c>
      <c r="AB454" s="72" t="e">
        <f t="shared" si="830"/>
        <v>#VALUE!</v>
      </c>
      <c r="AC454" s="72" t="e">
        <f t="shared" ref="AC454:AC501" si="911">IF(AB454&gt;5, "Suc!", "No")</f>
        <v>#VALUE!</v>
      </c>
      <c r="AD454" s="72" t="e">
        <f t="shared" si="812"/>
        <v>#VALUE!</v>
      </c>
      <c r="AE454" s="33" t="e">
        <f t="shared" si="813"/>
        <v>#VALUE!</v>
      </c>
      <c r="AF454" s="33" t="e">
        <f t="shared" si="814"/>
        <v>#VALUE!</v>
      </c>
      <c r="AG454" s="33" t="e">
        <f t="shared" si="815"/>
        <v>#VALUE!</v>
      </c>
      <c r="AH454" s="34" t="e">
        <f t="shared" si="831"/>
        <v>#VALUE!</v>
      </c>
      <c r="AI454" s="35" t="e">
        <f t="shared" si="832"/>
        <v>#VALUE!</v>
      </c>
      <c r="AJ454" s="35" t="e">
        <f t="shared" si="833"/>
        <v>#VALUE!</v>
      </c>
      <c r="AK454" s="35">
        <v>0</v>
      </c>
      <c r="AL454" s="35">
        <v>-0.75645121485307587</v>
      </c>
      <c r="AM454" s="35">
        <v>-11.346768222796136</v>
      </c>
      <c r="AN454" s="35" t="e">
        <f t="shared" si="816"/>
        <v>#VALUE!</v>
      </c>
      <c r="AO454" s="35" t="e">
        <f t="shared" si="816"/>
        <v>#VALUE!</v>
      </c>
      <c r="AP454" s="35" t="e">
        <f t="shared" si="816"/>
        <v>#VALUE!</v>
      </c>
      <c r="AQ454" s="35">
        <v>57.375671196608707</v>
      </c>
      <c r="AR454" s="35">
        <v>5.7915837760921756</v>
      </c>
      <c r="AS454" s="35">
        <v>1.1079551571654598</v>
      </c>
      <c r="AT454" s="35" t="e">
        <f t="shared" si="817"/>
        <v>#VALUE!</v>
      </c>
      <c r="AU454" s="35" t="e">
        <f t="shared" si="817"/>
        <v>#VALUE!</v>
      </c>
      <c r="AV454" s="35" t="e">
        <f t="shared" si="817"/>
        <v>#VALUE!</v>
      </c>
      <c r="AW454" s="36">
        <f t="shared" si="818"/>
        <v>0</v>
      </c>
      <c r="AX454" s="36">
        <f t="shared" si="818"/>
        <v>0.75645121485307587</v>
      </c>
      <c r="AY454" s="36">
        <f t="shared" si="818"/>
        <v>11.346768222796136</v>
      </c>
      <c r="AZ454" s="36" t="e">
        <f t="shared" si="819"/>
        <v>#VALUE!</v>
      </c>
      <c r="BA454" s="36" t="e">
        <f t="shared" si="819"/>
        <v>#VALUE!</v>
      </c>
      <c r="BB454" s="36" t="e">
        <f t="shared" si="819"/>
        <v>#VALUE!</v>
      </c>
      <c r="BC454" s="35">
        <f t="shared" si="820"/>
        <v>57.375671196608707</v>
      </c>
      <c r="BD454" s="35">
        <f t="shared" si="820"/>
        <v>6.5480349909452515</v>
      </c>
      <c r="BE454" s="35">
        <f t="shared" si="820"/>
        <v>12.454723379961596</v>
      </c>
      <c r="BF454" s="36" t="e">
        <f t="shared" si="821"/>
        <v>#VALUE!</v>
      </c>
      <c r="BG454" s="36" t="e">
        <f t="shared" si="821"/>
        <v>#VALUE!</v>
      </c>
      <c r="BH454" s="36" t="e">
        <f t="shared" si="804"/>
        <v>#VALUE!</v>
      </c>
      <c r="BI454" s="35" t="e">
        <f t="shared" si="805"/>
        <v>#VALUE!</v>
      </c>
      <c r="BJ454" s="5"/>
      <c r="BK454" s="5"/>
      <c r="BL454" s="19"/>
      <c r="BM454" s="19"/>
      <c r="BN454" s="37">
        <f t="shared" si="834"/>
        <v>90</v>
      </c>
      <c r="BO454" s="37">
        <f t="shared" si="835"/>
        <v>72.5</v>
      </c>
      <c r="BP454" s="37">
        <f t="shared" si="836"/>
        <v>72.5</v>
      </c>
      <c r="BQ454" s="37">
        <f t="shared" si="837"/>
        <v>47.5</v>
      </c>
      <c r="BR454" s="37">
        <f t="shared" si="838"/>
        <v>54.2</v>
      </c>
      <c r="BS454" s="37">
        <f t="shared" si="839"/>
        <v>47.5</v>
      </c>
      <c r="BT454" s="37">
        <f t="shared" si="840"/>
        <v>41.674999999999997</v>
      </c>
      <c r="BU454" s="37">
        <f t="shared" si="841"/>
        <v>41.674999999999997</v>
      </c>
      <c r="BV454" s="37">
        <f t="shared" si="842"/>
        <v>22.5</v>
      </c>
      <c r="BW454" s="37">
        <f t="shared" si="843"/>
        <v>33.3333333333333</v>
      </c>
      <c r="BX454" s="37">
        <f t="shared" si="844"/>
        <v>22.5</v>
      </c>
      <c r="BY454" s="37">
        <f t="shared" si="845"/>
        <v>22.9</v>
      </c>
      <c r="BZ454" s="37">
        <f t="shared" si="846"/>
        <v>22.9</v>
      </c>
      <c r="CA454" s="37">
        <f t="shared" si="847"/>
        <v>5</v>
      </c>
      <c r="CB454" s="37">
        <f t="shared" si="848"/>
        <v>16.649999999999999</v>
      </c>
      <c r="CC454" s="37">
        <f t="shared" si="849"/>
        <v>5</v>
      </c>
      <c r="CD454" s="37">
        <f t="shared" si="850"/>
        <v>5</v>
      </c>
      <c r="CE454" s="37">
        <f t="shared" si="851"/>
        <v>5</v>
      </c>
      <c r="CF454" s="37">
        <f t="shared" si="852"/>
        <v>5</v>
      </c>
      <c r="CG454" s="38">
        <f t="shared" si="853"/>
        <v>5</v>
      </c>
      <c r="CH454" s="38">
        <f t="shared" si="854"/>
        <v>5</v>
      </c>
      <c r="CI454" s="38">
        <f t="shared" si="855"/>
        <v>22.5</v>
      </c>
      <c r="CJ454" s="38">
        <f t="shared" si="856"/>
        <v>5</v>
      </c>
      <c r="CK454" s="38">
        <f t="shared" si="857"/>
        <v>22.9</v>
      </c>
      <c r="CL454" s="38">
        <f t="shared" si="858"/>
        <v>47.5</v>
      </c>
      <c r="CM454" s="38">
        <f t="shared" si="859"/>
        <v>16.649999999999999</v>
      </c>
      <c r="CN454" s="38">
        <f t="shared" si="860"/>
        <v>41.674999999999997</v>
      </c>
      <c r="CO454" s="38">
        <f t="shared" si="861"/>
        <v>5</v>
      </c>
      <c r="CP454" s="38">
        <f t="shared" si="862"/>
        <v>33.3333333333333</v>
      </c>
      <c r="CQ454" s="38">
        <f t="shared" si="863"/>
        <v>72.5</v>
      </c>
      <c r="CR454" s="38">
        <f t="shared" si="864"/>
        <v>22.9</v>
      </c>
      <c r="CS454" s="38">
        <f t="shared" si="865"/>
        <v>54.2</v>
      </c>
      <c r="CT454" s="38">
        <f t="shared" si="866"/>
        <v>5</v>
      </c>
      <c r="CU454" s="38">
        <f t="shared" si="867"/>
        <v>41.674999999999997</v>
      </c>
      <c r="CV454" s="38">
        <f t="shared" si="868"/>
        <v>90</v>
      </c>
      <c r="CW454" s="38">
        <f t="shared" si="869"/>
        <v>22.5</v>
      </c>
      <c r="CX454" s="38">
        <f t="shared" si="870"/>
        <v>72.5</v>
      </c>
      <c r="CY454" s="38">
        <f t="shared" si="871"/>
        <v>47.5</v>
      </c>
      <c r="CZ454" s="39">
        <f t="shared" si="872"/>
        <v>5</v>
      </c>
      <c r="DA454" s="39">
        <f t="shared" si="873"/>
        <v>22.5</v>
      </c>
      <c r="DB454" s="39">
        <f t="shared" si="874"/>
        <v>5</v>
      </c>
      <c r="DC454" s="39">
        <f t="shared" si="875"/>
        <v>47.5</v>
      </c>
      <c r="DD454" s="39">
        <f t="shared" si="876"/>
        <v>22.9</v>
      </c>
      <c r="DE454" s="39">
        <f t="shared" si="877"/>
        <v>5</v>
      </c>
      <c r="DF454" s="39">
        <f t="shared" si="878"/>
        <v>41.674999999999997</v>
      </c>
      <c r="DG454" s="39">
        <f t="shared" si="879"/>
        <v>16.649999999999999</v>
      </c>
      <c r="DH454" s="39">
        <f t="shared" si="880"/>
        <v>72.5</v>
      </c>
      <c r="DI454" s="39">
        <f t="shared" si="881"/>
        <v>33.3333333333333</v>
      </c>
      <c r="DJ454" s="39">
        <f t="shared" si="882"/>
        <v>5</v>
      </c>
      <c r="DK454" s="39">
        <f t="shared" si="883"/>
        <v>54.2</v>
      </c>
      <c r="DL454" s="39">
        <f t="shared" si="884"/>
        <v>22.9</v>
      </c>
      <c r="DM454" s="39">
        <f t="shared" si="885"/>
        <v>90</v>
      </c>
      <c r="DN454" s="39">
        <f t="shared" si="886"/>
        <v>41.674999999999997</v>
      </c>
      <c r="DO454" s="39">
        <f t="shared" si="887"/>
        <v>5</v>
      </c>
      <c r="DP454" s="39">
        <f t="shared" si="888"/>
        <v>72.5</v>
      </c>
      <c r="DQ454" s="39">
        <f t="shared" si="889"/>
        <v>22.5</v>
      </c>
      <c r="DR454" s="39">
        <f t="shared" si="890"/>
        <v>47.5</v>
      </c>
      <c r="DS454" s="40" t="e">
        <f t="shared" si="891"/>
        <v>#VALUE!</v>
      </c>
      <c r="DT454" s="40" t="e">
        <f t="shared" si="892"/>
        <v>#VALUE!</v>
      </c>
      <c r="DU454" s="40" t="e">
        <f t="shared" si="893"/>
        <v>#VALUE!</v>
      </c>
      <c r="DV454" s="40" t="e">
        <f t="shared" si="894"/>
        <v>#VALUE!</v>
      </c>
      <c r="DW454" s="40" t="e">
        <f t="shared" si="895"/>
        <v>#VALUE!</v>
      </c>
      <c r="DX454" s="40" t="e">
        <f t="shared" si="896"/>
        <v>#VALUE!</v>
      </c>
      <c r="DY454" s="40" t="e">
        <f t="shared" si="897"/>
        <v>#VALUE!</v>
      </c>
      <c r="DZ454" s="40" t="e">
        <f t="shared" si="898"/>
        <v>#VALUE!</v>
      </c>
      <c r="EA454" s="40" t="e">
        <f t="shared" si="899"/>
        <v>#VALUE!</v>
      </c>
      <c r="EB454" s="40" t="e">
        <f t="shared" si="900"/>
        <v>#VALUE!</v>
      </c>
      <c r="EC454" s="40" t="e">
        <f t="shared" si="901"/>
        <v>#VALUE!</v>
      </c>
      <c r="ED454" s="40" t="e">
        <f t="shared" si="902"/>
        <v>#VALUE!</v>
      </c>
      <c r="EE454" s="40" t="e">
        <f t="shared" si="903"/>
        <v>#VALUE!</v>
      </c>
      <c r="EF454" s="40" t="e">
        <f t="shared" si="904"/>
        <v>#VALUE!</v>
      </c>
      <c r="EG454" s="40" t="e">
        <f t="shared" si="905"/>
        <v>#VALUE!</v>
      </c>
      <c r="EH454" s="40" t="e">
        <f t="shared" si="906"/>
        <v>#VALUE!</v>
      </c>
      <c r="EI454" s="40" t="e">
        <f t="shared" si="907"/>
        <v>#VALUE!</v>
      </c>
      <c r="EJ454" s="40" t="e">
        <f t="shared" si="908"/>
        <v>#VALUE!</v>
      </c>
      <c r="EK454" s="40" t="e">
        <f t="shared" si="909"/>
        <v>#VALUE!</v>
      </c>
      <c r="EL454" s="1" t="e">
        <f t="shared" si="806"/>
        <v>#VALUE!</v>
      </c>
      <c r="EM454" s="2" t="e">
        <f t="shared" ref="EM454:EM501" si="912">MATCH($EL454,$DS454:$EK454,0)</f>
        <v>#VALUE!</v>
      </c>
      <c r="EN454" s="42"/>
      <c r="EO454" s="42"/>
      <c r="EP454" s="43"/>
      <c r="EQ454" s="44"/>
      <c r="ER454" s="45"/>
      <c r="ES454" s="45"/>
      <c r="ET454" s="74"/>
      <c r="EU454" s="75"/>
      <c r="EV454" s="75"/>
      <c r="EW454" s="75"/>
      <c r="EX454" s="75"/>
    </row>
    <row r="455" spans="1:154" s="73" customFormat="1" ht="14">
      <c r="A455" s="96"/>
      <c r="B455" s="97"/>
      <c r="C455" s="98"/>
      <c r="D455" s="110" t="s">
        <v>87</v>
      </c>
      <c r="E455" s="110" t="s">
        <v>87</v>
      </c>
      <c r="F455" s="110" t="s">
        <v>87</v>
      </c>
      <c r="G455" s="107" t="e">
        <f t="shared" si="822"/>
        <v>#VALUE!</v>
      </c>
      <c r="H455" s="107" t="e">
        <f t="shared" si="823"/>
        <v>#VALUE!</v>
      </c>
      <c r="I455" s="107" t="e">
        <f t="shared" si="824"/>
        <v>#VALUE!</v>
      </c>
      <c r="J455" s="183" t="str">
        <f t="shared" si="825"/>
        <v>.</v>
      </c>
      <c r="K455" s="184" t="e">
        <f t="shared" si="826"/>
        <v>#VALUE!</v>
      </c>
      <c r="L455" s="184" t="e">
        <f t="shared" si="827"/>
        <v>#VALUE!</v>
      </c>
      <c r="M455" s="76" t="e">
        <f t="shared" si="807"/>
        <v>#VALUE!</v>
      </c>
      <c r="N455" s="77" t="e">
        <f t="shared" si="808"/>
        <v>#VALUE!</v>
      </c>
      <c r="O455" s="77" t="e">
        <f t="shared" si="809"/>
        <v>#VALUE!</v>
      </c>
      <c r="P455" s="78" t="e">
        <f t="shared" si="810"/>
        <v>#VALUE!</v>
      </c>
      <c r="Q455" s="79" t="e">
        <f t="shared" ca="1" si="910"/>
        <v>#VALUE!</v>
      </c>
      <c r="R455" s="86" t="e">
        <f t="shared" si="798"/>
        <v>#VALUE!</v>
      </c>
      <c r="S455" s="87" t="e">
        <f t="shared" si="799"/>
        <v>#VALUE!</v>
      </c>
      <c r="T455" s="87" t="e">
        <f t="shared" si="800"/>
        <v>#VALUE!</v>
      </c>
      <c r="U455" s="80" t="e">
        <f t="shared" si="801"/>
        <v>#VALUE!</v>
      </c>
      <c r="V455" s="81" t="e">
        <f t="shared" si="802"/>
        <v>#VALUE!</v>
      </c>
      <c r="W455" s="82" t="e">
        <f t="shared" si="803"/>
        <v>#VALUE!</v>
      </c>
      <c r="X455" s="92" t="e">
        <f t="shared" si="811"/>
        <v>#VALUE!</v>
      </c>
      <c r="Y455" s="93"/>
      <c r="Z455" s="72" t="e">
        <f t="shared" si="828"/>
        <v>#VALUE!</v>
      </c>
      <c r="AA455" s="72" t="e">
        <f t="shared" si="829"/>
        <v>#VALUE!</v>
      </c>
      <c r="AB455" s="72" t="e">
        <f t="shared" si="830"/>
        <v>#VALUE!</v>
      </c>
      <c r="AC455" s="72" t="e">
        <f t="shared" si="911"/>
        <v>#VALUE!</v>
      </c>
      <c r="AD455" s="72" t="e">
        <f t="shared" si="812"/>
        <v>#VALUE!</v>
      </c>
      <c r="AE455" s="33" t="e">
        <f t="shared" si="813"/>
        <v>#VALUE!</v>
      </c>
      <c r="AF455" s="33" t="e">
        <f t="shared" si="814"/>
        <v>#VALUE!</v>
      </c>
      <c r="AG455" s="33" t="e">
        <f t="shared" si="815"/>
        <v>#VALUE!</v>
      </c>
      <c r="AH455" s="34" t="e">
        <f t="shared" si="831"/>
        <v>#VALUE!</v>
      </c>
      <c r="AI455" s="35" t="e">
        <f t="shared" si="832"/>
        <v>#VALUE!</v>
      </c>
      <c r="AJ455" s="35" t="e">
        <f t="shared" si="833"/>
        <v>#VALUE!</v>
      </c>
      <c r="AK455" s="35">
        <v>0</v>
      </c>
      <c r="AL455" s="35">
        <v>-0.75645121485307587</v>
      </c>
      <c r="AM455" s="35">
        <v>-11.346768222796136</v>
      </c>
      <c r="AN455" s="35" t="e">
        <f t="shared" si="816"/>
        <v>#VALUE!</v>
      </c>
      <c r="AO455" s="35" t="e">
        <f t="shared" si="816"/>
        <v>#VALUE!</v>
      </c>
      <c r="AP455" s="35" t="e">
        <f t="shared" si="816"/>
        <v>#VALUE!</v>
      </c>
      <c r="AQ455" s="35">
        <v>57.375671196608707</v>
      </c>
      <c r="AR455" s="35">
        <v>5.7915837760921756</v>
      </c>
      <c r="AS455" s="35">
        <v>1.1079551571654598</v>
      </c>
      <c r="AT455" s="35" t="e">
        <f t="shared" si="817"/>
        <v>#VALUE!</v>
      </c>
      <c r="AU455" s="35" t="e">
        <f t="shared" si="817"/>
        <v>#VALUE!</v>
      </c>
      <c r="AV455" s="35" t="e">
        <f t="shared" si="817"/>
        <v>#VALUE!</v>
      </c>
      <c r="AW455" s="36">
        <f t="shared" si="818"/>
        <v>0</v>
      </c>
      <c r="AX455" s="36">
        <f t="shared" si="818"/>
        <v>0.75645121485307587</v>
      </c>
      <c r="AY455" s="36">
        <f t="shared" si="818"/>
        <v>11.346768222796136</v>
      </c>
      <c r="AZ455" s="36" t="e">
        <f t="shared" si="819"/>
        <v>#VALUE!</v>
      </c>
      <c r="BA455" s="36" t="e">
        <f t="shared" si="819"/>
        <v>#VALUE!</v>
      </c>
      <c r="BB455" s="36" t="e">
        <f t="shared" si="819"/>
        <v>#VALUE!</v>
      </c>
      <c r="BC455" s="35">
        <f t="shared" si="820"/>
        <v>57.375671196608707</v>
      </c>
      <c r="BD455" s="35">
        <f t="shared" si="820"/>
        <v>6.5480349909452515</v>
      </c>
      <c r="BE455" s="35">
        <f t="shared" si="820"/>
        <v>12.454723379961596</v>
      </c>
      <c r="BF455" s="36" t="e">
        <f t="shared" si="821"/>
        <v>#VALUE!</v>
      </c>
      <c r="BG455" s="36" t="e">
        <f t="shared" si="821"/>
        <v>#VALUE!</v>
      </c>
      <c r="BH455" s="36" t="e">
        <f t="shared" si="804"/>
        <v>#VALUE!</v>
      </c>
      <c r="BI455" s="35" t="e">
        <f t="shared" si="805"/>
        <v>#VALUE!</v>
      </c>
      <c r="BJ455" s="5"/>
      <c r="BK455" s="5"/>
      <c r="BL455" s="19"/>
      <c r="BM455" s="19"/>
      <c r="BN455" s="37">
        <f t="shared" si="834"/>
        <v>90</v>
      </c>
      <c r="BO455" s="37">
        <f t="shared" si="835"/>
        <v>72.5</v>
      </c>
      <c r="BP455" s="37">
        <f t="shared" si="836"/>
        <v>72.5</v>
      </c>
      <c r="BQ455" s="37">
        <f t="shared" si="837"/>
        <v>47.5</v>
      </c>
      <c r="BR455" s="37">
        <f t="shared" si="838"/>
        <v>54.2</v>
      </c>
      <c r="BS455" s="37">
        <f t="shared" si="839"/>
        <v>47.5</v>
      </c>
      <c r="BT455" s="37">
        <f t="shared" si="840"/>
        <v>41.674999999999997</v>
      </c>
      <c r="BU455" s="37">
        <f t="shared" si="841"/>
        <v>41.674999999999997</v>
      </c>
      <c r="BV455" s="37">
        <f t="shared" si="842"/>
        <v>22.5</v>
      </c>
      <c r="BW455" s="37">
        <f t="shared" si="843"/>
        <v>33.3333333333333</v>
      </c>
      <c r="BX455" s="37">
        <f t="shared" si="844"/>
        <v>22.5</v>
      </c>
      <c r="BY455" s="37">
        <f t="shared" si="845"/>
        <v>22.9</v>
      </c>
      <c r="BZ455" s="37">
        <f t="shared" si="846"/>
        <v>22.9</v>
      </c>
      <c r="CA455" s="37">
        <f t="shared" si="847"/>
        <v>5</v>
      </c>
      <c r="CB455" s="37">
        <f t="shared" si="848"/>
        <v>16.649999999999999</v>
      </c>
      <c r="CC455" s="37">
        <f t="shared" si="849"/>
        <v>5</v>
      </c>
      <c r="CD455" s="37">
        <f t="shared" si="850"/>
        <v>5</v>
      </c>
      <c r="CE455" s="37">
        <f t="shared" si="851"/>
        <v>5</v>
      </c>
      <c r="CF455" s="37">
        <f t="shared" si="852"/>
        <v>5</v>
      </c>
      <c r="CG455" s="38">
        <f t="shared" si="853"/>
        <v>5</v>
      </c>
      <c r="CH455" s="38">
        <f t="shared" si="854"/>
        <v>5</v>
      </c>
      <c r="CI455" s="38">
        <f t="shared" si="855"/>
        <v>22.5</v>
      </c>
      <c r="CJ455" s="38">
        <f t="shared" si="856"/>
        <v>5</v>
      </c>
      <c r="CK455" s="38">
        <f t="shared" si="857"/>
        <v>22.9</v>
      </c>
      <c r="CL455" s="38">
        <f t="shared" si="858"/>
        <v>47.5</v>
      </c>
      <c r="CM455" s="38">
        <f t="shared" si="859"/>
        <v>16.649999999999999</v>
      </c>
      <c r="CN455" s="38">
        <f t="shared" si="860"/>
        <v>41.674999999999997</v>
      </c>
      <c r="CO455" s="38">
        <f t="shared" si="861"/>
        <v>5</v>
      </c>
      <c r="CP455" s="38">
        <f t="shared" si="862"/>
        <v>33.3333333333333</v>
      </c>
      <c r="CQ455" s="38">
        <f t="shared" si="863"/>
        <v>72.5</v>
      </c>
      <c r="CR455" s="38">
        <f t="shared" si="864"/>
        <v>22.9</v>
      </c>
      <c r="CS455" s="38">
        <f t="shared" si="865"/>
        <v>54.2</v>
      </c>
      <c r="CT455" s="38">
        <f t="shared" si="866"/>
        <v>5</v>
      </c>
      <c r="CU455" s="38">
        <f t="shared" si="867"/>
        <v>41.674999999999997</v>
      </c>
      <c r="CV455" s="38">
        <f t="shared" si="868"/>
        <v>90</v>
      </c>
      <c r="CW455" s="38">
        <f t="shared" si="869"/>
        <v>22.5</v>
      </c>
      <c r="CX455" s="38">
        <f t="shared" si="870"/>
        <v>72.5</v>
      </c>
      <c r="CY455" s="38">
        <f t="shared" si="871"/>
        <v>47.5</v>
      </c>
      <c r="CZ455" s="39">
        <f t="shared" si="872"/>
        <v>5</v>
      </c>
      <c r="DA455" s="39">
        <f t="shared" si="873"/>
        <v>22.5</v>
      </c>
      <c r="DB455" s="39">
        <f t="shared" si="874"/>
        <v>5</v>
      </c>
      <c r="DC455" s="39">
        <f t="shared" si="875"/>
        <v>47.5</v>
      </c>
      <c r="DD455" s="39">
        <f t="shared" si="876"/>
        <v>22.9</v>
      </c>
      <c r="DE455" s="39">
        <f t="shared" si="877"/>
        <v>5</v>
      </c>
      <c r="DF455" s="39">
        <f t="shared" si="878"/>
        <v>41.674999999999997</v>
      </c>
      <c r="DG455" s="39">
        <f t="shared" si="879"/>
        <v>16.649999999999999</v>
      </c>
      <c r="DH455" s="39">
        <f t="shared" si="880"/>
        <v>72.5</v>
      </c>
      <c r="DI455" s="39">
        <f t="shared" si="881"/>
        <v>33.3333333333333</v>
      </c>
      <c r="DJ455" s="39">
        <f t="shared" si="882"/>
        <v>5</v>
      </c>
      <c r="DK455" s="39">
        <f t="shared" si="883"/>
        <v>54.2</v>
      </c>
      <c r="DL455" s="39">
        <f t="shared" si="884"/>
        <v>22.9</v>
      </c>
      <c r="DM455" s="39">
        <f t="shared" si="885"/>
        <v>90</v>
      </c>
      <c r="DN455" s="39">
        <f t="shared" si="886"/>
        <v>41.674999999999997</v>
      </c>
      <c r="DO455" s="39">
        <f t="shared" si="887"/>
        <v>5</v>
      </c>
      <c r="DP455" s="39">
        <f t="shared" si="888"/>
        <v>72.5</v>
      </c>
      <c r="DQ455" s="39">
        <f t="shared" si="889"/>
        <v>22.5</v>
      </c>
      <c r="DR455" s="39">
        <f t="shared" si="890"/>
        <v>47.5</v>
      </c>
      <c r="DS455" s="40" t="e">
        <f t="shared" si="891"/>
        <v>#VALUE!</v>
      </c>
      <c r="DT455" s="40" t="e">
        <f t="shared" si="892"/>
        <v>#VALUE!</v>
      </c>
      <c r="DU455" s="40" t="e">
        <f t="shared" si="893"/>
        <v>#VALUE!</v>
      </c>
      <c r="DV455" s="40" t="e">
        <f t="shared" si="894"/>
        <v>#VALUE!</v>
      </c>
      <c r="DW455" s="40" t="e">
        <f t="shared" si="895"/>
        <v>#VALUE!</v>
      </c>
      <c r="DX455" s="40" t="e">
        <f t="shared" si="896"/>
        <v>#VALUE!</v>
      </c>
      <c r="DY455" s="40" t="e">
        <f t="shared" si="897"/>
        <v>#VALUE!</v>
      </c>
      <c r="DZ455" s="40" t="e">
        <f t="shared" si="898"/>
        <v>#VALUE!</v>
      </c>
      <c r="EA455" s="40" t="e">
        <f t="shared" si="899"/>
        <v>#VALUE!</v>
      </c>
      <c r="EB455" s="40" t="e">
        <f t="shared" si="900"/>
        <v>#VALUE!</v>
      </c>
      <c r="EC455" s="40" t="e">
        <f t="shared" si="901"/>
        <v>#VALUE!</v>
      </c>
      <c r="ED455" s="40" t="e">
        <f t="shared" si="902"/>
        <v>#VALUE!</v>
      </c>
      <c r="EE455" s="40" t="e">
        <f t="shared" si="903"/>
        <v>#VALUE!</v>
      </c>
      <c r="EF455" s="40" t="e">
        <f t="shared" si="904"/>
        <v>#VALUE!</v>
      </c>
      <c r="EG455" s="40" t="e">
        <f t="shared" si="905"/>
        <v>#VALUE!</v>
      </c>
      <c r="EH455" s="40" t="e">
        <f t="shared" si="906"/>
        <v>#VALUE!</v>
      </c>
      <c r="EI455" s="40" t="e">
        <f t="shared" si="907"/>
        <v>#VALUE!</v>
      </c>
      <c r="EJ455" s="40" t="e">
        <f t="shared" si="908"/>
        <v>#VALUE!</v>
      </c>
      <c r="EK455" s="40" t="e">
        <f t="shared" si="909"/>
        <v>#VALUE!</v>
      </c>
      <c r="EL455" s="1" t="e">
        <f t="shared" si="806"/>
        <v>#VALUE!</v>
      </c>
      <c r="EM455" s="2" t="e">
        <f t="shared" si="912"/>
        <v>#VALUE!</v>
      </c>
      <c r="EN455" s="42"/>
      <c r="EO455" s="42"/>
      <c r="EP455" s="43"/>
      <c r="EQ455" s="44"/>
      <c r="ER455" s="45"/>
      <c r="ES455" s="45"/>
      <c r="ET455" s="74"/>
      <c r="EU455" s="75"/>
      <c r="EV455" s="75"/>
      <c r="EW455" s="75"/>
      <c r="EX455" s="75"/>
    </row>
    <row r="456" spans="1:154" s="73" customFormat="1" ht="14">
      <c r="A456" s="96"/>
      <c r="B456" s="97"/>
      <c r="C456" s="98"/>
      <c r="D456" s="110" t="s">
        <v>87</v>
      </c>
      <c r="E456" s="110" t="s">
        <v>87</v>
      </c>
      <c r="F456" s="110" t="s">
        <v>87</v>
      </c>
      <c r="G456" s="107" t="e">
        <f t="shared" si="822"/>
        <v>#VALUE!</v>
      </c>
      <c r="H456" s="107" t="e">
        <f t="shared" si="823"/>
        <v>#VALUE!</v>
      </c>
      <c r="I456" s="107" t="e">
        <f t="shared" si="824"/>
        <v>#VALUE!</v>
      </c>
      <c r="J456" s="183" t="str">
        <f t="shared" si="825"/>
        <v>.</v>
      </c>
      <c r="K456" s="184" t="e">
        <f t="shared" si="826"/>
        <v>#VALUE!</v>
      </c>
      <c r="L456" s="184" t="e">
        <f t="shared" si="827"/>
        <v>#VALUE!</v>
      </c>
      <c r="M456" s="76" t="e">
        <f t="shared" si="807"/>
        <v>#VALUE!</v>
      </c>
      <c r="N456" s="77" t="e">
        <f t="shared" si="808"/>
        <v>#VALUE!</v>
      </c>
      <c r="O456" s="77" t="e">
        <f t="shared" si="809"/>
        <v>#VALUE!</v>
      </c>
      <c r="P456" s="78" t="e">
        <f t="shared" si="810"/>
        <v>#VALUE!</v>
      </c>
      <c r="Q456" s="79" t="e">
        <f t="shared" ca="1" si="910"/>
        <v>#VALUE!</v>
      </c>
      <c r="R456" s="86" t="e">
        <f t="shared" si="798"/>
        <v>#VALUE!</v>
      </c>
      <c r="S456" s="87" t="e">
        <f t="shared" si="799"/>
        <v>#VALUE!</v>
      </c>
      <c r="T456" s="87" t="e">
        <f t="shared" si="800"/>
        <v>#VALUE!</v>
      </c>
      <c r="U456" s="80" t="e">
        <f t="shared" si="801"/>
        <v>#VALUE!</v>
      </c>
      <c r="V456" s="81" t="e">
        <f t="shared" si="802"/>
        <v>#VALUE!</v>
      </c>
      <c r="W456" s="82" t="e">
        <f t="shared" si="803"/>
        <v>#VALUE!</v>
      </c>
      <c r="X456" s="92" t="e">
        <f t="shared" si="811"/>
        <v>#VALUE!</v>
      </c>
      <c r="Y456" s="93"/>
      <c r="Z456" s="72" t="e">
        <f t="shared" si="828"/>
        <v>#VALUE!</v>
      </c>
      <c r="AA456" s="72" t="e">
        <f t="shared" si="829"/>
        <v>#VALUE!</v>
      </c>
      <c r="AB456" s="72" t="e">
        <f t="shared" si="830"/>
        <v>#VALUE!</v>
      </c>
      <c r="AC456" s="72" t="e">
        <f t="shared" si="911"/>
        <v>#VALUE!</v>
      </c>
      <c r="AD456" s="72" t="e">
        <f t="shared" si="812"/>
        <v>#VALUE!</v>
      </c>
      <c r="AE456" s="33" t="e">
        <f t="shared" si="813"/>
        <v>#VALUE!</v>
      </c>
      <c r="AF456" s="33" t="e">
        <f t="shared" si="814"/>
        <v>#VALUE!</v>
      </c>
      <c r="AG456" s="33" t="e">
        <f t="shared" si="815"/>
        <v>#VALUE!</v>
      </c>
      <c r="AH456" s="34" t="e">
        <f t="shared" si="831"/>
        <v>#VALUE!</v>
      </c>
      <c r="AI456" s="35" t="e">
        <f t="shared" si="832"/>
        <v>#VALUE!</v>
      </c>
      <c r="AJ456" s="35" t="e">
        <f t="shared" si="833"/>
        <v>#VALUE!</v>
      </c>
      <c r="AK456" s="35">
        <v>0</v>
      </c>
      <c r="AL456" s="35">
        <v>-0.75645121485307587</v>
      </c>
      <c r="AM456" s="35">
        <v>-11.346768222796136</v>
      </c>
      <c r="AN456" s="35" t="e">
        <f t="shared" si="816"/>
        <v>#VALUE!</v>
      </c>
      <c r="AO456" s="35" t="e">
        <f t="shared" si="816"/>
        <v>#VALUE!</v>
      </c>
      <c r="AP456" s="35" t="e">
        <f t="shared" si="816"/>
        <v>#VALUE!</v>
      </c>
      <c r="AQ456" s="35">
        <v>57.375671196608707</v>
      </c>
      <c r="AR456" s="35">
        <v>5.7915837760921756</v>
      </c>
      <c r="AS456" s="35">
        <v>1.1079551571654598</v>
      </c>
      <c r="AT456" s="35" t="e">
        <f t="shared" si="817"/>
        <v>#VALUE!</v>
      </c>
      <c r="AU456" s="35" t="e">
        <f t="shared" si="817"/>
        <v>#VALUE!</v>
      </c>
      <c r="AV456" s="35" t="e">
        <f t="shared" si="817"/>
        <v>#VALUE!</v>
      </c>
      <c r="AW456" s="36">
        <f t="shared" si="818"/>
        <v>0</v>
      </c>
      <c r="AX456" s="36">
        <f t="shared" si="818"/>
        <v>0.75645121485307587</v>
      </c>
      <c r="AY456" s="36">
        <f t="shared" si="818"/>
        <v>11.346768222796136</v>
      </c>
      <c r="AZ456" s="36" t="e">
        <f t="shared" si="819"/>
        <v>#VALUE!</v>
      </c>
      <c r="BA456" s="36" t="e">
        <f t="shared" si="819"/>
        <v>#VALUE!</v>
      </c>
      <c r="BB456" s="36" t="e">
        <f t="shared" si="819"/>
        <v>#VALUE!</v>
      </c>
      <c r="BC456" s="35">
        <f t="shared" si="820"/>
        <v>57.375671196608707</v>
      </c>
      <c r="BD456" s="35">
        <f t="shared" si="820"/>
        <v>6.5480349909452515</v>
      </c>
      <c r="BE456" s="35">
        <f t="shared" si="820"/>
        <v>12.454723379961596</v>
      </c>
      <c r="BF456" s="36" t="e">
        <f t="shared" si="821"/>
        <v>#VALUE!</v>
      </c>
      <c r="BG456" s="36" t="e">
        <f t="shared" si="821"/>
        <v>#VALUE!</v>
      </c>
      <c r="BH456" s="36" t="e">
        <f t="shared" si="804"/>
        <v>#VALUE!</v>
      </c>
      <c r="BI456" s="35" t="e">
        <f t="shared" si="805"/>
        <v>#VALUE!</v>
      </c>
      <c r="BJ456" s="5"/>
      <c r="BK456" s="5"/>
      <c r="BL456" s="19"/>
      <c r="BM456" s="19"/>
      <c r="BN456" s="37">
        <f t="shared" si="834"/>
        <v>90</v>
      </c>
      <c r="BO456" s="37">
        <f t="shared" si="835"/>
        <v>72.5</v>
      </c>
      <c r="BP456" s="37">
        <f t="shared" si="836"/>
        <v>72.5</v>
      </c>
      <c r="BQ456" s="37">
        <f t="shared" si="837"/>
        <v>47.5</v>
      </c>
      <c r="BR456" s="37">
        <f t="shared" si="838"/>
        <v>54.2</v>
      </c>
      <c r="BS456" s="37">
        <f t="shared" si="839"/>
        <v>47.5</v>
      </c>
      <c r="BT456" s="37">
        <f t="shared" si="840"/>
        <v>41.674999999999997</v>
      </c>
      <c r="BU456" s="37">
        <f t="shared" si="841"/>
        <v>41.674999999999997</v>
      </c>
      <c r="BV456" s="37">
        <f t="shared" si="842"/>
        <v>22.5</v>
      </c>
      <c r="BW456" s="37">
        <f t="shared" si="843"/>
        <v>33.3333333333333</v>
      </c>
      <c r="BX456" s="37">
        <f t="shared" si="844"/>
        <v>22.5</v>
      </c>
      <c r="BY456" s="37">
        <f t="shared" si="845"/>
        <v>22.9</v>
      </c>
      <c r="BZ456" s="37">
        <f t="shared" si="846"/>
        <v>22.9</v>
      </c>
      <c r="CA456" s="37">
        <f t="shared" si="847"/>
        <v>5</v>
      </c>
      <c r="CB456" s="37">
        <f t="shared" si="848"/>
        <v>16.649999999999999</v>
      </c>
      <c r="CC456" s="37">
        <f t="shared" si="849"/>
        <v>5</v>
      </c>
      <c r="CD456" s="37">
        <f t="shared" si="850"/>
        <v>5</v>
      </c>
      <c r="CE456" s="37">
        <f t="shared" si="851"/>
        <v>5</v>
      </c>
      <c r="CF456" s="37">
        <f t="shared" si="852"/>
        <v>5</v>
      </c>
      <c r="CG456" s="38">
        <f t="shared" si="853"/>
        <v>5</v>
      </c>
      <c r="CH456" s="38">
        <f t="shared" si="854"/>
        <v>5</v>
      </c>
      <c r="CI456" s="38">
        <f t="shared" si="855"/>
        <v>22.5</v>
      </c>
      <c r="CJ456" s="38">
        <f t="shared" si="856"/>
        <v>5</v>
      </c>
      <c r="CK456" s="38">
        <f t="shared" si="857"/>
        <v>22.9</v>
      </c>
      <c r="CL456" s="38">
        <f t="shared" si="858"/>
        <v>47.5</v>
      </c>
      <c r="CM456" s="38">
        <f t="shared" si="859"/>
        <v>16.649999999999999</v>
      </c>
      <c r="CN456" s="38">
        <f t="shared" si="860"/>
        <v>41.674999999999997</v>
      </c>
      <c r="CO456" s="38">
        <f t="shared" si="861"/>
        <v>5</v>
      </c>
      <c r="CP456" s="38">
        <f t="shared" si="862"/>
        <v>33.3333333333333</v>
      </c>
      <c r="CQ456" s="38">
        <f t="shared" si="863"/>
        <v>72.5</v>
      </c>
      <c r="CR456" s="38">
        <f t="shared" si="864"/>
        <v>22.9</v>
      </c>
      <c r="CS456" s="38">
        <f t="shared" si="865"/>
        <v>54.2</v>
      </c>
      <c r="CT456" s="38">
        <f t="shared" si="866"/>
        <v>5</v>
      </c>
      <c r="CU456" s="38">
        <f t="shared" si="867"/>
        <v>41.674999999999997</v>
      </c>
      <c r="CV456" s="38">
        <f t="shared" si="868"/>
        <v>90</v>
      </c>
      <c r="CW456" s="38">
        <f t="shared" si="869"/>
        <v>22.5</v>
      </c>
      <c r="CX456" s="38">
        <f t="shared" si="870"/>
        <v>72.5</v>
      </c>
      <c r="CY456" s="38">
        <f t="shared" si="871"/>
        <v>47.5</v>
      </c>
      <c r="CZ456" s="39">
        <f t="shared" si="872"/>
        <v>5</v>
      </c>
      <c r="DA456" s="39">
        <f t="shared" si="873"/>
        <v>22.5</v>
      </c>
      <c r="DB456" s="39">
        <f t="shared" si="874"/>
        <v>5</v>
      </c>
      <c r="DC456" s="39">
        <f t="shared" si="875"/>
        <v>47.5</v>
      </c>
      <c r="DD456" s="39">
        <f t="shared" si="876"/>
        <v>22.9</v>
      </c>
      <c r="DE456" s="39">
        <f t="shared" si="877"/>
        <v>5</v>
      </c>
      <c r="DF456" s="39">
        <f t="shared" si="878"/>
        <v>41.674999999999997</v>
      </c>
      <c r="DG456" s="39">
        <f t="shared" si="879"/>
        <v>16.649999999999999</v>
      </c>
      <c r="DH456" s="39">
        <f t="shared" si="880"/>
        <v>72.5</v>
      </c>
      <c r="DI456" s="39">
        <f t="shared" si="881"/>
        <v>33.3333333333333</v>
      </c>
      <c r="DJ456" s="39">
        <f t="shared" si="882"/>
        <v>5</v>
      </c>
      <c r="DK456" s="39">
        <f t="shared" si="883"/>
        <v>54.2</v>
      </c>
      <c r="DL456" s="39">
        <f t="shared" si="884"/>
        <v>22.9</v>
      </c>
      <c r="DM456" s="39">
        <f t="shared" si="885"/>
        <v>90</v>
      </c>
      <c r="DN456" s="39">
        <f t="shared" si="886"/>
        <v>41.674999999999997</v>
      </c>
      <c r="DO456" s="39">
        <f t="shared" si="887"/>
        <v>5</v>
      </c>
      <c r="DP456" s="39">
        <f t="shared" si="888"/>
        <v>72.5</v>
      </c>
      <c r="DQ456" s="39">
        <f t="shared" si="889"/>
        <v>22.5</v>
      </c>
      <c r="DR456" s="39">
        <f t="shared" si="890"/>
        <v>47.5</v>
      </c>
      <c r="DS456" s="40" t="e">
        <f t="shared" si="891"/>
        <v>#VALUE!</v>
      </c>
      <c r="DT456" s="40" t="e">
        <f t="shared" si="892"/>
        <v>#VALUE!</v>
      </c>
      <c r="DU456" s="40" t="e">
        <f t="shared" si="893"/>
        <v>#VALUE!</v>
      </c>
      <c r="DV456" s="40" t="e">
        <f t="shared" si="894"/>
        <v>#VALUE!</v>
      </c>
      <c r="DW456" s="40" t="e">
        <f t="shared" si="895"/>
        <v>#VALUE!</v>
      </c>
      <c r="DX456" s="40" t="e">
        <f t="shared" si="896"/>
        <v>#VALUE!</v>
      </c>
      <c r="DY456" s="40" t="e">
        <f t="shared" si="897"/>
        <v>#VALUE!</v>
      </c>
      <c r="DZ456" s="40" t="e">
        <f t="shared" si="898"/>
        <v>#VALUE!</v>
      </c>
      <c r="EA456" s="40" t="e">
        <f t="shared" si="899"/>
        <v>#VALUE!</v>
      </c>
      <c r="EB456" s="40" t="e">
        <f t="shared" si="900"/>
        <v>#VALUE!</v>
      </c>
      <c r="EC456" s="40" t="e">
        <f t="shared" si="901"/>
        <v>#VALUE!</v>
      </c>
      <c r="ED456" s="40" t="e">
        <f t="shared" si="902"/>
        <v>#VALUE!</v>
      </c>
      <c r="EE456" s="40" t="e">
        <f t="shared" si="903"/>
        <v>#VALUE!</v>
      </c>
      <c r="EF456" s="40" t="e">
        <f t="shared" si="904"/>
        <v>#VALUE!</v>
      </c>
      <c r="EG456" s="40" t="e">
        <f t="shared" si="905"/>
        <v>#VALUE!</v>
      </c>
      <c r="EH456" s="40" t="e">
        <f t="shared" si="906"/>
        <v>#VALUE!</v>
      </c>
      <c r="EI456" s="40" t="e">
        <f t="shared" si="907"/>
        <v>#VALUE!</v>
      </c>
      <c r="EJ456" s="40" t="e">
        <f t="shared" si="908"/>
        <v>#VALUE!</v>
      </c>
      <c r="EK456" s="40" t="e">
        <f t="shared" si="909"/>
        <v>#VALUE!</v>
      </c>
      <c r="EL456" s="1" t="e">
        <f t="shared" si="806"/>
        <v>#VALUE!</v>
      </c>
      <c r="EM456" s="2" t="e">
        <f t="shared" si="912"/>
        <v>#VALUE!</v>
      </c>
      <c r="EN456" s="42"/>
      <c r="EO456" s="42"/>
      <c r="EP456" s="43"/>
      <c r="EQ456" s="44"/>
      <c r="ER456" s="45"/>
      <c r="ES456" s="45"/>
      <c r="ET456" s="74"/>
      <c r="EU456" s="75"/>
      <c r="EV456" s="75"/>
      <c r="EW456" s="75"/>
      <c r="EX456" s="75"/>
    </row>
    <row r="457" spans="1:154" s="73" customFormat="1" ht="14">
      <c r="A457" s="96"/>
      <c r="B457" s="97"/>
      <c r="C457" s="98"/>
      <c r="D457" s="110" t="s">
        <v>87</v>
      </c>
      <c r="E457" s="110" t="s">
        <v>87</v>
      </c>
      <c r="F457" s="110" t="s">
        <v>87</v>
      </c>
      <c r="G457" s="107" t="e">
        <f t="shared" si="822"/>
        <v>#VALUE!</v>
      </c>
      <c r="H457" s="107" t="e">
        <f t="shared" si="823"/>
        <v>#VALUE!</v>
      </c>
      <c r="I457" s="107" t="e">
        <f t="shared" si="824"/>
        <v>#VALUE!</v>
      </c>
      <c r="J457" s="183" t="str">
        <f t="shared" si="825"/>
        <v>.</v>
      </c>
      <c r="K457" s="184" t="e">
        <f t="shared" si="826"/>
        <v>#VALUE!</v>
      </c>
      <c r="L457" s="184" t="e">
        <f t="shared" si="827"/>
        <v>#VALUE!</v>
      </c>
      <c r="M457" s="76" t="e">
        <f t="shared" si="807"/>
        <v>#VALUE!</v>
      </c>
      <c r="N457" s="77" t="e">
        <f t="shared" si="808"/>
        <v>#VALUE!</v>
      </c>
      <c r="O457" s="77" t="e">
        <f t="shared" si="809"/>
        <v>#VALUE!</v>
      </c>
      <c r="P457" s="78" t="e">
        <f t="shared" si="810"/>
        <v>#VALUE!</v>
      </c>
      <c r="Q457" s="79" t="e">
        <f t="shared" ca="1" si="910"/>
        <v>#VALUE!</v>
      </c>
      <c r="R457" s="86" t="e">
        <f t="shared" ref="R457:R501" si="913">N457</f>
        <v>#VALUE!</v>
      </c>
      <c r="S457" s="87" t="e">
        <f t="shared" ref="S457:S501" si="914">M457</f>
        <v>#VALUE!</v>
      </c>
      <c r="T457" s="87" t="e">
        <f t="shared" ref="T457:T501" si="915">O457</f>
        <v>#VALUE!</v>
      </c>
      <c r="U457" s="80" t="e">
        <f t="shared" ref="U457:U501" si="916">ROUND((255/100*S457),0)</f>
        <v>#VALUE!</v>
      </c>
      <c r="V457" s="81" t="e">
        <f t="shared" ref="V457:V501" si="917">ROUND((255/100*R457),0)</f>
        <v>#VALUE!</v>
      </c>
      <c r="W457" s="82" t="e">
        <f t="shared" ref="W457:W501" si="918">ROUND((255/100*T457),0)</f>
        <v>#VALUE!</v>
      </c>
      <c r="X457" s="92" t="e">
        <f t="shared" si="811"/>
        <v>#VALUE!</v>
      </c>
      <c r="Y457" s="93"/>
      <c r="Z457" s="72" t="e">
        <f t="shared" si="828"/>
        <v>#VALUE!</v>
      </c>
      <c r="AA457" s="72" t="e">
        <f t="shared" si="829"/>
        <v>#VALUE!</v>
      </c>
      <c r="AB457" s="72" t="e">
        <f t="shared" si="830"/>
        <v>#VALUE!</v>
      </c>
      <c r="AC457" s="72" t="e">
        <f t="shared" si="911"/>
        <v>#VALUE!</v>
      </c>
      <c r="AD457" s="72" t="e">
        <f t="shared" si="812"/>
        <v>#VALUE!</v>
      </c>
      <c r="AE457" s="33" t="e">
        <f t="shared" si="813"/>
        <v>#VALUE!</v>
      </c>
      <c r="AF457" s="33" t="e">
        <f t="shared" si="814"/>
        <v>#VALUE!</v>
      </c>
      <c r="AG457" s="33" t="e">
        <f t="shared" si="815"/>
        <v>#VALUE!</v>
      </c>
      <c r="AH457" s="34" t="e">
        <f t="shared" si="831"/>
        <v>#VALUE!</v>
      </c>
      <c r="AI457" s="35" t="e">
        <f t="shared" si="832"/>
        <v>#VALUE!</v>
      </c>
      <c r="AJ457" s="35" t="e">
        <f t="shared" si="833"/>
        <v>#VALUE!</v>
      </c>
      <c r="AK457" s="35">
        <v>0</v>
      </c>
      <c r="AL457" s="35">
        <v>-0.75645121485307587</v>
      </c>
      <c r="AM457" s="35">
        <v>-11.346768222796136</v>
      </c>
      <c r="AN457" s="35" t="e">
        <f t="shared" si="816"/>
        <v>#VALUE!</v>
      </c>
      <c r="AO457" s="35" t="e">
        <f t="shared" si="816"/>
        <v>#VALUE!</v>
      </c>
      <c r="AP457" s="35" t="e">
        <f t="shared" si="816"/>
        <v>#VALUE!</v>
      </c>
      <c r="AQ457" s="35">
        <v>57.375671196608707</v>
      </c>
      <c r="AR457" s="35">
        <v>5.7915837760921756</v>
      </c>
      <c r="AS457" s="35">
        <v>1.1079551571654598</v>
      </c>
      <c r="AT457" s="35" t="e">
        <f t="shared" si="817"/>
        <v>#VALUE!</v>
      </c>
      <c r="AU457" s="35" t="e">
        <f t="shared" si="817"/>
        <v>#VALUE!</v>
      </c>
      <c r="AV457" s="35" t="e">
        <f t="shared" si="817"/>
        <v>#VALUE!</v>
      </c>
      <c r="AW457" s="36">
        <f t="shared" si="818"/>
        <v>0</v>
      </c>
      <c r="AX457" s="36">
        <f t="shared" si="818"/>
        <v>0.75645121485307587</v>
      </c>
      <c r="AY457" s="36">
        <f t="shared" si="818"/>
        <v>11.346768222796136</v>
      </c>
      <c r="AZ457" s="36" t="e">
        <f t="shared" si="819"/>
        <v>#VALUE!</v>
      </c>
      <c r="BA457" s="36" t="e">
        <f t="shared" si="819"/>
        <v>#VALUE!</v>
      </c>
      <c r="BB457" s="36" t="e">
        <f t="shared" si="819"/>
        <v>#VALUE!</v>
      </c>
      <c r="BC457" s="35">
        <f t="shared" si="820"/>
        <v>57.375671196608707</v>
      </c>
      <c r="BD457" s="35">
        <f t="shared" si="820"/>
        <v>6.5480349909452515</v>
      </c>
      <c r="BE457" s="35">
        <f t="shared" si="820"/>
        <v>12.454723379961596</v>
      </c>
      <c r="BF457" s="36" t="e">
        <f t="shared" si="821"/>
        <v>#VALUE!</v>
      </c>
      <c r="BG457" s="36" t="e">
        <f t="shared" si="821"/>
        <v>#VALUE!</v>
      </c>
      <c r="BH457" s="36" t="e">
        <f t="shared" ref="BH457:BH501" si="919">100-(BB457/BE457*100)</f>
        <v>#VALUE!</v>
      </c>
      <c r="BI457" s="35" t="e">
        <f t="shared" ref="BI457:BI501" si="920">100/(SUM(BF457:BH457))</f>
        <v>#VALUE!</v>
      </c>
      <c r="BJ457" s="5"/>
      <c r="BK457" s="5"/>
      <c r="BL457" s="19"/>
      <c r="BM457" s="19"/>
      <c r="BN457" s="37">
        <f t="shared" si="834"/>
        <v>90</v>
      </c>
      <c r="BO457" s="37">
        <f t="shared" si="835"/>
        <v>72.5</v>
      </c>
      <c r="BP457" s="37">
        <f t="shared" si="836"/>
        <v>72.5</v>
      </c>
      <c r="BQ457" s="37">
        <f t="shared" si="837"/>
        <v>47.5</v>
      </c>
      <c r="BR457" s="37">
        <f t="shared" si="838"/>
        <v>54.2</v>
      </c>
      <c r="BS457" s="37">
        <f t="shared" si="839"/>
        <v>47.5</v>
      </c>
      <c r="BT457" s="37">
        <f t="shared" si="840"/>
        <v>41.674999999999997</v>
      </c>
      <c r="BU457" s="37">
        <f t="shared" si="841"/>
        <v>41.674999999999997</v>
      </c>
      <c r="BV457" s="37">
        <f t="shared" si="842"/>
        <v>22.5</v>
      </c>
      <c r="BW457" s="37">
        <f t="shared" si="843"/>
        <v>33.3333333333333</v>
      </c>
      <c r="BX457" s="37">
        <f t="shared" si="844"/>
        <v>22.5</v>
      </c>
      <c r="BY457" s="37">
        <f t="shared" si="845"/>
        <v>22.9</v>
      </c>
      <c r="BZ457" s="37">
        <f t="shared" si="846"/>
        <v>22.9</v>
      </c>
      <c r="CA457" s="37">
        <f t="shared" si="847"/>
        <v>5</v>
      </c>
      <c r="CB457" s="37">
        <f t="shared" si="848"/>
        <v>16.649999999999999</v>
      </c>
      <c r="CC457" s="37">
        <f t="shared" si="849"/>
        <v>5</v>
      </c>
      <c r="CD457" s="37">
        <f t="shared" si="850"/>
        <v>5</v>
      </c>
      <c r="CE457" s="37">
        <f t="shared" si="851"/>
        <v>5</v>
      </c>
      <c r="CF457" s="37">
        <f t="shared" si="852"/>
        <v>5</v>
      </c>
      <c r="CG457" s="38">
        <f t="shared" si="853"/>
        <v>5</v>
      </c>
      <c r="CH457" s="38">
        <f t="shared" si="854"/>
        <v>5</v>
      </c>
      <c r="CI457" s="38">
        <f t="shared" si="855"/>
        <v>22.5</v>
      </c>
      <c r="CJ457" s="38">
        <f t="shared" si="856"/>
        <v>5</v>
      </c>
      <c r="CK457" s="38">
        <f t="shared" si="857"/>
        <v>22.9</v>
      </c>
      <c r="CL457" s="38">
        <f t="shared" si="858"/>
        <v>47.5</v>
      </c>
      <c r="CM457" s="38">
        <f t="shared" si="859"/>
        <v>16.649999999999999</v>
      </c>
      <c r="CN457" s="38">
        <f t="shared" si="860"/>
        <v>41.674999999999997</v>
      </c>
      <c r="CO457" s="38">
        <f t="shared" si="861"/>
        <v>5</v>
      </c>
      <c r="CP457" s="38">
        <f t="shared" si="862"/>
        <v>33.3333333333333</v>
      </c>
      <c r="CQ457" s="38">
        <f t="shared" si="863"/>
        <v>72.5</v>
      </c>
      <c r="CR457" s="38">
        <f t="shared" si="864"/>
        <v>22.9</v>
      </c>
      <c r="CS457" s="38">
        <f t="shared" si="865"/>
        <v>54.2</v>
      </c>
      <c r="CT457" s="38">
        <f t="shared" si="866"/>
        <v>5</v>
      </c>
      <c r="CU457" s="38">
        <f t="shared" si="867"/>
        <v>41.674999999999997</v>
      </c>
      <c r="CV457" s="38">
        <f t="shared" si="868"/>
        <v>90</v>
      </c>
      <c r="CW457" s="38">
        <f t="shared" si="869"/>
        <v>22.5</v>
      </c>
      <c r="CX457" s="38">
        <f t="shared" si="870"/>
        <v>72.5</v>
      </c>
      <c r="CY457" s="38">
        <f t="shared" si="871"/>
        <v>47.5</v>
      </c>
      <c r="CZ457" s="39">
        <f t="shared" si="872"/>
        <v>5</v>
      </c>
      <c r="DA457" s="39">
        <f t="shared" si="873"/>
        <v>22.5</v>
      </c>
      <c r="DB457" s="39">
        <f t="shared" si="874"/>
        <v>5</v>
      </c>
      <c r="DC457" s="39">
        <f t="shared" si="875"/>
        <v>47.5</v>
      </c>
      <c r="DD457" s="39">
        <f t="shared" si="876"/>
        <v>22.9</v>
      </c>
      <c r="DE457" s="39">
        <f t="shared" si="877"/>
        <v>5</v>
      </c>
      <c r="DF457" s="39">
        <f t="shared" si="878"/>
        <v>41.674999999999997</v>
      </c>
      <c r="DG457" s="39">
        <f t="shared" si="879"/>
        <v>16.649999999999999</v>
      </c>
      <c r="DH457" s="39">
        <f t="shared" si="880"/>
        <v>72.5</v>
      </c>
      <c r="DI457" s="39">
        <f t="shared" si="881"/>
        <v>33.3333333333333</v>
      </c>
      <c r="DJ457" s="39">
        <f t="shared" si="882"/>
        <v>5</v>
      </c>
      <c r="DK457" s="39">
        <f t="shared" si="883"/>
        <v>54.2</v>
      </c>
      <c r="DL457" s="39">
        <f t="shared" si="884"/>
        <v>22.9</v>
      </c>
      <c r="DM457" s="39">
        <f t="shared" si="885"/>
        <v>90</v>
      </c>
      <c r="DN457" s="39">
        <f t="shared" si="886"/>
        <v>41.674999999999997</v>
      </c>
      <c r="DO457" s="39">
        <f t="shared" si="887"/>
        <v>5</v>
      </c>
      <c r="DP457" s="39">
        <f t="shared" si="888"/>
        <v>72.5</v>
      </c>
      <c r="DQ457" s="39">
        <f t="shared" si="889"/>
        <v>22.5</v>
      </c>
      <c r="DR457" s="39">
        <f t="shared" si="890"/>
        <v>47.5</v>
      </c>
      <c r="DS457" s="40" t="e">
        <f t="shared" si="891"/>
        <v>#VALUE!</v>
      </c>
      <c r="DT457" s="40" t="e">
        <f t="shared" si="892"/>
        <v>#VALUE!</v>
      </c>
      <c r="DU457" s="40" t="e">
        <f t="shared" si="893"/>
        <v>#VALUE!</v>
      </c>
      <c r="DV457" s="40" t="e">
        <f t="shared" si="894"/>
        <v>#VALUE!</v>
      </c>
      <c r="DW457" s="40" t="e">
        <f t="shared" si="895"/>
        <v>#VALUE!</v>
      </c>
      <c r="DX457" s="40" t="e">
        <f t="shared" si="896"/>
        <v>#VALUE!</v>
      </c>
      <c r="DY457" s="40" t="e">
        <f t="shared" si="897"/>
        <v>#VALUE!</v>
      </c>
      <c r="DZ457" s="40" t="e">
        <f t="shared" si="898"/>
        <v>#VALUE!</v>
      </c>
      <c r="EA457" s="40" t="e">
        <f t="shared" si="899"/>
        <v>#VALUE!</v>
      </c>
      <c r="EB457" s="40" t="e">
        <f t="shared" si="900"/>
        <v>#VALUE!</v>
      </c>
      <c r="EC457" s="40" t="e">
        <f t="shared" si="901"/>
        <v>#VALUE!</v>
      </c>
      <c r="ED457" s="40" t="e">
        <f t="shared" si="902"/>
        <v>#VALUE!</v>
      </c>
      <c r="EE457" s="40" t="e">
        <f t="shared" si="903"/>
        <v>#VALUE!</v>
      </c>
      <c r="EF457" s="40" t="e">
        <f t="shared" si="904"/>
        <v>#VALUE!</v>
      </c>
      <c r="EG457" s="40" t="e">
        <f t="shared" si="905"/>
        <v>#VALUE!</v>
      </c>
      <c r="EH457" s="40" t="e">
        <f t="shared" si="906"/>
        <v>#VALUE!</v>
      </c>
      <c r="EI457" s="40" t="e">
        <f t="shared" si="907"/>
        <v>#VALUE!</v>
      </c>
      <c r="EJ457" s="40" t="e">
        <f t="shared" si="908"/>
        <v>#VALUE!</v>
      </c>
      <c r="EK457" s="40" t="e">
        <f t="shared" si="909"/>
        <v>#VALUE!</v>
      </c>
      <c r="EL457" s="1" t="e">
        <f t="shared" ref="EL457:EL501" si="921">MIN(DS457:EK457)</f>
        <v>#VALUE!</v>
      </c>
      <c r="EM457" s="2" t="e">
        <f t="shared" si="912"/>
        <v>#VALUE!</v>
      </c>
      <c r="EN457" s="42"/>
      <c r="EO457" s="42"/>
      <c r="EP457" s="43"/>
      <c r="EQ457" s="44"/>
      <c r="ER457" s="45"/>
      <c r="ES457" s="45"/>
      <c r="ET457" s="74"/>
      <c r="EU457" s="75"/>
      <c r="EV457" s="75"/>
      <c r="EW457" s="75"/>
      <c r="EX457" s="75"/>
    </row>
    <row r="458" spans="1:154" s="73" customFormat="1" ht="14">
      <c r="A458" s="96"/>
      <c r="B458" s="97"/>
      <c r="C458" s="98"/>
      <c r="D458" s="110" t="s">
        <v>87</v>
      </c>
      <c r="E458" s="110" t="s">
        <v>87</v>
      </c>
      <c r="F458" s="110" t="s">
        <v>87</v>
      </c>
      <c r="G458" s="107" t="e">
        <f t="shared" si="822"/>
        <v>#VALUE!</v>
      </c>
      <c r="H458" s="107" t="e">
        <f t="shared" si="823"/>
        <v>#VALUE!</v>
      </c>
      <c r="I458" s="107" t="e">
        <f t="shared" si="824"/>
        <v>#VALUE!</v>
      </c>
      <c r="J458" s="183" t="str">
        <f t="shared" si="825"/>
        <v>.</v>
      </c>
      <c r="K458" s="184" t="e">
        <f t="shared" si="826"/>
        <v>#VALUE!</v>
      </c>
      <c r="L458" s="184" t="e">
        <f t="shared" si="827"/>
        <v>#VALUE!</v>
      </c>
      <c r="M458" s="76" t="e">
        <f t="shared" si="807"/>
        <v>#VALUE!</v>
      </c>
      <c r="N458" s="77" t="e">
        <f t="shared" si="808"/>
        <v>#VALUE!</v>
      </c>
      <c r="O458" s="77" t="e">
        <f t="shared" si="809"/>
        <v>#VALUE!</v>
      </c>
      <c r="P458" s="78" t="e">
        <f t="shared" si="810"/>
        <v>#VALUE!</v>
      </c>
      <c r="Q458" s="79" t="e">
        <f t="shared" ca="1" si="910"/>
        <v>#VALUE!</v>
      </c>
      <c r="R458" s="86" t="e">
        <f t="shared" si="913"/>
        <v>#VALUE!</v>
      </c>
      <c r="S458" s="87" t="e">
        <f t="shared" si="914"/>
        <v>#VALUE!</v>
      </c>
      <c r="T458" s="87" t="e">
        <f t="shared" si="915"/>
        <v>#VALUE!</v>
      </c>
      <c r="U458" s="80" t="e">
        <f t="shared" si="916"/>
        <v>#VALUE!</v>
      </c>
      <c r="V458" s="81" t="e">
        <f t="shared" si="917"/>
        <v>#VALUE!</v>
      </c>
      <c r="W458" s="82" t="e">
        <f t="shared" si="918"/>
        <v>#VALUE!</v>
      </c>
      <c r="X458" s="92" t="e">
        <f t="shared" si="811"/>
        <v>#VALUE!</v>
      </c>
      <c r="Y458" s="93"/>
      <c r="Z458" s="72" t="e">
        <f t="shared" si="828"/>
        <v>#VALUE!</v>
      </c>
      <c r="AA458" s="72" t="e">
        <f t="shared" si="829"/>
        <v>#VALUE!</v>
      </c>
      <c r="AB458" s="72" t="e">
        <f t="shared" si="830"/>
        <v>#VALUE!</v>
      </c>
      <c r="AC458" s="72" t="e">
        <f t="shared" si="911"/>
        <v>#VALUE!</v>
      </c>
      <c r="AD458" s="72" t="e">
        <f t="shared" si="812"/>
        <v>#VALUE!</v>
      </c>
      <c r="AE458" s="33" t="e">
        <f t="shared" si="813"/>
        <v>#VALUE!</v>
      </c>
      <c r="AF458" s="33" t="e">
        <f t="shared" si="814"/>
        <v>#VALUE!</v>
      </c>
      <c r="AG458" s="33" t="e">
        <f t="shared" si="815"/>
        <v>#VALUE!</v>
      </c>
      <c r="AH458" s="34" t="e">
        <f t="shared" si="831"/>
        <v>#VALUE!</v>
      </c>
      <c r="AI458" s="35" t="e">
        <f t="shared" si="832"/>
        <v>#VALUE!</v>
      </c>
      <c r="AJ458" s="35" t="e">
        <f t="shared" si="833"/>
        <v>#VALUE!</v>
      </c>
      <c r="AK458" s="35">
        <v>0</v>
      </c>
      <c r="AL458" s="35">
        <v>-0.75645121485307587</v>
      </c>
      <c r="AM458" s="35">
        <v>-11.346768222796136</v>
      </c>
      <c r="AN458" s="35" t="e">
        <f t="shared" si="816"/>
        <v>#VALUE!</v>
      </c>
      <c r="AO458" s="35" t="e">
        <f t="shared" si="816"/>
        <v>#VALUE!</v>
      </c>
      <c r="AP458" s="35" t="e">
        <f t="shared" si="816"/>
        <v>#VALUE!</v>
      </c>
      <c r="AQ458" s="35">
        <v>57.375671196608707</v>
      </c>
      <c r="AR458" s="35">
        <v>5.7915837760921756</v>
      </c>
      <c r="AS458" s="35">
        <v>1.1079551571654598</v>
      </c>
      <c r="AT458" s="35" t="e">
        <f t="shared" si="817"/>
        <v>#VALUE!</v>
      </c>
      <c r="AU458" s="35" t="e">
        <f t="shared" si="817"/>
        <v>#VALUE!</v>
      </c>
      <c r="AV458" s="35" t="e">
        <f t="shared" si="817"/>
        <v>#VALUE!</v>
      </c>
      <c r="AW458" s="36">
        <f t="shared" si="818"/>
        <v>0</v>
      </c>
      <c r="AX458" s="36">
        <f t="shared" si="818"/>
        <v>0.75645121485307587</v>
      </c>
      <c r="AY458" s="36">
        <f t="shared" si="818"/>
        <v>11.346768222796136</v>
      </c>
      <c r="AZ458" s="36" t="e">
        <f t="shared" si="819"/>
        <v>#VALUE!</v>
      </c>
      <c r="BA458" s="36" t="e">
        <f t="shared" si="819"/>
        <v>#VALUE!</v>
      </c>
      <c r="BB458" s="36" t="e">
        <f t="shared" si="819"/>
        <v>#VALUE!</v>
      </c>
      <c r="BC458" s="35">
        <f t="shared" si="820"/>
        <v>57.375671196608707</v>
      </c>
      <c r="BD458" s="35">
        <f t="shared" si="820"/>
        <v>6.5480349909452515</v>
      </c>
      <c r="BE458" s="35">
        <f t="shared" si="820"/>
        <v>12.454723379961596</v>
      </c>
      <c r="BF458" s="36" t="e">
        <f t="shared" si="821"/>
        <v>#VALUE!</v>
      </c>
      <c r="BG458" s="36" t="e">
        <f t="shared" si="821"/>
        <v>#VALUE!</v>
      </c>
      <c r="BH458" s="36" t="e">
        <f t="shared" si="919"/>
        <v>#VALUE!</v>
      </c>
      <c r="BI458" s="35" t="e">
        <f t="shared" si="920"/>
        <v>#VALUE!</v>
      </c>
      <c r="BJ458" s="5"/>
      <c r="BK458" s="5"/>
      <c r="BL458" s="19"/>
      <c r="BM458" s="19"/>
      <c r="BN458" s="37">
        <f t="shared" si="834"/>
        <v>90</v>
      </c>
      <c r="BO458" s="37">
        <f t="shared" si="835"/>
        <v>72.5</v>
      </c>
      <c r="BP458" s="37">
        <f t="shared" si="836"/>
        <v>72.5</v>
      </c>
      <c r="BQ458" s="37">
        <f t="shared" si="837"/>
        <v>47.5</v>
      </c>
      <c r="BR458" s="37">
        <f t="shared" si="838"/>
        <v>54.2</v>
      </c>
      <c r="BS458" s="37">
        <f t="shared" si="839"/>
        <v>47.5</v>
      </c>
      <c r="BT458" s="37">
        <f t="shared" si="840"/>
        <v>41.674999999999997</v>
      </c>
      <c r="BU458" s="37">
        <f t="shared" si="841"/>
        <v>41.674999999999997</v>
      </c>
      <c r="BV458" s="37">
        <f t="shared" si="842"/>
        <v>22.5</v>
      </c>
      <c r="BW458" s="37">
        <f t="shared" si="843"/>
        <v>33.3333333333333</v>
      </c>
      <c r="BX458" s="37">
        <f t="shared" si="844"/>
        <v>22.5</v>
      </c>
      <c r="BY458" s="37">
        <f t="shared" si="845"/>
        <v>22.9</v>
      </c>
      <c r="BZ458" s="37">
        <f t="shared" si="846"/>
        <v>22.9</v>
      </c>
      <c r="CA458" s="37">
        <f t="shared" si="847"/>
        <v>5</v>
      </c>
      <c r="CB458" s="37">
        <f t="shared" si="848"/>
        <v>16.649999999999999</v>
      </c>
      <c r="CC458" s="37">
        <f t="shared" si="849"/>
        <v>5</v>
      </c>
      <c r="CD458" s="37">
        <f t="shared" si="850"/>
        <v>5</v>
      </c>
      <c r="CE458" s="37">
        <f t="shared" si="851"/>
        <v>5</v>
      </c>
      <c r="CF458" s="37">
        <f t="shared" si="852"/>
        <v>5</v>
      </c>
      <c r="CG458" s="38">
        <f t="shared" si="853"/>
        <v>5</v>
      </c>
      <c r="CH458" s="38">
        <f t="shared" si="854"/>
        <v>5</v>
      </c>
      <c r="CI458" s="38">
        <f t="shared" si="855"/>
        <v>22.5</v>
      </c>
      <c r="CJ458" s="38">
        <f t="shared" si="856"/>
        <v>5</v>
      </c>
      <c r="CK458" s="38">
        <f t="shared" si="857"/>
        <v>22.9</v>
      </c>
      <c r="CL458" s="38">
        <f t="shared" si="858"/>
        <v>47.5</v>
      </c>
      <c r="CM458" s="38">
        <f t="shared" si="859"/>
        <v>16.649999999999999</v>
      </c>
      <c r="CN458" s="38">
        <f t="shared" si="860"/>
        <v>41.674999999999997</v>
      </c>
      <c r="CO458" s="38">
        <f t="shared" si="861"/>
        <v>5</v>
      </c>
      <c r="CP458" s="38">
        <f t="shared" si="862"/>
        <v>33.3333333333333</v>
      </c>
      <c r="CQ458" s="38">
        <f t="shared" si="863"/>
        <v>72.5</v>
      </c>
      <c r="CR458" s="38">
        <f t="shared" si="864"/>
        <v>22.9</v>
      </c>
      <c r="CS458" s="38">
        <f t="shared" si="865"/>
        <v>54.2</v>
      </c>
      <c r="CT458" s="38">
        <f t="shared" si="866"/>
        <v>5</v>
      </c>
      <c r="CU458" s="38">
        <f t="shared" si="867"/>
        <v>41.674999999999997</v>
      </c>
      <c r="CV458" s="38">
        <f t="shared" si="868"/>
        <v>90</v>
      </c>
      <c r="CW458" s="38">
        <f t="shared" si="869"/>
        <v>22.5</v>
      </c>
      <c r="CX458" s="38">
        <f t="shared" si="870"/>
        <v>72.5</v>
      </c>
      <c r="CY458" s="38">
        <f t="shared" si="871"/>
        <v>47.5</v>
      </c>
      <c r="CZ458" s="39">
        <f t="shared" si="872"/>
        <v>5</v>
      </c>
      <c r="DA458" s="39">
        <f t="shared" si="873"/>
        <v>22.5</v>
      </c>
      <c r="DB458" s="39">
        <f t="shared" si="874"/>
        <v>5</v>
      </c>
      <c r="DC458" s="39">
        <f t="shared" si="875"/>
        <v>47.5</v>
      </c>
      <c r="DD458" s="39">
        <f t="shared" si="876"/>
        <v>22.9</v>
      </c>
      <c r="DE458" s="39">
        <f t="shared" si="877"/>
        <v>5</v>
      </c>
      <c r="DF458" s="39">
        <f t="shared" si="878"/>
        <v>41.674999999999997</v>
      </c>
      <c r="DG458" s="39">
        <f t="shared" si="879"/>
        <v>16.649999999999999</v>
      </c>
      <c r="DH458" s="39">
        <f t="shared" si="880"/>
        <v>72.5</v>
      </c>
      <c r="DI458" s="39">
        <f t="shared" si="881"/>
        <v>33.3333333333333</v>
      </c>
      <c r="DJ458" s="39">
        <f t="shared" si="882"/>
        <v>5</v>
      </c>
      <c r="DK458" s="39">
        <f t="shared" si="883"/>
        <v>54.2</v>
      </c>
      <c r="DL458" s="39">
        <f t="shared" si="884"/>
        <v>22.9</v>
      </c>
      <c r="DM458" s="39">
        <f t="shared" si="885"/>
        <v>90</v>
      </c>
      <c r="DN458" s="39">
        <f t="shared" si="886"/>
        <v>41.674999999999997</v>
      </c>
      <c r="DO458" s="39">
        <f t="shared" si="887"/>
        <v>5</v>
      </c>
      <c r="DP458" s="39">
        <f t="shared" si="888"/>
        <v>72.5</v>
      </c>
      <c r="DQ458" s="39">
        <f t="shared" si="889"/>
        <v>22.5</v>
      </c>
      <c r="DR458" s="39">
        <f t="shared" si="890"/>
        <v>47.5</v>
      </c>
      <c r="DS458" s="40" t="e">
        <f t="shared" si="891"/>
        <v>#VALUE!</v>
      </c>
      <c r="DT458" s="40" t="e">
        <f t="shared" si="892"/>
        <v>#VALUE!</v>
      </c>
      <c r="DU458" s="40" t="e">
        <f t="shared" si="893"/>
        <v>#VALUE!</v>
      </c>
      <c r="DV458" s="40" t="e">
        <f t="shared" si="894"/>
        <v>#VALUE!</v>
      </c>
      <c r="DW458" s="40" t="e">
        <f t="shared" si="895"/>
        <v>#VALUE!</v>
      </c>
      <c r="DX458" s="40" t="e">
        <f t="shared" si="896"/>
        <v>#VALUE!</v>
      </c>
      <c r="DY458" s="40" t="e">
        <f t="shared" si="897"/>
        <v>#VALUE!</v>
      </c>
      <c r="DZ458" s="40" t="e">
        <f t="shared" si="898"/>
        <v>#VALUE!</v>
      </c>
      <c r="EA458" s="40" t="e">
        <f t="shared" si="899"/>
        <v>#VALUE!</v>
      </c>
      <c r="EB458" s="40" t="e">
        <f t="shared" si="900"/>
        <v>#VALUE!</v>
      </c>
      <c r="EC458" s="40" t="e">
        <f t="shared" si="901"/>
        <v>#VALUE!</v>
      </c>
      <c r="ED458" s="40" t="e">
        <f t="shared" si="902"/>
        <v>#VALUE!</v>
      </c>
      <c r="EE458" s="40" t="e">
        <f t="shared" si="903"/>
        <v>#VALUE!</v>
      </c>
      <c r="EF458" s="40" t="e">
        <f t="shared" si="904"/>
        <v>#VALUE!</v>
      </c>
      <c r="EG458" s="40" t="e">
        <f t="shared" si="905"/>
        <v>#VALUE!</v>
      </c>
      <c r="EH458" s="40" t="e">
        <f t="shared" si="906"/>
        <v>#VALUE!</v>
      </c>
      <c r="EI458" s="40" t="e">
        <f t="shared" si="907"/>
        <v>#VALUE!</v>
      </c>
      <c r="EJ458" s="40" t="e">
        <f t="shared" si="908"/>
        <v>#VALUE!</v>
      </c>
      <c r="EK458" s="40" t="e">
        <f t="shared" si="909"/>
        <v>#VALUE!</v>
      </c>
      <c r="EL458" s="1" t="e">
        <f t="shared" si="921"/>
        <v>#VALUE!</v>
      </c>
      <c r="EM458" s="2" t="e">
        <f t="shared" si="912"/>
        <v>#VALUE!</v>
      </c>
      <c r="EN458" s="42"/>
      <c r="EO458" s="42"/>
      <c r="EP458" s="43"/>
      <c r="EQ458" s="44"/>
      <c r="ER458" s="45"/>
      <c r="ES458" s="45"/>
      <c r="ET458" s="74"/>
      <c r="EU458" s="75"/>
      <c r="EV458" s="75"/>
      <c r="EW458" s="75"/>
      <c r="EX458" s="75"/>
    </row>
    <row r="459" spans="1:154" s="73" customFormat="1" ht="14">
      <c r="A459" s="96"/>
      <c r="B459" s="97"/>
      <c r="C459" s="98"/>
      <c r="D459" s="110" t="s">
        <v>87</v>
      </c>
      <c r="E459" s="110" t="s">
        <v>87</v>
      </c>
      <c r="F459" s="110" t="s">
        <v>87</v>
      </c>
      <c r="G459" s="107" t="e">
        <f t="shared" si="822"/>
        <v>#VALUE!</v>
      </c>
      <c r="H459" s="107" t="e">
        <f t="shared" si="823"/>
        <v>#VALUE!</v>
      </c>
      <c r="I459" s="107" t="e">
        <f t="shared" si="824"/>
        <v>#VALUE!</v>
      </c>
      <c r="J459" s="183" t="str">
        <f t="shared" si="825"/>
        <v>.</v>
      </c>
      <c r="K459" s="184" t="e">
        <f t="shared" si="826"/>
        <v>#VALUE!</v>
      </c>
      <c r="L459" s="184" t="e">
        <f t="shared" si="827"/>
        <v>#VALUE!</v>
      </c>
      <c r="M459" s="76" t="e">
        <f t="shared" si="807"/>
        <v>#VALUE!</v>
      </c>
      <c r="N459" s="77" t="e">
        <f t="shared" si="808"/>
        <v>#VALUE!</v>
      </c>
      <c r="O459" s="77" t="e">
        <f t="shared" si="809"/>
        <v>#VALUE!</v>
      </c>
      <c r="P459" s="78" t="e">
        <f t="shared" si="810"/>
        <v>#VALUE!</v>
      </c>
      <c r="Q459" s="79" t="e">
        <f t="shared" ca="1" si="910"/>
        <v>#VALUE!</v>
      </c>
      <c r="R459" s="86" t="e">
        <f t="shared" si="913"/>
        <v>#VALUE!</v>
      </c>
      <c r="S459" s="87" t="e">
        <f t="shared" si="914"/>
        <v>#VALUE!</v>
      </c>
      <c r="T459" s="87" t="e">
        <f t="shared" si="915"/>
        <v>#VALUE!</v>
      </c>
      <c r="U459" s="80" t="e">
        <f t="shared" si="916"/>
        <v>#VALUE!</v>
      </c>
      <c r="V459" s="81" t="e">
        <f t="shared" si="917"/>
        <v>#VALUE!</v>
      </c>
      <c r="W459" s="82" t="e">
        <f t="shared" si="918"/>
        <v>#VALUE!</v>
      </c>
      <c r="X459" s="92" t="e">
        <f t="shared" si="811"/>
        <v>#VALUE!</v>
      </c>
      <c r="Y459" s="93"/>
      <c r="Z459" s="72" t="e">
        <f t="shared" si="828"/>
        <v>#VALUE!</v>
      </c>
      <c r="AA459" s="72" t="e">
        <f t="shared" si="829"/>
        <v>#VALUE!</v>
      </c>
      <c r="AB459" s="72" t="e">
        <f t="shared" si="830"/>
        <v>#VALUE!</v>
      </c>
      <c r="AC459" s="72" t="e">
        <f t="shared" si="911"/>
        <v>#VALUE!</v>
      </c>
      <c r="AD459" s="72" t="e">
        <f t="shared" si="812"/>
        <v>#VALUE!</v>
      </c>
      <c r="AE459" s="33" t="e">
        <f t="shared" si="813"/>
        <v>#VALUE!</v>
      </c>
      <c r="AF459" s="33" t="e">
        <f t="shared" si="814"/>
        <v>#VALUE!</v>
      </c>
      <c r="AG459" s="33" t="e">
        <f t="shared" si="815"/>
        <v>#VALUE!</v>
      </c>
      <c r="AH459" s="34" t="e">
        <f t="shared" si="831"/>
        <v>#VALUE!</v>
      </c>
      <c r="AI459" s="35" t="e">
        <f t="shared" si="832"/>
        <v>#VALUE!</v>
      </c>
      <c r="AJ459" s="35" t="e">
        <f t="shared" si="833"/>
        <v>#VALUE!</v>
      </c>
      <c r="AK459" s="35">
        <v>0</v>
      </c>
      <c r="AL459" s="35">
        <v>-0.75645121485307587</v>
      </c>
      <c r="AM459" s="35">
        <v>-11.346768222796136</v>
      </c>
      <c r="AN459" s="35" t="e">
        <f t="shared" si="816"/>
        <v>#VALUE!</v>
      </c>
      <c r="AO459" s="35" t="e">
        <f t="shared" si="816"/>
        <v>#VALUE!</v>
      </c>
      <c r="AP459" s="35" t="e">
        <f t="shared" si="816"/>
        <v>#VALUE!</v>
      </c>
      <c r="AQ459" s="35">
        <v>57.375671196608707</v>
      </c>
      <c r="AR459" s="35">
        <v>5.7915837760921756</v>
      </c>
      <c r="AS459" s="35">
        <v>1.1079551571654598</v>
      </c>
      <c r="AT459" s="35" t="e">
        <f t="shared" si="817"/>
        <v>#VALUE!</v>
      </c>
      <c r="AU459" s="35" t="e">
        <f t="shared" si="817"/>
        <v>#VALUE!</v>
      </c>
      <c r="AV459" s="35" t="e">
        <f t="shared" si="817"/>
        <v>#VALUE!</v>
      </c>
      <c r="AW459" s="36">
        <f t="shared" si="818"/>
        <v>0</v>
      </c>
      <c r="AX459" s="36">
        <f t="shared" si="818"/>
        <v>0.75645121485307587</v>
      </c>
      <c r="AY459" s="36">
        <f t="shared" si="818"/>
        <v>11.346768222796136</v>
      </c>
      <c r="AZ459" s="36" t="e">
        <f t="shared" si="819"/>
        <v>#VALUE!</v>
      </c>
      <c r="BA459" s="36" t="e">
        <f t="shared" si="819"/>
        <v>#VALUE!</v>
      </c>
      <c r="BB459" s="36" t="e">
        <f t="shared" si="819"/>
        <v>#VALUE!</v>
      </c>
      <c r="BC459" s="35">
        <f t="shared" si="820"/>
        <v>57.375671196608707</v>
      </c>
      <c r="BD459" s="35">
        <f t="shared" si="820"/>
        <v>6.5480349909452515</v>
      </c>
      <c r="BE459" s="35">
        <f t="shared" si="820"/>
        <v>12.454723379961596</v>
      </c>
      <c r="BF459" s="36" t="e">
        <f t="shared" si="821"/>
        <v>#VALUE!</v>
      </c>
      <c r="BG459" s="36" t="e">
        <f t="shared" si="821"/>
        <v>#VALUE!</v>
      </c>
      <c r="BH459" s="36" t="e">
        <f t="shared" si="919"/>
        <v>#VALUE!</v>
      </c>
      <c r="BI459" s="35" t="e">
        <f t="shared" si="920"/>
        <v>#VALUE!</v>
      </c>
      <c r="BJ459" s="5"/>
      <c r="BK459" s="5"/>
      <c r="BL459" s="19"/>
      <c r="BM459" s="19"/>
      <c r="BN459" s="37">
        <f t="shared" si="834"/>
        <v>90</v>
      </c>
      <c r="BO459" s="37">
        <f t="shared" si="835"/>
        <v>72.5</v>
      </c>
      <c r="BP459" s="37">
        <f t="shared" si="836"/>
        <v>72.5</v>
      </c>
      <c r="BQ459" s="37">
        <f t="shared" si="837"/>
        <v>47.5</v>
      </c>
      <c r="BR459" s="37">
        <f t="shared" si="838"/>
        <v>54.2</v>
      </c>
      <c r="BS459" s="37">
        <f t="shared" si="839"/>
        <v>47.5</v>
      </c>
      <c r="BT459" s="37">
        <f t="shared" si="840"/>
        <v>41.674999999999997</v>
      </c>
      <c r="BU459" s="37">
        <f t="shared" si="841"/>
        <v>41.674999999999997</v>
      </c>
      <c r="BV459" s="37">
        <f t="shared" si="842"/>
        <v>22.5</v>
      </c>
      <c r="BW459" s="37">
        <f t="shared" si="843"/>
        <v>33.3333333333333</v>
      </c>
      <c r="BX459" s="37">
        <f t="shared" si="844"/>
        <v>22.5</v>
      </c>
      <c r="BY459" s="37">
        <f t="shared" si="845"/>
        <v>22.9</v>
      </c>
      <c r="BZ459" s="37">
        <f t="shared" si="846"/>
        <v>22.9</v>
      </c>
      <c r="CA459" s="37">
        <f t="shared" si="847"/>
        <v>5</v>
      </c>
      <c r="CB459" s="37">
        <f t="shared" si="848"/>
        <v>16.649999999999999</v>
      </c>
      <c r="CC459" s="37">
        <f t="shared" si="849"/>
        <v>5</v>
      </c>
      <c r="CD459" s="37">
        <f t="shared" si="850"/>
        <v>5</v>
      </c>
      <c r="CE459" s="37">
        <f t="shared" si="851"/>
        <v>5</v>
      </c>
      <c r="CF459" s="37">
        <f t="shared" si="852"/>
        <v>5</v>
      </c>
      <c r="CG459" s="38">
        <f t="shared" si="853"/>
        <v>5</v>
      </c>
      <c r="CH459" s="38">
        <f t="shared" si="854"/>
        <v>5</v>
      </c>
      <c r="CI459" s="38">
        <f t="shared" si="855"/>
        <v>22.5</v>
      </c>
      <c r="CJ459" s="38">
        <f t="shared" si="856"/>
        <v>5</v>
      </c>
      <c r="CK459" s="38">
        <f t="shared" si="857"/>
        <v>22.9</v>
      </c>
      <c r="CL459" s="38">
        <f t="shared" si="858"/>
        <v>47.5</v>
      </c>
      <c r="CM459" s="38">
        <f t="shared" si="859"/>
        <v>16.649999999999999</v>
      </c>
      <c r="CN459" s="38">
        <f t="shared" si="860"/>
        <v>41.674999999999997</v>
      </c>
      <c r="CO459" s="38">
        <f t="shared" si="861"/>
        <v>5</v>
      </c>
      <c r="CP459" s="38">
        <f t="shared" si="862"/>
        <v>33.3333333333333</v>
      </c>
      <c r="CQ459" s="38">
        <f t="shared" si="863"/>
        <v>72.5</v>
      </c>
      <c r="CR459" s="38">
        <f t="shared" si="864"/>
        <v>22.9</v>
      </c>
      <c r="CS459" s="38">
        <f t="shared" si="865"/>
        <v>54.2</v>
      </c>
      <c r="CT459" s="38">
        <f t="shared" si="866"/>
        <v>5</v>
      </c>
      <c r="CU459" s="38">
        <f t="shared" si="867"/>
        <v>41.674999999999997</v>
      </c>
      <c r="CV459" s="38">
        <f t="shared" si="868"/>
        <v>90</v>
      </c>
      <c r="CW459" s="38">
        <f t="shared" si="869"/>
        <v>22.5</v>
      </c>
      <c r="CX459" s="38">
        <f t="shared" si="870"/>
        <v>72.5</v>
      </c>
      <c r="CY459" s="38">
        <f t="shared" si="871"/>
        <v>47.5</v>
      </c>
      <c r="CZ459" s="39">
        <f t="shared" si="872"/>
        <v>5</v>
      </c>
      <c r="DA459" s="39">
        <f t="shared" si="873"/>
        <v>22.5</v>
      </c>
      <c r="DB459" s="39">
        <f t="shared" si="874"/>
        <v>5</v>
      </c>
      <c r="DC459" s="39">
        <f t="shared" si="875"/>
        <v>47.5</v>
      </c>
      <c r="DD459" s="39">
        <f t="shared" si="876"/>
        <v>22.9</v>
      </c>
      <c r="DE459" s="39">
        <f t="shared" si="877"/>
        <v>5</v>
      </c>
      <c r="DF459" s="39">
        <f t="shared" si="878"/>
        <v>41.674999999999997</v>
      </c>
      <c r="DG459" s="39">
        <f t="shared" si="879"/>
        <v>16.649999999999999</v>
      </c>
      <c r="DH459" s="39">
        <f t="shared" si="880"/>
        <v>72.5</v>
      </c>
      <c r="DI459" s="39">
        <f t="shared" si="881"/>
        <v>33.3333333333333</v>
      </c>
      <c r="DJ459" s="39">
        <f t="shared" si="882"/>
        <v>5</v>
      </c>
      <c r="DK459" s="39">
        <f t="shared" si="883"/>
        <v>54.2</v>
      </c>
      <c r="DL459" s="39">
        <f t="shared" si="884"/>
        <v>22.9</v>
      </c>
      <c r="DM459" s="39">
        <f t="shared" si="885"/>
        <v>90</v>
      </c>
      <c r="DN459" s="39">
        <f t="shared" si="886"/>
        <v>41.674999999999997</v>
      </c>
      <c r="DO459" s="39">
        <f t="shared" si="887"/>
        <v>5</v>
      </c>
      <c r="DP459" s="39">
        <f t="shared" si="888"/>
        <v>72.5</v>
      </c>
      <c r="DQ459" s="39">
        <f t="shared" si="889"/>
        <v>22.5</v>
      </c>
      <c r="DR459" s="39">
        <f t="shared" si="890"/>
        <v>47.5</v>
      </c>
      <c r="DS459" s="40" t="e">
        <f t="shared" si="891"/>
        <v>#VALUE!</v>
      </c>
      <c r="DT459" s="40" t="e">
        <f t="shared" si="892"/>
        <v>#VALUE!</v>
      </c>
      <c r="DU459" s="40" t="e">
        <f t="shared" si="893"/>
        <v>#VALUE!</v>
      </c>
      <c r="DV459" s="40" t="e">
        <f t="shared" si="894"/>
        <v>#VALUE!</v>
      </c>
      <c r="DW459" s="40" t="e">
        <f t="shared" si="895"/>
        <v>#VALUE!</v>
      </c>
      <c r="DX459" s="40" t="e">
        <f t="shared" si="896"/>
        <v>#VALUE!</v>
      </c>
      <c r="DY459" s="40" t="e">
        <f t="shared" si="897"/>
        <v>#VALUE!</v>
      </c>
      <c r="DZ459" s="40" t="e">
        <f t="shared" si="898"/>
        <v>#VALUE!</v>
      </c>
      <c r="EA459" s="40" t="e">
        <f t="shared" si="899"/>
        <v>#VALUE!</v>
      </c>
      <c r="EB459" s="40" t="e">
        <f t="shared" si="900"/>
        <v>#VALUE!</v>
      </c>
      <c r="EC459" s="40" t="e">
        <f t="shared" si="901"/>
        <v>#VALUE!</v>
      </c>
      <c r="ED459" s="40" t="e">
        <f t="shared" si="902"/>
        <v>#VALUE!</v>
      </c>
      <c r="EE459" s="40" t="e">
        <f t="shared" si="903"/>
        <v>#VALUE!</v>
      </c>
      <c r="EF459" s="40" t="e">
        <f t="shared" si="904"/>
        <v>#VALUE!</v>
      </c>
      <c r="EG459" s="40" t="e">
        <f t="shared" si="905"/>
        <v>#VALUE!</v>
      </c>
      <c r="EH459" s="40" t="e">
        <f t="shared" si="906"/>
        <v>#VALUE!</v>
      </c>
      <c r="EI459" s="40" t="e">
        <f t="shared" si="907"/>
        <v>#VALUE!</v>
      </c>
      <c r="EJ459" s="40" t="e">
        <f t="shared" si="908"/>
        <v>#VALUE!</v>
      </c>
      <c r="EK459" s="40" t="e">
        <f t="shared" si="909"/>
        <v>#VALUE!</v>
      </c>
      <c r="EL459" s="1" t="e">
        <f t="shared" si="921"/>
        <v>#VALUE!</v>
      </c>
      <c r="EM459" s="2" t="e">
        <f t="shared" si="912"/>
        <v>#VALUE!</v>
      </c>
      <c r="EN459" s="42"/>
      <c r="EO459" s="42"/>
      <c r="EP459" s="43"/>
      <c r="EQ459" s="44"/>
      <c r="ER459" s="45"/>
      <c r="ES459" s="45"/>
      <c r="ET459" s="74"/>
      <c r="EU459" s="75"/>
      <c r="EV459" s="75"/>
      <c r="EW459" s="75"/>
      <c r="EX459" s="75"/>
    </row>
    <row r="460" spans="1:154" s="73" customFormat="1" ht="14">
      <c r="A460" s="96"/>
      <c r="B460" s="97"/>
      <c r="C460" s="98"/>
      <c r="D460" s="110" t="s">
        <v>87</v>
      </c>
      <c r="E460" s="110" t="s">
        <v>87</v>
      </c>
      <c r="F460" s="110" t="s">
        <v>87</v>
      </c>
      <c r="G460" s="107" t="e">
        <f t="shared" si="822"/>
        <v>#VALUE!</v>
      </c>
      <c r="H460" s="107" t="e">
        <f t="shared" si="823"/>
        <v>#VALUE!</v>
      </c>
      <c r="I460" s="107" t="e">
        <f t="shared" si="824"/>
        <v>#VALUE!</v>
      </c>
      <c r="J460" s="183" t="str">
        <f t="shared" si="825"/>
        <v>.</v>
      </c>
      <c r="K460" s="184" t="e">
        <f t="shared" si="826"/>
        <v>#VALUE!</v>
      </c>
      <c r="L460" s="184" t="e">
        <f t="shared" si="827"/>
        <v>#VALUE!</v>
      </c>
      <c r="M460" s="76" t="e">
        <f t="shared" si="807"/>
        <v>#VALUE!</v>
      </c>
      <c r="N460" s="77" t="e">
        <f t="shared" si="808"/>
        <v>#VALUE!</v>
      </c>
      <c r="O460" s="77" t="e">
        <f t="shared" si="809"/>
        <v>#VALUE!</v>
      </c>
      <c r="P460" s="78" t="e">
        <f t="shared" si="810"/>
        <v>#VALUE!</v>
      </c>
      <c r="Q460" s="79" t="e">
        <f t="shared" ca="1" si="910"/>
        <v>#VALUE!</v>
      </c>
      <c r="R460" s="86" t="e">
        <f t="shared" si="913"/>
        <v>#VALUE!</v>
      </c>
      <c r="S460" s="87" t="e">
        <f t="shared" si="914"/>
        <v>#VALUE!</v>
      </c>
      <c r="T460" s="87" t="e">
        <f t="shared" si="915"/>
        <v>#VALUE!</v>
      </c>
      <c r="U460" s="80" t="e">
        <f t="shared" si="916"/>
        <v>#VALUE!</v>
      </c>
      <c r="V460" s="81" t="e">
        <f t="shared" si="917"/>
        <v>#VALUE!</v>
      </c>
      <c r="W460" s="82" t="e">
        <f t="shared" si="918"/>
        <v>#VALUE!</v>
      </c>
      <c r="X460" s="92" t="e">
        <f t="shared" si="811"/>
        <v>#VALUE!</v>
      </c>
      <c r="Y460" s="93"/>
      <c r="Z460" s="72" t="e">
        <f t="shared" si="828"/>
        <v>#VALUE!</v>
      </c>
      <c r="AA460" s="72" t="e">
        <f t="shared" si="829"/>
        <v>#VALUE!</v>
      </c>
      <c r="AB460" s="72" t="e">
        <f t="shared" si="830"/>
        <v>#VALUE!</v>
      </c>
      <c r="AC460" s="72" t="e">
        <f t="shared" si="911"/>
        <v>#VALUE!</v>
      </c>
      <c r="AD460" s="72" t="e">
        <f t="shared" si="812"/>
        <v>#VALUE!</v>
      </c>
      <c r="AE460" s="33" t="e">
        <f t="shared" si="813"/>
        <v>#VALUE!</v>
      </c>
      <c r="AF460" s="33" t="e">
        <f t="shared" si="814"/>
        <v>#VALUE!</v>
      </c>
      <c r="AG460" s="33" t="e">
        <f t="shared" si="815"/>
        <v>#VALUE!</v>
      </c>
      <c r="AH460" s="34" t="e">
        <f t="shared" si="831"/>
        <v>#VALUE!</v>
      </c>
      <c r="AI460" s="35" t="e">
        <f t="shared" si="832"/>
        <v>#VALUE!</v>
      </c>
      <c r="AJ460" s="35" t="e">
        <f t="shared" si="833"/>
        <v>#VALUE!</v>
      </c>
      <c r="AK460" s="35">
        <v>0</v>
      </c>
      <c r="AL460" s="35">
        <v>-0.75645121485307587</v>
      </c>
      <c r="AM460" s="35">
        <v>-11.346768222796136</v>
      </c>
      <c r="AN460" s="35" t="e">
        <f t="shared" si="816"/>
        <v>#VALUE!</v>
      </c>
      <c r="AO460" s="35" t="e">
        <f t="shared" si="816"/>
        <v>#VALUE!</v>
      </c>
      <c r="AP460" s="35" t="e">
        <f t="shared" si="816"/>
        <v>#VALUE!</v>
      </c>
      <c r="AQ460" s="35">
        <v>57.375671196608707</v>
      </c>
      <c r="AR460" s="35">
        <v>5.7915837760921756</v>
      </c>
      <c r="AS460" s="35">
        <v>1.1079551571654598</v>
      </c>
      <c r="AT460" s="35" t="e">
        <f t="shared" si="817"/>
        <v>#VALUE!</v>
      </c>
      <c r="AU460" s="35" t="e">
        <f t="shared" si="817"/>
        <v>#VALUE!</v>
      </c>
      <c r="AV460" s="35" t="e">
        <f t="shared" si="817"/>
        <v>#VALUE!</v>
      </c>
      <c r="AW460" s="36">
        <f t="shared" si="818"/>
        <v>0</v>
      </c>
      <c r="AX460" s="36">
        <f t="shared" si="818"/>
        <v>0.75645121485307587</v>
      </c>
      <c r="AY460" s="36">
        <f t="shared" si="818"/>
        <v>11.346768222796136</v>
      </c>
      <c r="AZ460" s="36" t="e">
        <f t="shared" si="819"/>
        <v>#VALUE!</v>
      </c>
      <c r="BA460" s="36" t="e">
        <f t="shared" si="819"/>
        <v>#VALUE!</v>
      </c>
      <c r="BB460" s="36" t="e">
        <f t="shared" si="819"/>
        <v>#VALUE!</v>
      </c>
      <c r="BC460" s="35">
        <f t="shared" si="820"/>
        <v>57.375671196608707</v>
      </c>
      <c r="BD460" s="35">
        <f t="shared" si="820"/>
        <v>6.5480349909452515</v>
      </c>
      <c r="BE460" s="35">
        <f t="shared" si="820"/>
        <v>12.454723379961596</v>
      </c>
      <c r="BF460" s="36" t="e">
        <f t="shared" si="821"/>
        <v>#VALUE!</v>
      </c>
      <c r="BG460" s="36" t="e">
        <f t="shared" si="821"/>
        <v>#VALUE!</v>
      </c>
      <c r="BH460" s="36" t="e">
        <f t="shared" si="919"/>
        <v>#VALUE!</v>
      </c>
      <c r="BI460" s="35" t="e">
        <f t="shared" si="920"/>
        <v>#VALUE!</v>
      </c>
      <c r="BJ460" s="5"/>
      <c r="BK460" s="5"/>
      <c r="BL460" s="19"/>
      <c r="BM460" s="19"/>
      <c r="BN460" s="37">
        <f t="shared" si="834"/>
        <v>90</v>
      </c>
      <c r="BO460" s="37">
        <f t="shared" si="835"/>
        <v>72.5</v>
      </c>
      <c r="BP460" s="37">
        <f t="shared" si="836"/>
        <v>72.5</v>
      </c>
      <c r="BQ460" s="37">
        <f t="shared" si="837"/>
        <v>47.5</v>
      </c>
      <c r="BR460" s="37">
        <f t="shared" si="838"/>
        <v>54.2</v>
      </c>
      <c r="BS460" s="37">
        <f t="shared" si="839"/>
        <v>47.5</v>
      </c>
      <c r="BT460" s="37">
        <f t="shared" si="840"/>
        <v>41.674999999999997</v>
      </c>
      <c r="BU460" s="37">
        <f t="shared" si="841"/>
        <v>41.674999999999997</v>
      </c>
      <c r="BV460" s="37">
        <f t="shared" si="842"/>
        <v>22.5</v>
      </c>
      <c r="BW460" s="37">
        <f t="shared" si="843"/>
        <v>33.3333333333333</v>
      </c>
      <c r="BX460" s="37">
        <f t="shared" si="844"/>
        <v>22.5</v>
      </c>
      <c r="BY460" s="37">
        <f t="shared" si="845"/>
        <v>22.9</v>
      </c>
      <c r="BZ460" s="37">
        <f t="shared" si="846"/>
        <v>22.9</v>
      </c>
      <c r="CA460" s="37">
        <f t="shared" si="847"/>
        <v>5</v>
      </c>
      <c r="CB460" s="37">
        <f t="shared" si="848"/>
        <v>16.649999999999999</v>
      </c>
      <c r="CC460" s="37">
        <f t="shared" si="849"/>
        <v>5</v>
      </c>
      <c r="CD460" s="37">
        <f t="shared" si="850"/>
        <v>5</v>
      </c>
      <c r="CE460" s="37">
        <f t="shared" si="851"/>
        <v>5</v>
      </c>
      <c r="CF460" s="37">
        <f t="shared" si="852"/>
        <v>5</v>
      </c>
      <c r="CG460" s="38">
        <f t="shared" si="853"/>
        <v>5</v>
      </c>
      <c r="CH460" s="38">
        <f t="shared" si="854"/>
        <v>5</v>
      </c>
      <c r="CI460" s="38">
        <f t="shared" si="855"/>
        <v>22.5</v>
      </c>
      <c r="CJ460" s="38">
        <f t="shared" si="856"/>
        <v>5</v>
      </c>
      <c r="CK460" s="38">
        <f t="shared" si="857"/>
        <v>22.9</v>
      </c>
      <c r="CL460" s="38">
        <f t="shared" si="858"/>
        <v>47.5</v>
      </c>
      <c r="CM460" s="38">
        <f t="shared" si="859"/>
        <v>16.649999999999999</v>
      </c>
      <c r="CN460" s="38">
        <f t="shared" si="860"/>
        <v>41.674999999999997</v>
      </c>
      <c r="CO460" s="38">
        <f t="shared" si="861"/>
        <v>5</v>
      </c>
      <c r="CP460" s="38">
        <f t="shared" si="862"/>
        <v>33.3333333333333</v>
      </c>
      <c r="CQ460" s="38">
        <f t="shared" si="863"/>
        <v>72.5</v>
      </c>
      <c r="CR460" s="38">
        <f t="shared" si="864"/>
        <v>22.9</v>
      </c>
      <c r="CS460" s="38">
        <f t="shared" si="865"/>
        <v>54.2</v>
      </c>
      <c r="CT460" s="38">
        <f t="shared" si="866"/>
        <v>5</v>
      </c>
      <c r="CU460" s="38">
        <f t="shared" si="867"/>
        <v>41.674999999999997</v>
      </c>
      <c r="CV460" s="38">
        <f t="shared" si="868"/>
        <v>90</v>
      </c>
      <c r="CW460" s="38">
        <f t="shared" si="869"/>
        <v>22.5</v>
      </c>
      <c r="CX460" s="38">
        <f t="shared" si="870"/>
        <v>72.5</v>
      </c>
      <c r="CY460" s="38">
        <f t="shared" si="871"/>
        <v>47.5</v>
      </c>
      <c r="CZ460" s="39">
        <f t="shared" si="872"/>
        <v>5</v>
      </c>
      <c r="DA460" s="39">
        <f t="shared" si="873"/>
        <v>22.5</v>
      </c>
      <c r="DB460" s="39">
        <f t="shared" si="874"/>
        <v>5</v>
      </c>
      <c r="DC460" s="39">
        <f t="shared" si="875"/>
        <v>47.5</v>
      </c>
      <c r="DD460" s="39">
        <f t="shared" si="876"/>
        <v>22.9</v>
      </c>
      <c r="DE460" s="39">
        <f t="shared" si="877"/>
        <v>5</v>
      </c>
      <c r="DF460" s="39">
        <f t="shared" si="878"/>
        <v>41.674999999999997</v>
      </c>
      <c r="DG460" s="39">
        <f t="shared" si="879"/>
        <v>16.649999999999999</v>
      </c>
      <c r="DH460" s="39">
        <f t="shared" si="880"/>
        <v>72.5</v>
      </c>
      <c r="DI460" s="39">
        <f t="shared" si="881"/>
        <v>33.3333333333333</v>
      </c>
      <c r="DJ460" s="39">
        <f t="shared" si="882"/>
        <v>5</v>
      </c>
      <c r="DK460" s="39">
        <f t="shared" si="883"/>
        <v>54.2</v>
      </c>
      <c r="DL460" s="39">
        <f t="shared" si="884"/>
        <v>22.9</v>
      </c>
      <c r="DM460" s="39">
        <f t="shared" si="885"/>
        <v>90</v>
      </c>
      <c r="DN460" s="39">
        <f t="shared" si="886"/>
        <v>41.674999999999997</v>
      </c>
      <c r="DO460" s="39">
        <f t="shared" si="887"/>
        <v>5</v>
      </c>
      <c r="DP460" s="39">
        <f t="shared" si="888"/>
        <v>72.5</v>
      </c>
      <c r="DQ460" s="39">
        <f t="shared" si="889"/>
        <v>22.5</v>
      </c>
      <c r="DR460" s="39">
        <f t="shared" si="890"/>
        <v>47.5</v>
      </c>
      <c r="DS460" s="40" t="e">
        <f t="shared" si="891"/>
        <v>#VALUE!</v>
      </c>
      <c r="DT460" s="40" t="e">
        <f t="shared" si="892"/>
        <v>#VALUE!</v>
      </c>
      <c r="DU460" s="40" t="e">
        <f t="shared" si="893"/>
        <v>#VALUE!</v>
      </c>
      <c r="DV460" s="40" t="e">
        <f t="shared" si="894"/>
        <v>#VALUE!</v>
      </c>
      <c r="DW460" s="40" t="e">
        <f t="shared" si="895"/>
        <v>#VALUE!</v>
      </c>
      <c r="DX460" s="40" t="e">
        <f t="shared" si="896"/>
        <v>#VALUE!</v>
      </c>
      <c r="DY460" s="40" t="e">
        <f t="shared" si="897"/>
        <v>#VALUE!</v>
      </c>
      <c r="DZ460" s="40" t="e">
        <f t="shared" si="898"/>
        <v>#VALUE!</v>
      </c>
      <c r="EA460" s="40" t="e">
        <f t="shared" si="899"/>
        <v>#VALUE!</v>
      </c>
      <c r="EB460" s="40" t="e">
        <f t="shared" si="900"/>
        <v>#VALUE!</v>
      </c>
      <c r="EC460" s="40" t="e">
        <f t="shared" si="901"/>
        <v>#VALUE!</v>
      </c>
      <c r="ED460" s="40" t="e">
        <f t="shared" si="902"/>
        <v>#VALUE!</v>
      </c>
      <c r="EE460" s="40" t="e">
        <f t="shared" si="903"/>
        <v>#VALUE!</v>
      </c>
      <c r="EF460" s="40" t="e">
        <f t="shared" si="904"/>
        <v>#VALUE!</v>
      </c>
      <c r="EG460" s="40" t="e">
        <f t="shared" si="905"/>
        <v>#VALUE!</v>
      </c>
      <c r="EH460" s="40" t="e">
        <f t="shared" si="906"/>
        <v>#VALUE!</v>
      </c>
      <c r="EI460" s="40" t="e">
        <f t="shared" si="907"/>
        <v>#VALUE!</v>
      </c>
      <c r="EJ460" s="40" t="e">
        <f t="shared" si="908"/>
        <v>#VALUE!</v>
      </c>
      <c r="EK460" s="40" t="e">
        <f t="shared" si="909"/>
        <v>#VALUE!</v>
      </c>
      <c r="EL460" s="1" t="e">
        <f t="shared" si="921"/>
        <v>#VALUE!</v>
      </c>
      <c r="EM460" s="2" t="e">
        <f t="shared" si="912"/>
        <v>#VALUE!</v>
      </c>
      <c r="EN460" s="42"/>
      <c r="EO460" s="42"/>
      <c r="EP460" s="43"/>
      <c r="EQ460" s="44"/>
      <c r="ER460" s="45"/>
      <c r="ES460" s="45"/>
      <c r="ET460" s="74"/>
      <c r="EU460" s="75"/>
      <c r="EV460" s="75"/>
      <c r="EW460" s="75"/>
      <c r="EX460" s="75"/>
    </row>
    <row r="461" spans="1:154" s="73" customFormat="1" ht="14">
      <c r="A461" s="96"/>
      <c r="B461" s="97"/>
      <c r="C461" s="98"/>
      <c r="D461" s="110" t="s">
        <v>87</v>
      </c>
      <c r="E461" s="110" t="s">
        <v>87</v>
      </c>
      <c r="F461" s="110" t="s">
        <v>87</v>
      </c>
      <c r="G461" s="107" t="e">
        <f t="shared" si="822"/>
        <v>#VALUE!</v>
      </c>
      <c r="H461" s="107" t="e">
        <f t="shared" si="823"/>
        <v>#VALUE!</v>
      </c>
      <c r="I461" s="107" t="e">
        <f t="shared" si="824"/>
        <v>#VALUE!</v>
      </c>
      <c r="J461" s="183" t="str">
        <f t="shared" si="825"/>
        <v>.</v>
      </c>
      <c r="K461" s="184" t="e">
        <f t="shared" si="826"/>
        <v>#VALUE!</v>
      </c>
      <c r="L461" s="184" t="e">
        <f t="shared" si="827"/>
        <v>#VALUE!</v>
      </c>
      <c r="M461" s="76" t="e">
        <f t="shared" si="807"/>
        <v>#VALUE!</v>
      </c>
      <c r="N461" s="77" t="e">
        <f t="shared" si="808"/>
        <v>#VALUE!</v>
      </c>
      <c r="O461" s="77" t="e">
        <f t="shared" si="809"/>
        <v>#VALUE!</v>
      </c>
      <c r="P461" s="78" t="e">
        <f t="shared" si="810"/>
        <v>#VALUE!</v>
      </c>
      <c r="Q461" s="79" t="e">
        <f t="shared" ca="1" si="910"/>
        <v>#VALUE!</v>
      </c>
      <c r="R461" s="86" t="e">
        <f t="shared" si="913"/>
        <v>#VALUE!</v>
      </c>
      <c r="S461" s="87" t="e">
        <f t="shared" si="914"/>
        <v>#VALUE!</v>
      </c>
      <c r="T461" s="87" t="e">
        <f t="shared" si="915"/>
        <v>#VALUE!</v>
      </c>
      <c r="U461" s="80" t="e">
        <f t="shared" si="916"/>
        <v>#VALUE!</v>
      </c>
      <c r="V461" s="81" t="e">
        <f t="shared" si="917"/>
        <v>#VALUE!</v>
      </c>
      <c r="W461" s="82" t="e">
        <f t="shared" si="918"/>
        <v>#VALUE!</v>
      </c>
      <c r="X461" s="92" t="e">
        <f t="shared" si="811"/>
        <v>#VALUE!</v>
      </c>
      <c r="Y461" s="93"/>
      <c r="Z461" s="72" t="e">
        <f t="shared" si="828"/>
        <v>#VALUE!</v>
      </c>
      <c r="AA461" s="72" t="e">
        <f t="shared" si="829"/>
        <v>#VALUE!</v>
      </c>
      <c r="AB461" s="72" t="e">
        <f t="shared" si="830"/>
        <v>#VALUE!</v>
      </c>
      <c r="AC461" s="72" t="e">
        <f t="shared" si="911"/>
        <v>#VALUE!</v>
      </c>
      <c r="AD461" s="72" t="e">
        <f t="shared" si="812"/>
        <v>#VALUE!</v>
      </c>
      <c r="AE461" s="33" t="e">
        <f t="shared" si="813"/>
        <v>#VALUE!</v>
      </c>
      <c r="AF461" s="33" t="e">
        <f t="shared" si="814"/>
        <v>#VALUE!</v>
      </c>
      <c r="AG461" s="33" t="e">
        <f t="shared" si="815"/>
        <v>#VALUE!</v>
      </c>
      <c r="AH461" s="34" t="e">
        <f t="shared" si="831"/>
        <v>#VALUE!</v>
      </c>
      <c r="AI461" s="35" t="e">
        <f t="shared" si="832"/>
        <v>#VALUE!</v>
      </c>
      <c r="AJ461" s="35" t="e">
        <f t="shared" si="833"/>
        <v>#VALUE!</v>
      </c>
      <c r="AK461" s="35">
        <v>0</v>
      </c>
      <c r="AL461" s="35">
        <v>-0.75645121485307587</v>
      </c>
      <c r="AM461" s="35">
        <v>-11.346768222796136</v>
      </c>
      <c r="AN461" s="35" t="e">
        <f t="shared" si="816"/>
        <v>#VALUE!</v>
      </c>
      <c r="AO461" s="35" t="e">
        <f t="shared" si="816"/>
        <v>#VALUE!</v>
      </c>
      <c r="AP461" s="35" t="e">
        <f t="shared" si="816"/>
        <v>#VALUE!</v>
      </c>
      <c r="AQ461" s="35">
        <v>57.375671196608707</v>
      </c>
      <c r="AR461" s="35">
        <v>5.7915837760921756</v>
      </c>
      <c r="AS461" s="35">
        <v>1.1079551571654598</v>
      </c>
      <c r="AT461" s="35" t="e">
        <f t="shared" si="817"/>
        <v>#VALUE!</v>
      </c>
      <c r="AU461" s="35" t="e">
        <f t="shared" si="817"/>
        <v>#VALUE!</v>
      </c>
      <c r="AV461" s="35" t="e">
        <f t="shared" si="817"/>
        <v>#VALUE!</v>
      </c>
      <c r="AW461" s="36">
        <f t="shared" si="818"/>
        <v>0</v>
      </c>
      <c r="AX461" s="36">
        <f t="shared" si="818"/>
        <v>0.75645121485307587</v>
      </c>
      <c r="AY461" s="36">
        <f t="shared" si="818"/>
        <v>11.346768222796136</v>
      </c>
      <c r="AZ461" s="36" t="e">
        <f t="shared" si="819"/>
        <v>#VALUE!</v>
      </c>
      <c r="BA461" s="36" t="e">
        <f t="shared" si="819"/>
        <v>#VALUE!</v>
      </c>
      <c r="BB461" s="36" t="e">
        <f t="shared" si="819"/>
        <v>#VALUE!</v>
      </c>
      <c r="BC461" s="35">
        <f t="shared" si="820"/>
        <v>57.375671196608707</v>
      </c>
      <c r="BD461" s="35">
        <f t="shared" si="820"/>
        <v>6.5480349909452515</v>
      </c>
      <c r="BE461" s="35">
        <f t="shared" si="820"/>
        <v>12.454723379961596</v>
      </c>
      <c r="BF461" s="36" t="e">
        <f t="shared" si="821"/>
        <v>#VALUE!</v>
      </c>
      <c r="BG461" s="36" t="e">
        <f t="shared" si="821"/>
        <v>#VALUE!</v>
      </c>
      <c r="BH461" s="36" t="e">
        <f t="shared" si="919"/>
        <v>#VALUE!</v>
      </c>
      <c r="BI461" s="35" t="e">
        <f t="shared" si="920"/>
        <v>#VALUE!</v>
      </c>
      <c r="BJ461" s="5"/>
      <c r="BK461" s="5"/>
      <c r="BL461" s="19"/>
      <c r="BM461" s="19"/>
      <c r="BN461" s="37">
        <f t="shared" si="834"/>
        <v>90</v>
      </c>
      <c r="BO461" s="37">
        <f t="shared" si="835"/>
        <v>72.5</v>
      </c>
      <c r="BP461" s="37">
        <f t="shared" si="836"/>
        <v>72.5</v>
      </c>
      <c r="BQ461" s="37">
        <f t="shared" si="837"/>
        <v>47.5</v>
      </c>
      <c r="BR461" s="37">
        <f t="shared" si="838"/>
        <v>54.2</v>
      </c>
      <c r="BS461" s="37">
        <f t="shared" si="839"/>
        <v>47.5</v>
      </c>
      <c r="BT461" s="37">
        <f t="shared" si="840"/>
        <v>41.674999999999997</v>
      </c>
      <c r="BU461" s="37">
        <f t="shared" si="841"/>
        <v>41.674999999999997</v>
      </c>
      <c r="BV461" s="37">
        <f t="shared" si="842"/>
        <v>22.5</v>
      </c>
      <c r="BW461" s="37">
        <f t="shared" si="843"/>
        <v>33.3333333333333</v>
      </c>
      <c r="BX461" s="37">
        <f t="shared" si="844"/>
        <v>22.5</v>
      </c>
      <c r="BY461" s="37">
        <f t="shared" si="845"/>
        <v>22.9</v>
      </c>
      <c r="BZ461" s="37">
        <f t="shared" si="846"/>
        <v>22.9</v>
      </c>
      <c r="CA461" s="37">
        <f t="shared" si="847"/>
        <v>5</v>
      </c>
      <c r="CB461" s="37">
        <f t="shared" si="848"/>
        <v>16.649999999999999</v>
      </c>
      <c r="CC461" s="37">
        <f t="shared" si="849"/>
        <v>5</v>
      </c>
      <c r="CD461" s="37">
        <f t="shared" si="850"/>
        <v>5</v>
      </c>
      <c r="CE461" s="37">
        <f t="shared" si="851"/>
        <v>5</v>
      </c>
      <c r="CF461" s="37">
        <f t="shared" si="852"/>
        <v>5</v>
      </c>
      <c r="CG461" s="38">
        <f t="shared" si="853"/>
        <v>5</v>
      </c>
      <c r="CH461" s="38">
        <f t="shared" si="854"/>
        <v>5</v>
      </c>
      <c r="CI461" s="38">
        <f t="shared" si="855"/>
        <v>22.5</v>
      </c>
      <c r="CJ461" s="38">
        <f t="shared" si="856"/>
        <v>5</v>
      </c>
      <c r="CK461" s="38">
        <f t="shared" si="857"/>
        <v>22.9</v>
      </c>
      <c r="CL461" s="38">
        <f t="shared" si="858"/>
        <v>47.5</v>
      </c>
      <c r="CM461" s="38">
        <f t="shared" si="859"/>
        <v>16.649999999999999</v>
      </c>
      <c r="CN461" s="38">
        <f t="shared" si="860"/>
        <v>41.674999999999997</v>
      </c>
      <c r="CO461" s="38">
        <f t="shared" si="861"/>
        <v>5</v>
      </c>
      <c r="CP461" s="38">
        <f t="shared" si="862"/>
        <v>33.3333333333333</v>
      </c>
      <c r="CQ461" s="38">
        <f t="shared" si="863"/>
        <v>72.5</v>
      </c>
      <c r="CR461" s="38">
        <f t="shared" si="864"/>
        <v>22.9</v>
      </c>
      <c r="CS461" s="38">
        <f t="shared" si="865"/>
        <v>54.2</v>
      </c>
      <c r="CT461" s="38">
        <f t="shared" si="866"/>
        <v>5</v>
      </c>
      <c r="CU461" s="38">
        <f t="shared" si="867"/>
        <v>41.674999999999997</v>
      </c>
      <c r="CV461" s="38">
        <f t="shared" si="868"/>
        <v>90</v>
      </c>
      <c r="CW461" s="38">
        <f t="shared" si="869"/>
        <v>22.5</v>
      </c>
      <c r="CX461" s="38">
        <f t="shared" si="870"/>
        <v>72.5</v>
      </c>
      <c r="CY461" s="38">
        <f t="shared" si="871"/>
        <v>47.5</v>
      </c>
      <c r="CZ461" s="39">
        <f t="shared" si="872"/>
        <v>5</v>
      </c>
      <c r="DA461" s="39">
        <f t="shared" si="873"/>
        <v>22.5</v>
      </c>
      <c r="DB461" s="39">
        <f t="shared" si="874"/>
        <v>5</v>
      </c>
      <c r="DC461" s="39">
        <f t="shared" si="875"/>
        <v>47.5</v>
      </c>
      <c r="DD461" s="39">
        <f t="shared" si="876"/>
        <v>22.9</v>
      </c>
      <c r="DE461" s="39">
        <f t="shared" si="877"/>
        <v>5</v>
      </c>
      <c r="DF461" s="39">
        <f t="shared" si="878"/>
        <v>41.674999999999997</v>
      </c>
      <c r="DG461" s="39">
        <f t="shared" si="879"/>
        <v>16.649999999999999</v>
      </c>
      <c r="DH461" s="39">
        <f t="shared" si="880"/>
        <v>72.5</v>
      </c>
      <c r="DI461" s="39">
        <f t="shared" si="881"/>
        <v>33.3333333333333</v>
      </c>
      <c r="DJ461" s="39">
        <f t="shared" si="882"/>
        <v>5</v>
      </c>
      <c r="DK461" s="39">
        <f t="shared" si="883"/>
        <v>54.2</v>
      </c>
      <c r="DL461" s="39">
        <f t="shared" si="884"/>
        <v>22.9</v>
      </c>
      <c r="DM461" s="39">
        <f t="shared" si="885"/>
        <v>90</v>
      </c>
      <c r="DN461" s="39">
        <f t="shared" si="886"/>
        <v>41.674999999999997</v>
      </c>
      <c r="DO461" s="39">
        <f t="shared" si="887"/>
        <v>5</v>
      </c>
      <c r="DP461" s="39">
        <f t="shared" si="888"/>
        <v>72.5</v>
      </c>
      <c r="DQ461" s="39">
        <f t="shared" si="889"/>
        <v>22.5</v>
      </c>
      <c r="DR461" s="39">
        <f t="shared" si="890"/>
        <v>47.5</v>
      </c>
      <c r="DS461" s="40" t="e">
        <f t="shared" si="891"/>
        <v>#VALUE!</v>
      </c>
      <c r="DT461" s="40" t="e">
        <f t="shared" si="892"/>
        <v>#VALUE!</v>
      </c>
      <c r="DU461" s="40" t="e">
        <f t="shared" si="893"/>
        <v>#VALUE!</v>
      </c>
      <c r="DV461" s="40" t="e">
        <f t="shared" si="894"/>
        <v>#VALUE!</v>
      </c>
      <c r="DW461" s="40" t="e">
        <f t="shared" si="895"/>
        <v>#VALUE!</v>
      </c>
      <c r="DX461" s="40" t="e">
        <f t="shared" si="896"/>
        <v>#VALUE!</v>
      </c>
      <c r="DY461" s="40" t="e">
        <f t="shared" si="897"/>
        <v>#VALUE!</v>
      </c>
      <c r="DZ461" s="40" t="e">
        <f t="shared" si="898"/>
        <v>#VALUE!</v>
      </c>
      <c r="EA461" s="40" t="e">
        <f t="shared" si="899"/>
        <v>#VALUE!</v>
      </c>
      <c r="EB461" s="40" t="e">
        <f t="shared" si="900"/>
        <v>#VALUE!</v>
      </c>
      <c r="EC461" s="40" t="e">
        <f t="shared" si="901"/>
        <v>#VALUE!</v>
      </c>
      <c r="ED461" s="40" t="e">
        <f t="shared" si="902"/>
        <v>#VALUE!</v>
      </c>
      <c r="EE461" s="40" t="e">
        <f t="shared" si="903"/>
        <v>#VALUE!</v>
      </c>
      <c r="EF461" s="40" t="e">
        <f t="shared" si="904"/>
        <v>#VALUE!</v>
      </c>
      <c r="EG461" s="40" t="e">
        <f t="shared" si="905"/>
        <v>#VALUE!</v>
      </c>
      <c r="EH461" s="40" t="e">
        <f t="shared" si="906"/>
        <v>#VALUE!</v>
      </c>
      <c r="EI461" s="40" t="e">
        <f t="shared" si="907"/>
        <v>#VALUE!</v>
      </c>
      <c r="EJ461" s="40" t="e">
        <f t="shared" si="908"/>
        <v>#VALUE!</v>
      </c>
      <c r="EK461" s="40" t="e">
        <f t="shared" si="909"/>
        <v>#VALUE!</v>
      </c>
      <c r="EL461" s="1" t="e">
        <f t="shared" si="921"/>
        <v>#VALUE!</v>
      </c>
      <c r="EM461" s="2" t="e">
        <f t="shared" si="912"/>
        <v>#VALUE!</v>
      </c>
      <c r="EN461" s="42"/>
      <c r="EO461" s="42"/>
      <c r="EP461" s="43"/>
      <c r="EQ461" s="44"/>
      <c r="ER461" s="45"/>
      <c r="ES461" s="45"/>
      <c r="ET461" s="74"/>
      <c r="EU461" s="75"/>
      <c r="EV461" s="75"/>
      <c r="EW461" s="75"/>
      <c r="EX461" s="75"/>
    </row>
    <row r="462" spans="1:154" s="73" customFormat="1" ht="14">
      <c r="A462" s="96"/>
      <c r="B462" s="97"/>
      <c r="C462" s="98"/>
      <c r="D462" s="110" t="s">
        <v>87</v>
      </c>
      <c r="E462" s="110" t="s">
        <v>87</v>
      </c>
      <c r="F462" s="110" t="s">
        <v>87</v>
      </c>
      <c r="G462" s="107" t="e">
        <f t="shared" si="822"/>
        <v>#VALUE!</v>
      </c>
      <c r="H462" s="107" t="e">
        <f t="shared" si="823"/>
        <v>#VALUE!</v>
      </c>
      <c r="I462" s="107" t="e">
        <f t="shared" si="824"/>
        <v>#VALUE!</v>
      </c>
      <c r="J462" s="183" t="str">
        <f t="shared" si="825"/>
        <v>.</v>
      </c>
      <c r="K462" s="184" t="e">
        <f t="shared" si="826"/>
        <v>#VALUE!</v>
      </c>
      <c r="L462" s="184" t="e">
        <f t="shared" si="827"/>
        <v>#VALUE!</v>
      </c>
      <c r="M462" s="76" t="e">
        <f t="shared" si="807"/>
        <v>#VALUE!</v>
      </c>
      <c r="N462" s="77" t="e">
        <f t="shared" si="808"/>
        <v>#VALUE!</v>
      </c>
      <c r="O462" s="77" t="e">
        <f t="shared" si="809"/>
        <v>#VALUE!</v>
      </c>
      <c r="P462" s="78" t="e">
        <f t="shared" si="810"/>
        <v>#VALUE!</v>
      </c>
      <c r="Q462" s="79" t="e">
        <f t="shared" ca="1" si="910"/>
        <v>#VALUE!</v>
      </c>
      <c r="R462" s="86" t="e">
        <f t="shared" si="913"/>
        <v>#VALUE!</v>
      </c>
      <c r="S462" s="87" t="e">
        <f t="shared" si="914"/>
        <v>#VALUE!</v>
      </c>
      <c r="T462" s="87" t="e">
        <f t="shared" si="915"/>
        <v>#VALUE!</v>
      </c>
      <c r="U462" s="80" t="e">
        <f t="shared" si="916"/>
        <v>#VALUE!</v>
      </c>
      <c r="V462" s="81" t="e">
        <f t="shared" si="917"/>
        <v>#VALUE!</v>
      </c>
      <c r="W462" s="82" t="e">
        <f t="shared" si="918"/>
        <v>#VALUE!</v>
      </c>
      <c r="X462" s="92" t="e">
        <f t="shared" si="811"/>
        <v>#VALUE!</v>
      </c>
      <c r="Y462" s="93"/>
      <c r="Z462" s="72" t="e">
        <f t="shared" si="828"/>
        <v>#VALUE!</v>
      </c>
      <c r="AA462" s="72" t="e">
        <f t="shared" si="829"/>
        <v>#VALUE!</v>
      </c>
      <c r="AB462" s="72" t="e">
        <f t="shared" si="830"/>
        <v>#VALUE!</v>
      </c>
      <c r="AC462" s="72" t="e">
        <f t="shared" si="911"/>
        <v>#VALUE!</v>
      </c>
      <c r="AD462" s="72" t="e">
        <f t="shared" si="812"/>
        <v>#VALUE!</v>
      </c>
      <c r="AE462" s="33" t="e">
        <f t="shared" si="813"/>
        <v>#VALUE!</v>
      </c>
      <c r="AF462" s="33" t="e">
        <f t="shared" si="814"/>
        <v>#VALUE!</v>
      </c>
      <c r="AG462" s="33" t="e">
        <f t="shared" si="815"/>
        <v>#VALUE!</v>
      </c>
      <c r="AH462" s="34" t="e">
        <f t="shared" si="831"/>
        <v>#VALUE!</v>
      </c>
      <c r="AI462" s="35" t="e">
        <f t="shared" si="832"/>
        <v>#VALUE!</v>
      </c>
      <c r="AJ462" s="35" t="e">
        <f t="shared" si="833"/>
        <v>#VALUE!</v>
      </c>
      <c r="AK462" s="35">
        <v>0</v>
      </c>
      <c r="AL462" s="35">
        <v>-0.75645121485307587</v>
      </c>
      <c r="AM462" s="35">
        <v>-11.346768222796136</v>
      </c>
      <c r="AN462" s="35" t="e">
        <f t="shared" si="816"/>
        <v>#VALUE!</v>
      </c>
      <c r="AO462" s="35" t="e">
        <f t="shared" si="816"/>
        <v>#VALUE!</v>
      </c>
      <c r="AP462" s="35" t="e">
        <f t="shared" si="816"/>
        <v>#VALUE!</v>
      </c>
      <c r="AQ462" s="35">
        <v>57.375671196608707</v>
      </c>
      <c r="AR462" s="35">
        <v>5.7915837760921756</v>
      </c>
      <c r="AS462" s="35">
        <v>1.1079551571654598</v>
      </c>
      <c r="AT462" s="35" t="e">
        <f t="shared" si="817"/>
        <v>#VALUE!</v>
      </c>
      <c r="AU462" s="35" t="e">
        <f t="shared" si="817"/>
        <v>#VALUE!</v>
      </c>
      <c r="AV462" s="35" t="e">
        <f t="shared" si="817"/>
        <v>#VALUE!</v>
      </c>
      <c r="AW462" s="36">
        <f t="shared" si="818"/>
        <v>0</v>
      </c>
      <c r="AX462" s="36">
        <f t="shared" si="818"/>
        <v>0.75645121485307587</v>
      </c>
      <c r="AY462" s="36">
        <f t="shared" si="818"/>
        <v>11.346768222796136</v>
      </c>
      <c r="AZ462" s="36" t="e">
        <f t="shared" si="819"/>
        <v>#VALUE!</v>
      </c>
      <c r="BA462" s="36" t="e">
        <f t="shared" si="819"/>
        <v>#VALUE!</v>
      </c>
      <c r="BB462" s="36" t="e">
        <f t="shared" si="819"/>
        <v>#VALUE!</v>
      </c>
      <c r="BC462" s="35">
        <f t="shared" si="820"/>
        <v>57.375671196608707</v>
      </c>
      <c r="BD462" s="35">
        <f t="shared" si="820"/>
        <v>6.5480349909452515</v>
      </c>
      <c r="BE462" s="35">
        <f t="shared" si="820"/>
        <v>12.454723379961596</v>
      </c>
      <c r="BF462" s="36" t="e">
        <f t="shared" si="821"/>
        <v>#VALUE!</v>
      </c>
      <c r="BG462" s="36" t="e">
        <f t="shared" si="821"/>
        <v>#VALUE!</v>
      </c>
      <c r="BH462" s="36" t="e">
        <f t="shared" si="919"/>
        <v>#VALUE!</v>
      </c>
      <c r="BI462" s="35" t="e">
        <f t="shared" si="920"/>
        <v>#VALUE!</v>
      </c>
      <c r="BJ462" s="5"/>
      <c r="BK462" s="5"/>
      <c r="BL462" s="19"/>
      <c r="BM462" s="19"/>
      <c r="BN462" s="37">
        <f t="shared" si="834"/>
        <v>90</v>
      </c>
      <c r="BO462" s="37">
        <f t="shared" si="835"/>
        <v>72.5</v>
      </c>
      <c r="BP462" s="37">
        <f t="shared" si="836"/>
        <v>72.5</v>
      </c>
      <c r="BQ462" s="37">
        <f t="shared" si="837"/>
        <v>47.5</v>
      </c>
      <c r="BR462" s="37">
        <f t="shared" si="838"/>
        <v>54.2</v>
      </c>
      <c r="BS462" s="37">
        <f t="shared" si="839"/>
        <v>47.5</v>
      </c>
      <c r="BT462" s="37">
        <f t="shared" si="840"/>
        <v>41.674999999999997</v>
      </c>
      <c r="BU462" s="37">
        <f t="shared" si="841"/>
        <v>41.674999999999997</v>
      </c>
      <c r="BV462" s="37">
        <f t="shared" si="842"/>
        <v>22.5</v>
      </c>
      <c r="BW462" s="37">
        <f t="shared" si="843"/>
        <v>33.3333333333333</v>
      </c>
      <c r="BX462" s="37">
        <f t="shared" si="844"/>
        <v>22.5</v>
      </c>
      <c r="BY462" s="37">
        <f t="shared" si="845"/>
        <v>22.9</v>
      </c>
      <c r="BZ462" s="37">
        <f t="shared" si="846"/>
        <v>22.9</v>
      </c>
      <c r="CA462" s="37">
        <f t="shared" si="847"/>
        <v>5</v>
      </c>
      <c r="CB462" s="37">
        <f t="shared" si="848"/>
        <v>16.649999999999999</v>
      </c>
      <c r="CC462" s="37">
        <f t="shared" si="849"/>
        <v>5</v>
      </c>
      <c r="CD462" s="37">
        <f t="shared" si="850"/>
        <v>5</v>
      </c>
      <c r="CE462" s="37">
        <f t="shared" si="851"/>
        <v>5</v>
      </c>
      <c r="CF462" s="37">
        <f t="shared" si="852"/>
        <v>5</v>
      </c>
      <c r="CG462" s="38">
        <f t="shared" si="853"/>
        <v>5</v>
      </c>
      <c r="CH462" s="38">
        <f t="shared" si="854"/>
        <v>5</v>
      </c>
      <c r="CI462" s="38">
        <f t="shared" si="855"/>
        <v>22.5</v>
      </c>
      <c r="CJ462" s="38">
        <f t="shared" si="856"/>
        <v>5</v>
      </c>
      <c r="CK462" s="38">
        <f t="shared" si="857"/>
        <v>22.9</v>
      </c>
      <c r="CL462" s="38">
        <f t="shared" si="858"/>
        <v>47.5</v>
      </c>
      <c r="CM462" s="38">
        <f t="shared" si="859"/>
        <v>16.649999999999999</v>
      </c>
      <c r="CN462" s="38">
        <f t="shared" si="860"/>
        <v>41.674999999999997</v>
      </c>
      <c r="CO462" s="38">
        <f t="shared" si="861"/>
        <v>5</v>
      </c>
      <c r="CP462" s="38">
        <f t="shared" si="862"/>
        <v>33.3333333333333</v>
      </c>
      <c r="CQ462" s="38">
        <f t="shared" si="863"/>
        <v>72.5</v>
      </c>
      <c r="CR462" s="38">
        <f t="shared" si="864"/>
        <v>22.9</v>
      </c>
      <c r="CS462" s="38">
        <f t="shared" si="865"/>
        <v>54.2</v>
      </c>
      <c r="CT462" s="38">
        <f t="shared" si="866"/>
        <v>5</v>
      </c>
      <c r="CU462" s="38">
        <f t="shared" si="867"/>
        <v>41.674999999999997</v>
      </c>
      <c r="CV462" s="38">
        <f t="shared" si="868"/>
        <v>90</v>
      </c>
      <c r="CW462" s="38">
        <f t="shared" si="869"/>
        <v>22.5</v>
      </c>
      <c r="CX462" s="38">
        <f t="shared" si="870"/>
        <v>72.5</v>
      </c>
      <c r="CY462" s="38">
        <f t="shared" si="871"/>
        <v>47.5</v>
      </c>
      <c r="CZ462" s="39">
        <f t="shared" si="872"/>
        <v>5</v>
      </c>
      <c r="DA462" s="39">
        <f t="shared" si="873"/>
        <v>22.5</v>
      </c>
      <c r="DB462" s="39">
        <f t="shared" si="874"/>
        <v>5</v>
      </c>
      <c r="DC462" s="39">
        <f t="shared" si="875"/>
        <v>47.5</v>
      </c>
      <c r="DD462" s="39">
        <f t="shared" si="876"/>
        <v>22.9</v>
      </c>
      <c r="DE462" s="39">
        <f t="shared" si="877"/>
        <v>5</v>
      </c>
      <c r="DF462" s="39">
        <f t="shared" si="878"/>
        <v>41.674999999999997</v>
      </c>
      <c r="DG462" s="39">
        <f t="shared" si="879"/>
        <v>16.649999999999999</v>
      </c>
      <c r="DH462" s="39">
        <f t="shared" si="880"/>
        <v>72.5</v>
      </c>
      <c r="DI462" s="39">
        <f t="shared" si="881"/>
        <v>33.3333333333333</v>
      </c>
      <c r="DJ462" s="39">
        <f t="shared" si="882"/>
        <v>5</v>
      </c>
      <c r="DK462" s="39">
        <f t="shared" si="883"/>
        <v>54.2</v>
      </c>
      <c r="DL462" s="39">
        <f t="shared" si="884"/>
        <v>22.9</v>
      </c>
      <c r="DM462" s="39">
        <f t="shared" si="885"/>
        <v>90</v>
      </c>
      <c r="DN462" s="39">
        <f t="shared" si="886"/>
        <v>41.674999999999997</v>
      </c>
      <c r="DO462" s="39">
        <f t="shared" si="887"/>
        <v>5</v>
      </c>
      <c r="DP462" s="39">
        <f t="shared" si="888"/>
        <v>72.5</v>
      </c>
      <c r="DQ462" s="39">
        <f t="shared" si="889"/>
        <v>22.5</v>
      </c>
      <c r="DR462" s="39">
        <f t="shared" si="890"/>
        <v>47.5</v>
      </c>
      <c r="DS462" s="40" t="e">
        <f t="shared" si="891"/>
        <v>#VALUE!</v>
      </c>
      <c r="DT462" s="40" t="e">
        <f t="shared" si="892"/>
        <v>#VALUE!</v>
      </c>
      <c r="DU462" s="40" t="e">
        <f t="shared" si="893"/>
        <v>#VALUE!</v>
      </c>
      <c r="DV462" s="40" t="e">
        <f t="shared" si="894"/>
        <v>#VALUE!</v>
      </c>
      <c r="DW462" s="40" t="e">
        <f t="shared" si="895"/>
        <v>#VALUE!</v>
      </c>
      <c r="DX462" s="40" t="e">
        <f t="shared" si="896"/>
        <v>#VALUE!</v>
      </c>
      <c r="DY462" s="40" t="e">
        <f t="shared" si="897"/>
        <v>#VALUE!</v>
      </c>
      <c r="DZ462" s="40" t="e">
        <f t="shared" si="898"/>
        <v>#VALUE!</v>
      </c>
      <c r="EA462" s="40" t="e">
        <f t="shared" si="899"/>
        <v>#VALUE!</v>
      </c>
      <c r="EB462" s="40" t="e">
        <f t="shared" si="900"/>
        <v>#VALUE!</v>
      </c>
      <c r="EC462" s="40" t="e">
        <f t="shared" si="901"/>
        <v>#VALUE!</v>
      </c>
      <c r="ED462" s="40" t="e">
        <f t="shared" si="902"/>
        <v>#VALUE!</v>
      </c>
      <c r="EE462" s="40" t="e">
        <f t="shared" si="903"/>
        <v>#VALUE!</v>
      </c>
      <c r="EF462" s="40" t="e">
        <f t="shared" si="904"/>
        <v>#VALUE!</v>
      </c>
      <c r="EG462" s="40" t="e">
        <f t="shared" si="905"/>
        <v>#VALUE!</v>
      </c>
      <c r="EH462" s="40" t="e">
        <f t="shared" si="906"/>
        <v>#VALUE!</v>
      </c>
      <c r="EI462" s="40" t="e">
        <f t="shared" si="907"/>
        <v>#VALUE!</v>
      </c>
      <c r="EJ462" s="40" t="e">
        <f t="shared" si="908"/>
        <v>#VALUE!</v>
      </c>
      <c r="EK462" s="40" t="e">
        <f t="shared" si="909"/>
        <v>#VALUE!</v>
      </c>
      <c r="EL462" s="1" t="e">
        <f t="shared" si="921"/>
        <v>#VALUE!</v>
      </c>
      <c r="EM462" s="2" t="e">
        <f t="shared" si="912"/>
        <v>#VALUE!</v>
      </c>
      <c r="EN462" s="42"/>
      <c r="EO462" s="42"/>
      <c r="EP462" s="43"/>
      <c r="EQ462" s="44"/>
      <c r="ER462" s="45"/>
      <c r="ES462" s="45"/>
      <c r="ET462" s="74"/>
      <c r="EU462" s="75"/>
      <c r="EV462" s="75"/>
      <c r="EW462" s="75"/>
      <c r="EX462" s="75"/>
    </row>
    <row r="463" spans="1:154" s="73" customFormat="1" ht="14">
      <c r="A463" s="96"/>
      <c r="B463" s="97"/>
      <c r="C463" s="98"/>
      <c r="D463" s="110" t="s">
        <v>87</v>
      </c>
      <c r="E463" s="110" t="s">
        <v>87</v>
      </c>
      <c r="F463" s="110" t="s">
        <v>87</v>
      </c>
      <c r="G463" s="107" t="e">
        <f t="shared" si="822"/>
        <v>#VALUE!</v>
      </c>
      <c r="H463" s="107" t="e">
        <f t="shared" si="823"/>
        <v>#VALUE!</v>
      </c>
      <c r="I463" s="107" t="e">
        <f t="shared" si="824"/>
        <v>#VALUE!</v>
      </c>
      <c r="J463" s="183" t="str">
        <f t="shared" si="825"/>
        <v>.</v>
      </c>
      <c r="K463" s="184" t="e">
        <f t="shared" si="826"/>
        <v>#VALUE!</v>
      </c>
      <c r="L463" s="184" t="e">
        <f t="shared" si="827"/>
        <v>#VALUE!</v>
      </c>
      <c r="M463" s="76" t="e">
        <f t="shared" ref="M463:M501" si="922">BF463*$BI463</f>
        <v>#VALUE!</v>
      </c>
      <c r="N463" s="77" t="e">
        <f t="shared" ref="N463:N501" si="923">BG463*$BI463</f>
        <v>#VALUE!</v>
      </c>
      <c r="O463" s="77" t="e">
        <f t="shared" ref="O463:O501" si="924">BH463*$BI463</f>
        <v>#VALUE!</v>
      </c>
      <c r="P463" s="78" t="e">
        <f t="shared" ref="P463:P501" si="925">CONCATENATE("",ROUND(M463,0)," : ",ROUND(N463,0)," : ",ROUND(O463,0)," %")</f>
        <v>#VALUE!</v>
      </c>
      <c r="Q463" s="79" t="e">
        <f t="shared" ca="1" si="910"/>
        <v>#VALUE!</v>
      </c>
      <c r="R463" s="86" t="e">
        <f t="shared" si="913"/>
        <v>#VALUE!</v>
      </c>
      <c r="S463" s="87" t="e">
        <f t="shared" si="914"/>
        <v>#VALUE!</v>
      </c>
      <c r="T463" s="87" t="e">
        <f t="shared" si="915"/>
        <v>#VALUE!</v>
      </c>
      <c r="U463" s="80" t="e">
        <f t="shared" si="916"/>
        <v>#VALUE!</v>
      </c>
      <c r="V463" s="81" t="e">
        <f t="shared" si="917"/>
        <v>#VALUE!</v>
      </c>
      <c r="W463" s="82" t="e">
        <f t="shared" si="918"/>
        <v>#VALUE!</v>
      </c>
      <c r="X463" s="92" t="e">
        <f t="shared" si="811"/>
        <v>#VALUE!</v>
      </c>
      <c r="Y463" s="93"/>
      <c r="Z463" s="72" t="e">
        <f t="shared" si="828"/>
        <v>#VALUE!</v>
      </c>
      <c r="AA463" s="72" t="e">
        <f t="shared" si="829"/>
        <v>#VALUE!</v>
      </c>
      <c r="AB463" s="72" t="e">
        <f t="shared" si="830"/>
        <v>#VALUE!</v>
      </c>
      <c r="AC463" s="72" t="e">
        <f t="shared" si="911"/>
        <v>#VALUE!</v>
      </c>
      <c r="AD463" s="72" t="e">
        <f t="shared" si="812"/>
        <v>#VALUE!</v>
      </c>
      <c r="AE463" s="33" t="e">
        <f t="shared" si="813"/>
        <v>#VALUE!</v>
      </c>
      <c r="AF463" s="33" t="e">
        <f t="shared" si="814"/>
        <v>#VALUE!</v>
      </c>
      <c r="AG463" s="33" t="e">
        <f t="shared" si="815"/>
        <v>#VALUE!</v>
      </c>
      <c r="AH463" s="34" t="e">
        <f t="shared" si="831"/>
        <v>#VALUE!</v>
      </c>
      <c r="AI463" s="35" t="e">
        <f t="shared" si="832"/>
        <v>#VALUE!</v>
      </c>
      <c r="AJ463" s="35" t="e">
        <f t="shared" si="833"/>
        <v>#VALUE!</v>
      </c>
      <c r="AK463" s="35">
        <v>0</v>
      </c>
      <c r="AL463" s="35">
        <v>-0.75645121485307587</v>
      </c>
      <c r="AM463" s="35">
        <v>-11.346768222796136</v>
      </c>
      <c r="AN463" s="35" t="e">
        <f t="shared" si="816"/>
        <v>#VALUE!</v>
      </c>
      <c r="AO463" s="35" t="e">
        <f t="shared" si="816"/>
        <v>#VALUE!</v>
      </c>
      <c r="AP463" s="35" t="e">
        <f t="shared" si="816"/>
        <v>#VALUE!</v>
      </c>
      <c r="AQ463" s="35">
        <v>57.375671196608707</v>
      </c>
      <c r="AR463" s="35">
        <v>5.7915837760921756</v>
      </c>
      <c r="AS463" s="35">
        <v>1.1079551571654598</v>
      </c>
      <c r="AT463" s="35" t="e">
        <f t="shared" si="817"/>
        <v>#VALUE!</v>
      </c>
      <c r="AU463" s="35" t="e">
        <f t="shared" si="817"/>
        <v>#VALUE!</v>
      </c>
      <c r="AV463" s="35" t="e">
        <f t="shared" si="817"/>
        <v>#VALUE!</v>
      </c>
      <c r="AW463" s="36">
        <f t="shared" si="818"/>
        <v>0</v>
      </c>
      <c r="AX463" s="36">
        <f t="shared" si="818"/>
        <v>0.75645121485307587</v>
      </c>
      <c r="AY463" s="36">
        <f t="shared" si="818"/>
        <v>11.346768222796136</v>
      </c>
      <c r="AZ463" s="36" t="e">
        <f t="shared" si="819"/>
        <v>#VALUE!</v>
      </c>
      <c r="BA463" s="36" t="e">
        <f t="shared" si="819"/>
        <v>#VALUE!</v>
      </c>
      <c r="BB463" s="36" t="e">
        <f t="shared" si="819"/>
        <v>#VALUE!</v>
      </c>
      <c r="BC463" s="35">
        <f t="shared" si="820"/>
        <v>57.375671196608707</v>
      </c>
      <c r="BD463" s="35">
        <f t="shared" si="820"/>
        <v>6.5480349909452515</v>
      </c>
      <c r="BE463" s="35">
        <f t="shared" si="820"/>
        <v>12.454723379961596</v>
      </c>
      <c r="BF463" s="36" t="e">
        <f t="shared" si="821"/>
        <v>#VALUE!</v>
      </c>
      <c r="BG463" s="36" t="e">
        <f t="shared" si="821"/>
        <v>#VALUE!</v>
      </c>
      <c r="BH463" s="36" t="e">
        <f t="shared" si="919"/>
        <v>#VALUE!</v>
      </c>
      <c r="BI463" s="35" t="e">
        <f t="shared" si="920"/>
        <v>#VALUE!</v>
      </c>
      <c r="BJ463" s="5"/>
      <c r="BK463" s="5"/>
      <c r="BL463" s="19"/>
      <c r="BM463" s="19"/>
      <c r="BN463" s="37">
        <f t="shared" si="834"/>
        <v>90</v>
      </c>
      <c r="BO463" s="37">
        <f t="shared" si="835"/>
        <v>72.5</v>
      </c>
      <c r="BP463" s="37">
        <f t="shared" si="836"/>
        <v>72.5</v>
      </c>
      <c r="BQ463" s="37">
        <f t="shared" si="837"/>
        <v>47.5</v>
      </c>
      <c r="BR463" s="37">
        <f t="shared" si="838"/>
        <v>54.2</v>
      </c>
      <c r="BS463" s="37">
        <f t="shared" si="839"/>
        <v>47.5</v>
      </c>
      <c r="BT463" s="37">
        <f t="shared" si="840"/>
        <v>41.674999999999997</v>
      </c>
      <c r="BU463" s="37">
        <f t="shared" si="841"/>
        <v>41.674999999999997</v>
      </c>
      <c r="BV463" s="37">
        <f t="shared" si="842"/>
        <v>22.5</v>
      </c>
      <c r="BW463" s="37">
        <f t="shared" si="843"/>
        <v>33.3333333333333</v>
      </c>
      <c r="BX463" s="37">
        <f t="shared" si="844"/>
        <v>22.5</v>
      </c>
      <c r="BY463" s="37">
        <f t="shared" si="845"/>
        <v>22.9</v>
      </c>
      <c r="BZ463" s="37">
        <f t="shared" si="846"/>
        <v>22.9</v>
      </c>
      <c r="CA463" s="37">
        <f t="shared" si="847"/>
        <v>5</v>
      </c>
      <c r="CB463" s="37">
        <f t="shared" si="848"/>
        <v>16.649999999999999</v>
      </c>
      <c r="CC463" s="37">
        <f t="shared" si="849"/>
        <v>5</v>
      </c>
      <c r="CD463" s="37">
        <f t="shared" si="850"/>
        <v>5</v>
      </c>
      <c r="CE463" s="37">
        <f t="shared" si="851"/>
        <v>5</v>
      </c>
      <c r="CF463" s="37">
        <f t="shared" si="852"/>
        <v>5</v>
      </c>
      <c r="CG463" s="38">
        <f t="shared" si="853"/>
        <v>5</v>
      </c>
      <c r="CH463" s="38">
        <f t="shared" si="854"/>
        <v>5</v>
      </c>
      <c r="CI463" s="38">
        <f t="shared" si="855"/>
        <v>22.5</v>
      </c>
      <c r="CJ463" s="38">
        <f t="shared" si="856"/>
        <v>5</v>
      </c>
      <c r="CK463" s="38">
        <f t="shared" si="857"/>
        <v>22.9</v>
      </c>
      <c r="CL463" s="38">
        <f t="shared" si="858"/>
        <v>47.5</v>
      </c>
      <c r="CM463" s="38">
        <f t="shared" si="859"/>
        <v>16.649999999999999</v>
      </c>
      <c r="CN463" s="38">
        <f t="shared" si="860"/>
        <v>41.674999999999997</v>
      </c>
      <c r="CO463" s="38">
        <f t="shared" si="861"/>
        <v>5</v>
      </c>
      <c r="CP463" s="38">
        <f t="shared" si="862"/>
        <v>33.3333333333333</v>
      </c>
      <c r="CQ463" s="38">
        <f t="shared" si="863"/>
        <v>72.5</v>
      </c>
      <c r="CR463" s="38">
        <f t="shared" si="864"/>
        <v>22.9</v>
      </c>
      <c r="CS463" s="38">
        <f t="shared" si="865"/>
        <v>54.2</v>
      </c>
      <c r="CT463" s="38">
        <f t="shared" si="866"/>
        <v>5</v>
      </c>
      <c r="CU463" s="38">
        <f t="shared" si="867"/>
        <v>41.674999999999997</v>
      </c>
      <c r="CV463" s="38">
        <f t="shared" si="868"/>
        <v>90</v>
      </c>
      <c r="CW463" s="38">
        <f t="shared" si="869"/>
        <v>22.5</v>
      </c>
      <c r="CX463" s="38">
        <f t="shared" si="870"/>
        <v>72.5</v>
      </c>
      <c r="CY463" s="38">
        <f t="shared" si="871"/>
        <v>47.5</v>
      </c>
      <c r="CZ463" s="39">
        <f t="shared" si="872"/>
        <v>5</v>
      </c>
      <c r="DA463" s="39">
        <f t="shared" si="873"/>
        <v>22.5</v>
      </c>
      <c r="DB463" s="39">
        <f t="shared" si="874"/>
        <v>5</v>
      </c>
      <c r="DC463" s="39">
        <f t="shared" si="875"/>
        <v>47.5</v>
      </c>
      <c r="DD463" s="39">
        <f t="shared" si="876"/>
        <v>22.9</v>
      </c>
      <c r="DE463" s="39">
        <f t="shared" si="877"/>
        <v>5</v>
      </c>
      <c r="DF463" s="39">
        <f t="shared" si="878"/>
        <v>41.674999999999997</v>
      </c>
      <c r="DG463" s="39">
        <f t="shared" si="879"/>
        <v>16.649999999999999</v>
      </c>
      <c r="DH463" s="39">
        <f t="shared" si="880"/>
        <v>72.5</v>
      </c>
      <c r="DI463" s="39">
        <f t="shared" si="881"/>
        <v>33.3333333333333</v>
      </c>
      <c r="DJ463" s="39">
        <f t="shared" si="882"/>
        <v>5</v>
      </c>
      <c r="DK463" s="39">
        <f t="shared" si="883"/>
        <v>54.2</v>
      </c>
      <c r="DL463" s="39">
        <f t="shared" si="884"/>
        <v>22.9</v>
      </c>
      <c r="DM463" s="39">
        <f t="shared" si="885"/>
        <v>90</v>
      </c>
      <c r="DN463" s="39">
        <f t="shared" si="886"/>
        <v>41.674999999999997</v>
      </c>
      <c r="DO463" s="39">
        <f t="shared" si="887"/>
        <v>5</v>
      </c>
      <c r="DP463" s="39">
        <f t="shared" si="888"/>
        <v>72.5</v>
      </c>
      <c r="DQ463" s="39">
        <f t="shared" si="889"/>
        <v>22.5</v>
      </c>
      <c r="DR463" s="39">
        <f t="shared" si="890"/>
        <v>47.5</v>
      </c>
      <c r="DS463" s="40" t="e">
        <f t="shared" si="891"/>
        <v>#VALUE!</v>
      </c>
      <c r="DT463" s="40" t="e">
        <f t="shared" si="892"/>
        <v>#VALUE!</v>
      </c>
      <c r="DU463" s="40" t="e">
        <f t="shared" si="893"/>
        <v>#VALUE!</v>
      </c>
      <c r="DV463" s="40" t="e">
        <f t="shared" si="894"/>
        <v>#VALUE!</v>
      </c>
      <c r="DW463" s="40" t="e">
        <f t="shared" si="895"/>
        <v>#VALUE!</v>
      </c>
      <c r="DX463" s="40" t="e">
        <f t="shared" si="896"/>
        <v>#VALUE!</v>
      </c>
      <c r="DY463" s="40" t="e">
        <f t="shared" si="897"/>
        <v>#VALUE!</v>
      </c>
      <c r="DZ463" s="40" t="e">
        <f t="shared" si="898"/>
        <v>#VALUE!</v>
      </c>
      <c r="EA463" s="40" t="e">
        <f t="shared" si="899"/>
        <v>#VALUE!</v>
      </c>
      <c r="EB463" s="40" t="e">
        <f t="shared" si="900"/>
        <v>#VALUE!</v>
      </c>
      <c r="EC463" s="40" t="e">
        <f t="shared" si="901"/>
        <v>#VALUE!</v>
      </c>
      <c r="ED463" s="40" t="e">
        <f t="shared" si="902"/>
        <v>#VALUE!</v>
      </c>
      <c r="EE463" s="40" t="e">
        <f t="shared" si="903"/>
        <v>#VALUE!</v>
      </c>
      <c r="EF463" s="40" t="e">
        <f t="shared" si="904"/>
        <v>#VALUE!</v>
      </c>
      <c r="EG463" s="40" t="e">
        <f t="shared" si="905"/>
        <v>#VALUE!</v>
      </c>
      <c r="EH463" s="40" t="e">
        <f t="shared" si="906"/>
        <v>#VALUE!</v>
      </c>
      <c r="EI463" s="40" t="e">
        <f t="shared" si="907"/>
        <v>#VALUE!</v>
      </c>
      <c r="EJ463" s="40" t="e">
        <f t="shared" si="908"/>
        <v>#VALUE!</v>
      </c>
      <c r="EK463" s="40" t="e">
        <f t="shared" si="909"/>
        <v>#VALUE!</v>
      </c>
      <c r="EL463" s="1" t="e">
        <f t="shared" si="921"/>
        <v>#VALUE!</v>
      </c>
      <c r="EM463" s="2" t="e">
        <f t="shared" si="912"/>
        <v>#VALUE!</v>
      </c>
      <c r="EN463" s="42"/>
      <c r="EO463" s="42"/>
      <c r="EP463" s="43"/>
      <c r="EQ463" s="44"/>
      <c r="ER463" s="45"/>
      <c r="ES463" s="45"/>
      <c r="ET463" s="74"/>
      <c r="EU463" s="75"/>
      <c r="EV463" s="75"/>
      <c r="EW463" s="75"/>
      <c r="EX463" s="75"/>
    </row>
    <row r="464" spans="1:154" s="73" customFormat="1" ht="14">
      <c r="A464" s="96"/>
      <c r="B464" s="97"/>
      <c r="C464" s="98"/>
      <c r="D464" s="110" t="s">
        <v>87</v>
      </c>
      <c r="E464" s="110" t="s">
        <v>87</v>
      </c>
      <c r="F464" s="110" t="s">
        <v>87</v>
      </c>
      <c r="G464" s="107" t="e">
        <f t="shared" si="822"/>
        <v>#VALUE!</v>
      </c>
      <c r="H464" s="107" t="e">
        <f t="shared" si="823"/>
        <v>#VALUE!</v>
      </c>
      <c r="I464" s="107" t="e">
        <f t="shared" si="824"/>
        <v>#VALUE!</v>
      </c>
      <c r="J464" s="183" t="str">
        <f t="shared" si="825"/>
        <v>.</v>
      </c>
      <c r="K464" s="184" t="e">
        <f t="shared" si="826"/>
        <v>#VALUE!</v>
      </c>
      <c r="L464" s="184" t="e">
        <f t="shared" si="827"/>
        <v>#VALUE!</v>
      </c>
      <c r="M464" s="76" t="e">
        <f t="shared" si="922"/>
        <v>#VALUE!</v>
      </c>
      <c r="N464" s="77" t="e">
        <f t="shared" si="923"/>
        <v>#VALUE!</v>
      </c>
      <c r="O464" s="77" t="e">
        <f t="shared" si="924"/>
        <v>#VALUE!</v>
      </c>
      <c r="P464" s="78" t="e">
        <f t="shared" si="925"/>
        <v>#VALUE!</v>
      </c>
      <c r="Q464" s="79" t="e">
        <f t="shared" ca="1" si="910"/>
        <v>#VALUE!</v>
      </c>
      <c r="R464" s="86" t="e">
        <f t="shared" si="913"/>
        <v>#VALUE!</v>
      </c>
      <c r="S464" s="87" t="e">
        <f t="shared" si="914"/>
        <v>#VALUE!</v>
      </c>
      <c r="T464" s="87" t="e">
        <f t="shared" si="915"/>
        <v>#VALUE!</v>
      </c>
      <c r="U464" s="80" t="e">
        <f t="shared" si="916"/>
        <v>#VALUE!</v>
      </c>
      <c r="V464" s="81" t="e">
        <f t="shared" si="917"/>
        <v>#VALUE!</v>
      </c>
      <c r="W464" s="82" t="e">
        <f t="shared" si="918"/>
        <v>#VALUE!</v>
      </c>
      <c r="X464" s="92" t="e">
        <f t="shared" si="811"/>
        <v>#VALUE!</v>
      </c>
      <c r="Y464" s="93"/>
      <c r="Z464" s="72" t="e">
        <f t="shared" si="828"/>
        <v>#VALUE!</v>
      </c>
      <c r="AA464" s="72" t="e">
        <f t="shared" si="829"/>
        <v>#VALUE!</v>
      </c>
      <c r="AB464" s="72" t="e">
        <f t="shared" si="830"/>
        <v>#VALUE!</v>
      </c>
      <c r="AC464" s="72" t="e">
        <f t="shared" si="911"/>
        <v>#VALUE!</v>
      </c>
      <c r="AD464" s="72" t="e">
        <f t="shared" si="812"/>
        <v>#VALUE!</v>
      </c>
      <c r="AE464" s="33" t="e">
        <f t="shared" si="813"/>
        <v>#VALUE!</v>
      </c>
      <c r="AF464" s="33" t="e">
        <f t="shared" si="814"/>
        <v>#VALUE!</v>
      </c>
      <c r="AG464" s="33" t="e">
        <f t="shared" si="815"/>
        <v>#VALUE!</v>
      </c>
      <c r="AH464" s="34" t="e">
        <f t="shared" si="831"/>
        <v>#VALUE!</v>
      </c>
      <c r="AI464" s="35" t="e">
        <f t="shared" si="832"/>
        <v>#VALUE!</v>
      </c>
      <c r="AJ464" s="35" t="e">
        <f t="shared" si="833"/>
        <v>#VALUE!</v>
      </c>
      <c r="AK464" s="35">
        <v>0</v>
      </c>
      <c r="AL464" s="35">
        <v>-0.75645121485307587</v>
      </c>
      <c r="AM464" s="35">
        <v>-11.346768222796136</v>
      </c>
      <c r="AN464" s="35" t="e">
        <f t="shared" si="816"/>
        <v>#VALUE!</v>
      </c>
      <c r="AO464" s="35" t="e">
        <f t="shared" si="816"/>
        <v>#VALUE!</v>
      </c>
      <c r="AP464" s="35" t="e">
        <f t="shared" si="816"/>
        <v>#VALUE!</v>
      </c>
      <c r="AQ464" s="35">
        <v>57.375671196608707</v>
      </c>
      <c r="AR464" s="35">
        <v>5.7915837760921756</v>
      </c>
      <c r="AS464" s="35">
        <v>1.1079551571654598</v>
      </c>
      <c r="AT464" s="35" t="e">
        <f t="shared" si="817"/>
        <v>#VALUE!</v>
      </c>
      <c r="AU464" s="35" t="e">
        <f t="shared" si="817"/>
        <v>#VALUE!</v>
      </c>
      <c r="AV464" s="35" t="e">
        <f t="shared" si="817"/>
        <v>#VALUE!</v>
      </c>
      <c r="AW464" s="36">
        <f t="shared" si="818"/>
        <v>0</v>
      </c>
      <c r="AX464" s="36">
        <f t="shared" si="818"/>
        <v>0.75645121485307587</v>
      </c>
      <c r="AY464" s="36">
        <f t="shared" si="818"/>
        <v>11.346768222796136</v>
      </c>
      <c r="AZ464" s="36" t="e">
        <f t="shared" si="819"/>
        <v>#VALUE!</v>
      </c>
      <c r="BA464" s="36" t="e">
        <f t="shared" si="819"/>
        <v>#VALUE!</v>
      </c>
      <c r="BB464" s="36" t="e">
        <f t="shared" si="819"/>
        <v>#VALUE!</v>
      </c>
      <c r="BC464" s="35">
        <f t="shared" si="820"/>
        <v>57.375671196608707</v>
      </c>
      <c r="BD464" s="35">
        <f t="shared" si="820"/>
        <v>6.5480349909452515</v>
      </c>
      <c r="BE464" s="35">
        <f t="shared" si="820"/>
        <v>12.454723379961596</v>
      </c>
      <c r="BF464" s="36" t="e">
        <f t="shared" si="821"/>
        <v>#VALUE!</v>
      </c>
      <c r="BG464" s="36" t="e">
        <f t="shared" si="821"/>
        <v>#VALUE!</v>
      </c>
      <c r="BH464" s="36" t="e">
        <f t="shared" si="919"/>
        <v>#VALUE!</v>
      </c>
      <c r="BI464" s="35" t="e">
        <f t="shared" si="920"/>
        <v>#VALUE!</v>
      </c>
      <c r="BJ464" s="5"/>
      <c r="BK464" s="5"/>
      <c r="BL464" s="19"/>
      <c r="BM464" s="19"/>
      <c r="BN464" s="37">
        <f t="shared" si="834"/>
        <v>90</v>
      </c>
      <c r="BO464" s="37">
        <f t="shared" si="835"/>
        <v>72.5</v>
      </c>
      <c r="BP464" s="37">
        <f t="shared" si="836"/>
        <v>72.5</v>
      </c>
      <c r="BQ464" s="37">
        <f t="shared" si="837"/>
        <v>47.5</v>
      </c>
      <c r="BR464" s="37">
        <f t="shared" si="838"/>
        <v>54.2</v>
      </c>
      <c r="BS464" s="37">
        <f t="shared" si="839"/>
        <v>47.5</v>
      </c>
      <c r="BT464" s="37">
        <f t="shared" si="840"/>
        <v>41.674999999999997</v>
      </c>
      <c r="BU464" s="37">
        <f t="shared" si="841"/>
        <v>41.674999999999997</v>
      </c>
      <c r="BV464" s="37">
        <f t="shared" si="842"/>
        <v>22.5</v>
      </c>
      <c r="BW464" s="37">
        <f t="shared" si="843"/>
        <v>33.3333333333333</v>
      </c>
      <c r="BX464" s="37">
        <f t="shared" si="844"/>
        <v>22.5</v>
      </c>
      <c r="BY464" s="37">
        <f t="shared" si="845"/>
        <v>22.9</v>
      </c>
      <c r="BZ464" s="37">
        <f t="shared" si="846"/>
        <v>22.9</v>
      </c>
      <c r="CA464" s="37">
        <f t="shared" si="847"/>
        <v>5</v>
      </c>
      <c r="CB464" s="37">
        <f t="shared" si="848"/>
        <v>16.649999999999999</v>
      </c>
      <c r="CC464" s="37">
        <f t="shared" si="849"/>
        <v>5</v>
      </c>
      <c r="CD464" s="37">
        <f t="shared" si="850"/>
        <v>5</v>
      </c>
      <c r="CE464" s="37">
        <f t="shared" si="851"/>
        <v>5</v>
      </c>
      <c r="CF464" s="37">
        <f t="shared" si="852"/>
        <v>5</v>
      </c>
      <c r="CG464" s="38">
        <f t="shared" si="853"/>
        <v>5</v>
      </c>
      <c r="CH464" s="38">
        <f t="shared" si="854"/>
        <v>5</v>
      </c>
      <c r="CI464" s="38">
        <f t="shared" si="855"/>
        <v>22.5</v>
      </c>
      <c r="CJ464" s="38">
        <f t="shared" si="856"/>
        <v>5</v>
      </c>
      <c r="CK464" s="38">
        <f t="shared" si="857"/>
        <v>22.9</v>
      </c>
      <c r="CL464" s="38">
        <f t="shared" si="858"/>
        <v>47.5</v>
      </c>
      <c r="CM464" s="38">
        <f t="shared" si="859"/>
        <v>16.649999999999999</v>
      </c>
      <c r="CN464" s="38">
        <f t="shared" si="860"/>
        <v>41.674999999999997</v>
      </c>
      <c r="CO464" s="38">
        <f t="shared" si="861"/>
        <v>5</v>
      </c>
      <c r="CP464" s="38">
        <f t="shared" si="862"/>
        <v>33.3333333333333</v>
      </c>
      <c r="CQ464" s="38">
        <f t="shared" si="863"/>
        <v>72.5</v>
      </c>
      <c r="CR464" s="38">
        <f t="shared" si="864"/>
        <v>22.9</v>
      </c>
      <c r="CS464" s="38">
        <f t="shared" si="865"/>
        <v>54.2</v>
      </c>
      <c r="CT464" s="38">
        <f t="shared" si="866"/>
        <v>5</v>
      </c>
      <c r="CU464" s="38">
        <f t="shared" si="867"/>
        <v>41.674999999999997</v>
      </c>
      <c r="CV464" s="38">
        <f t="shared" si="868"/>
        <v>90</v>
      </c>
      <c r="CW464" s="38">
        <f t="shared" si="869"/>
        <v>22.5</v>
      </c>
      <c r="CX464" s="38">
        <f t="shared" si="870"/>
        <v>72.5</v>
      </c>
      <c r="CY464" s="38">
        <f t="shared" si="871"/>
        <v>47.5</v>
      </c>
      <c r="CZ464" s="39">
        <f t="shared" si="872"/>
        <v>5</v>
      </c>
      <c r="DA464" s="39">
        <f t="shared" si="873"/>
        <v>22.5</v>
      </c>
      <c r="DB464" s="39">
        <f t="shared" si="874"/>
        <v>5</v>
      </c>
      <c r="DC464" s="39">
        <f t="shared" si="875"/>
        <v>47.5</v>
      </c>
      <c r="DD464" s="39">
        <f t="shared" si="876"/>
        <v>22.9</v>
      </c>
      <c r="DE464" s="39">
        <f t="shared" si="877"/>
        <v>5</v>
      </c>
      <c r="DF464" s="39">
        <f t="shared" si="878"/>
        <v>41.674999999999997</v>
      </c>
      <c r="DG464" s="39">
        <f t="shared" si="879"/>
        <v>16.649999999999999</v>
      </c>
      <c r="DH464" s="39">
        <f t="shared" si="880"/>
        <v>72.5</v>
      </c>
      <c r="DI464" s="39">
        <f t="shared" si="881"/>
        <v>33.3333333333333</v>
      </c>
      <c r="DJ464" s="39">
        <f t="shared" si="882"/>
        <v>5</v>
      </c>
      <c r="DK464" s="39">
        <f t="shared" si="883"/>
        <v>54.2</v>
      </c>
      <c r="DL464" s="39">
        <f t="shared" si="884"/>
        <v>22.9</v>
      </c>
      <c r="DM464" s="39">
        <f t="shared" si="885"/>
        <v>90</v>
      </c>
      <c r="DN464" s="39">
        <f t="shared" si="886"/>
        <v>41.674999999999997</v>
      </c>
      <c r="DO464" s="39">
        <f t="shared" si="887"/>
        <v>5</v>
      </c>
      <c r="DP464" s="39">
        <f t="shared" si="888"/>
        <v>72.5</v>
      </c>
      <c r="DQ464" s="39">
        <f t="shared" si="889"/>
        <v>22.5</v>
      </c>
      <c r="DR464" s="39">
        <f t="shared" si="890"/>
        <v>47.5</v>
      </c>
      <c r="DS464" s="40" t="e">
        <f t="shared" si="891"/>
        <v>#VALUE!</v>
      </c>
      <c r="DT464" s="40" t="e">
        <f t="shared" si="892"/>
        <v>#VALUE!</v>
      </c>
      <c r="DU464" s="40" t="e">
        <f t="shared" si="893"/>
        <v>#VALUE!</v>
      </c>
      <c r="DV464" s="40" t="e">
        <f t="shared" si="894"/>
        <v>#VALUE!</v>
      </c>
      <c r="DW464" s="40" t="e">
        <f t="shared" si="895"/>
        <v>#VALUE!</v>
      </c>
      <c r="DX464" s="40" t="e">
        <f t="shared" si="896"/>
        <v>#VALUE!</v>
      </c>
      <c r="DY464" s="40" t="e">
        <f t="shared" si="897"/>
        <v>#VALUE!</v>
      </c>
      <c r="DZ464" s="40" t="e">
        <f t="shared" si="898"/>
        <v>#VALUE!</v>
      </c>
      <c r="EA464" s="40" t="e">
        <f t="shared" si="899"/>
        <v>#VALUE!</v>
      </c>
      <c r="EB464" s="40" t="e">
        <f t="shared" si="900"/>
        <v>#VALUE!</v>
      </c>
      <c r="EC464" s="40" t="e">
        <f t="shared" si="901"/>
        <v>#VALUE!</v>
      </c>
      <c r="ED464" s="40" t="e">
        <f t="shared" si="902"/>
        <v>#VALUE!</v>
      </c>
      <c r="EE464" s="40" t="e">
        <f t="shared" si="903"/>
        <v>#VALUE!</v>
      </c>
      <c r="EF464" s="40" t="e">
        <f t="shared" si="904"/>
        <v>#VALUE!</v>
      </c>
      <c r="EG464" s="40" t="e">
        <f t="shared" si="905"/>
        <v>#VALUE!</v>
      </c>
      <c r="EH464" s="40" t="e">
        <f t="shared" si="906"/>
        <v>#VALUE!</v>
      </c>
      <c r="EI464" s="40" t="e">
        <f t="shared" si="907"/>
        <v>#VALUE!</v>
      </c>
      <c r="EJ464" s="40" t="e">
        <f t="shared" si="908"/>
        <v>#VALUE!</v>
      </c>
      <c r="EK464" s="40" t="e">
        <f t="shared" si="909"/>
        <v>#VALUE!</v>
      </c>
      <c r="EL464" s="1" t="e">
        <f t="shared" si="921"/>
        <v>#VALUE!</v>
      </c>
      <c r="EM464" s="2" t="e">
        <f t="shared" si="912"/>
        <v>#VALUE!</v>
      </c>
      <c r="EN464" s="42"/>
      <c r="EO464" s="42"/>
      <c r="EP464" s="43"/>
      <c r="EQ464" s="44"/>
      <c r="ER464" s="45"/>
      <c r="ES464" s="45"/>
      <c r="ET464" s="74"/>
      <c r="EU464" s="75"/>
      <c r="EV464" s="75"/>
      <c r="EW464" s="75"/>
      <c r="EX464" s="75"/>
    </row>
    <row r="465" spans="1:154" s="73" customFormat="1" ht="14">
      <c r="A465" s="96"/>
      <c r="B465" s="97"/>
      <c r="C465" s="98"/>
      <c r="D465" s="110" t="s">
        <v>87</v>
      </c>
      <c r="E465" s="110" t="s">
        <v>87</v>
      </c>
      <c r="F465" s="110" t="s">
        <v>87</v>
      </c>
      <c r="G465" s="107" t="e">
        <f t="shared" si="822"/>
        <v>#VALUE!</v>
      </c>
      <c r="H465" s="107" t="e">
        <f t="shared" si="823"/>
        <v>#VALUE!</v>
      </c>
      <c r="I465" s="107" t="e">
        <f t="shared" si="824"/>
        <v>#VALUE!</v>
      </c>
      <c r="J465" s="183" t="str">
        <f t="shared" si="825"/>
        <v>.</v>
      </c>
      <c r="K465" s="184" t="e">
        <f t="shared" si="826"/>
        <v>#VALUE!</v>
      </c>
      <c r="L465" s="184" t="e">
        <f t="shared" si="827"/>
        <v>#VALUE!</v>
      </c>
      <c r="M465" s="76" t="e">
        <f t="shared" si="922"/>
        <v>#VALUE!</v>
      </c>
      <c r="N465" s="77" t="e">
        <f t="shared" si="923"/>
        <v>#VALUE!</v>
      </c>
      <c r="O465" s="77" t="e">
        <f t="shared" si="924"/>
        <v>#VALUE!</v>
      </c>
      <c r="P465" s="78" t="e">
        <f t="shared" si="925"/>
        <v>#VALUE!</v>
      </c>
      <c r="Q465" s="79" t="e">
        <f t="shared" ca="1" si="910"/>
        <v>#VALUE!</v>
      </c>
      <c r="R465" s="86" t="e">
        <f t="shared" si="913"/>
        <v>#VALUE!</v>
      </c>
      <c r="S465" s="87" t="e">
        <f t="shared" si="914"/>
        <v>#VALUE!</v>
      </c>
      <c r="T465" s="87" t="e">
        <f t="shared" si="915"/>
        <v>#VALUE!</v>
      </c>
      <c r="U465" s="80" t="e">
        <f t="shared" si="916"/>
        <v>#VALUE!</v>
      </c>
      <c r="V465" s="81" t="e">
        <f t="shared" si="917"/>
        <v>#VALUE!</v>
      </c>
      <c r="W465" s="82" t="e">
        <f t="shared" si="918"/>
        <v>#VALUE!</v>
      </c>
      <c r="X465" s="92" t="e">
        <f t="shared" si="811"/>
        <v>#VALUE!</v>
      </c>
      <c r="Y465" s="93"/>
      <c r="Z465" s="72" t="e">
        <f t="shared" si="828"/>
        <v>#VALUE!</v>
      </c>
      <c r="AA465" s="72" t="e">
        <f t="shared" si="829"/>
        <v>#VALUE!</v>
      </c>
      <c r="AB465" s="72" t="e">
        <f t="shared" si="830"/>
        <v>#VALUE!</v>
      </c>
      <c r="AC465" s="72" t="e">
        <f t="shared" si="911"/>
        <v>#VALUE!</v>
      </c>
      <c r="AD465" s="72" t="e">
        <f t="shared" si="812"/>
        <v>#VALUE!</v>
      </c>
      <c r="AE465" s="33" t="e">
        <f t="shared" si="813"/>
        <v>#VALUE!</v>
      </c>
      <c r="AF465" s="33" t="e">
        <f t="shared" si="814"/>
        <v>#VALUE!</v>
      </c>
      <c r="AG465" s="33" t="e">
        <f t="shared" si="815"/>
        <v>#VALUE!</v>
      </c>
      <c r="AH465" s="34" t="e">
        <f t="shared" si="831"/>
        <v>#VALUE!</v>
      </c>
      <c r="AI465" s="35" t="e">
        <f t="shared" si="832"/>
        <v>#VALUE!</v>
      </c>
      <c r="AJ465" s="35" t="e">
        <f t="shared" si="833"/>
        <v>#VALUE!</v>
      </c>
      <c r="AK465" s="35">
        <v>0</v>
      </c>
      <c r="AL465" s="35">
        <v>-0.75645121485307587</v>
      </c>
      <c r="AM465" s="35">
        <v>-11.346768222796136</v>
      </c>
      <c r="AN465" s="35" t="e">
        <f t="shared" si="816"/>
        <v>#VALUE!</v>
      </c>
      <c r="AO465" s="35" t="e">
        <f t="shared" si="816"/>
        <v>#VALUE!</v>
      </c>
      <c r="AP465" s="35" t="e">
        <f t="shared" si="816"/>
        <v>#VALUE!</v>
      </c>
      <c r="AQ465" s="35">
        <v>57.375671196608707</v>
      </c>
      <c r="AR465" s="35">
        <v>5.7915837760921756</v>
      </c>
      <c r="AS465" s="35">
        <v>1.1079551571654598</v>
      </c>
      <c r="AT465" s="35" t="e">
        <f t="shared" si="817"/>
        <v>#VALUE!</v>
      </c>
      <c r="AU465" s="35" t="e">
        <f t="shared" si="817"/>
        <v>#VALUE!</v>
      </c>
      <c r="AV465" s="35" t="e">
        <f t="shared" si="817"/>
        <v>#VALUE!</v>
      </c>
      <c r="AW465" s="36">
        <f t="shared" si="818"/>
        <v>0</v>
      </c>
      <c r="AX465" s="36">
        <f t="shared" si="818"/>
        <v>0.75645121485307587</v>
      </c>
      <c r="AY465" s="36">
        <f t="shared" si="818"/>
        <v>11.346768222796136</v>
      </c>
      <c r="AZ465" s="36" t="e">
        <f t="shared" si="819"/>
        <v>#VALUE!</v>
      </c>
      <c r="BA465" s="36" t="e">
        <f t="shared" si="819"/>
        <v>#VALUE!</v>
      </c>
      <c r="BB465" s="36" t="e">
        <f t="shared" si="819"/>
        <v>#VALUE!</v>
      </c>
      <c r="BC465" s="35">
        <f t="shared" si="820"/>
        <v>57.375671196608707</v>
      </c>
      <c r="BD465" s="35">
        <f t="shared" si="820"/>
        <v>6.5480349909452515</v>
      </c>
      <c r="BE465" s="35">
        <f t="shared" si="820"/>
        <v>12.454723379961596</v>
      </c>
      <c r="BF465" s="36" t="e">
        <f t="shared" si="821"/>
        <v>#VALUE!</v>
      </c>
      <c r="BG465" s="36" t="e">
        <f t="shared" si="821"/>
        <v>#VALUE!</v>
      </c>
      <c r="BH465" s="36" t="e">
        <f t="shared" si="919"/>
        <v>#VALUE!</v>
      </c>
      <c r="BI465" s="35" t="e">
        <f t="shared" si="920"/>
        <v>#VALUE!</v>
      </c>
      <c r="BJ465" s="5"/>
      <c r="BK465" s="5"/>
      <c r="BL465" s="19"/>
      <c r="BM465" s="19"/>
      <c r="BN465" s="37">
        <f t="shared" si="834"/>
        <v>90</v>
      </c>
      <c r="BO465" s="37">
        <f t="shared" si="835"/>
        <v>72.5</v>
      </c>
      <c r="BP465" s="37">
        <f t="shared" si="836"/>
        <v>72.5</v>
      </c>
      <c r="BQ465" s="37">
        <f t="shared" si="837"/>
        <v>47.5</v>
      </c>
      <c r="BR465" s="37">
        <f t="shared" si="838"/>
        <v>54.2</v>
      </c>
      <c r="BS465" s="37">
        <f t="shared" si="839"/>
        <v>47.5</v>
      </c>
      <c r="BT465" s="37">
        <f t="shared" si="840"/>
        <v>41.674999999999997</v>
      </c>
      <c r="BU465" s="37">
        <f t="shared" si="841"/>
        <v>41.674999999999997</v>
      </c>
      <c r="BV465" s="37">
        <f t="shared" si="842"/>
        <v>22.5</v>
      </c>
      <c r="BW465" s="37">
        <f t="shared" si="843"/>
        <v>33.3333333333333</v>
      </c>
      <c r="BX465" s="37">
        <f t="shared" si="844"/>
        <v>22.5</v>
      </c>
      <c r="BY465" s="37">
        <f t="shared" si="845"/>
        <v>22.9</v>
      </c>
      <c r="BZ465" s="37">
        <f t="shared" si="846"/>
        <v>22.9</v>
      </c>
      <c r="CA465" s="37">
        <f t="shared" si="847"/>
        <v>5</v>
      </c>
      <c r="CB465" s="37">
        <f t="shared" si="848"/>
        <v>16.649999999999999</v>
      </c>
      <c r="CC465" s="37">
        <f t="shared" si="849"/>
        <v>5</v>
      </c>
      <c r="CD465" s="37">
        <f t="shared" si="850"/>
        <v>5</v>
      </c>
      <c r="CE465" s="37">
        <f t="shared" si="851"/>
        <v>5</v>
      </c>
      <c r="CF465" s="37">
        <f t="shared" si="852"/>
        <v>5</v>
      </c>
      <c r="CG465" s="38">
        <f t="shared" si="853"/>
        <v>5</v>
      </c>
      <c r="CH465" s="38">
        <f t="shared" si="854"/>
        <v>5</v>
      </c>
      <c r="CI465" s="38">
        <f t="shared" si="855"/>
        <v>22.5</v>
      </c>
      <c r="CJ465" s="38">
        <f t="shared" si="856"/>
        <v>5</v>
      </c>
      <c r="CK465" s="38">
        <f t="shared" si="857"/>
        <v>22.9</v>
      </c>
      <c r="CL465" s="38">
        <f t="shared" si="858"/>
        <v>47.5</v>
      </c>
      <c r="CM465" s="38">
        <f t="shared" si="859"/>
        <v>16.649999999999999</v>
      </c>
      <c r="CN465" s="38">
        <f t="shared" si="860"/>
        <v>41.674999999999997</v>
      </c>
      <c r="CO465" s="38">
        <f t="shared" si="861"/>
        <v>5</v>
      </c>
      <c r="CP465" s="38">
        <f t="shared" si="862"/>
        <v>33.3333333333333</v>
      </c>
      <c r="CQ465" s="38">
        <f t="shared" si="863"/>
        <v>72.5</v>
      </c>
      <c r="CR465" s="38">
        <f t="shared" si="864"/>
        <v>22.9</v>
      </c>
      <c r="CS465" s="38">
        <f t="shared" si="865"/>
        <v>54.2</v>
      </c>
      <c r="CT465" s="38">
        <f t="shared" si="866"/>
        <v>5</v>
      </c>
      <c r="CU465" s="38">
        <f t="shared" si="867"/>
        <v>41.674999999999997</v>
      </c>
      <c r="CV465" s="38">
        <f t="shared" si="868"/>
        <v>90</v>
      </c>
      <c r="CW465" s="38">
        <f t="shared" si="869"/>
        <v>22.5</v>
      </c>
      <c r="CX465" s="38">
        <f t="shared" si="870"/>
        <v>72.5</v>
      </c>
      <c r="CY465" s="38">
        <f t="shared" si="871"/>
        <v>47.5</v>
      </c>
      <c r="CZ465" s="39">
        <f t="shared" si="872"/>
        <v>5</v>
      </c>
      <c r="DA465" s="39">
        <f t="shared" si="873"/>
        <v>22.5</v>
      </c>
      <c r="DB465" s="39">
        <f t="shared" si="874"/>
        <v>5</v>
      </c>
      <c r="DC465" s="39">
        <f t="shared" si="875"/>
        <v>47.5</v>
      </c>
      <c r="DD465" s="39">
        <f t="shared" si="876"/>
        <v>22.9</v>
      </c>
      <c r="DE465" s="39">
        <f t="shared" si="877"/>
        <v>5</v>
      </c>
      <c r="DF465" s="39">
        <f t="shared" si="878"/>
        <v>41.674999999999997</v>
      </c>
      <c r="DG465" s="39">
        <f t="shared" si="879"/>
        <v>16.649999999999999</v>
      </c>
      <c r="DH465" s="39">
        <f t="shared" si="880"/>
        <v>72.5</v>
      </c>
      <c r="DI465" s="39">
        <f t="shared" si="881"/>
        <v>33.3333333333333</v>
      </c>
      <c r="DJ465" s="39">
        <f t="shared" si="882"/>
        <v>5</v>
      </c>
      <c r="DK465" s="39">
        <f t="shared" si="883"/>
        <v>54.2</v>
      </c>
      <c r="DL465" s="39">
        <f t="shared" si="884"/>
        <v>22.9</v>
      </c>
      <c r="DM465" s="39">
        <f t="shared" si="885"/>
        <v>90</v>
      </c>
      <c r="DN465" s="39">
        <f t="shared" si="886"/>
        <v>41.674999999999997</v>
      </c>
      <c r="DO465" s="39">
        <f t="shared" si="887"/>
        <v>5</v>
      </c>
      <c r="DP465" s="39">
        <f t="shared" si="888"/>
        <v>72.5</v>
      </c>
      <c r="DQ465" s="39">
        <f t="shared" si="889"/>
        <v>22.5</v>
      </c>
      <c r="DR465" s="39">
        <f t="shared" si="890"/>
        <v>47.5</v>
      </c>
      <c r="DS465" s="40" t="e">
        <f t="shared" si="891"/>
        <v>#VALUE!</v>
      </c>
      <c r="DT465" s="40" t="e">
        <f t="shared" si="892"/>
        <v>#VALUE!</v>
      </c>
      <c r="DU465" s="40" t="e">
        <f t="shared" si="893"/>
        <v>#VALUE!</v>
      </c>
      <c r="DV465" s="40" t="e">
        <f t="shared" si="894"/>
        <v>#VALUE!</v>
      </c>
      <c r="DW465" s="40" t="e">
        <f t="shared" si="895"/>
        <v>#VALUE!</v>
      </c>
      <c r="DX465" s="40" t="e">
        <f t="shared" si="896"/>
        <v>#VALUE!</v>
      </c>
      <c r="DY465" s="40" t="e">
        <f t="shared" si="897"/>
        <v>#VALUE!</v>
      </c>
      <c r="DZ465" s="40" t="e">
        <f t="shared" si="898"/>
        <v>#VALUE!</v>
      </c>
      <c r="EA465" s="40" t="e">
        <f t="shared" si="899"/>
        <v>#VALUE!</v>
      </c>
      <c r="EB465" s="40" t="e">
        <f t="shared" si="900"/>
        <v>#VALUE!</v>
      </c>
      <c r="EC465" s="40" t="e">
        <f t="shared" si="901"/>
        <v>#VALUE!</v>
      </c>
      <c r="ED465" s="40" t="e">
        <f t="shared" si="902"/>
        <v>#VALUE!</v>
      </c>
      <c r="EE465" s="40" t="e">
        <f t="shared" si="903"/>
        <v>#VALUE!</v>
      </c>
      <c r="EF465" s="40" t="e">
        <f t="shared" si="904"/>
        <v>#VALUE!</v>
      </c>
      <c r="EG465" s="40" t="e">
        <f t="shared" si="905"/>
        <v>#VALUE!</v>
      </c>
      <c r="EH465" s="40" t="e">
        <f t="shared" si="906"/>
        <v>#VALUE!</v>
      </c>
      <c r="EI465" s="40" t="e">
        <f t="shared" si="907"/>
        <v>#VALUE!</v>
      </c>
      <c r="EJ465" s="40" t="e">
        <f t="shared" si="908"/>
        <v>#VALUE!</v>
      </c>
      <c r="EK465" s="40" t="e">
        <f t="shared" si="909"/>
        <v>#VALUE!</v>
      </c>
      <c r="EL465" s="1" t="e">
        <f t="shared" si="921"/>
        <v>#VALUE!</v>
      </c>
      <c r="EM465" s="2" t="e">
        <f t="shared" si="912"/>
        <v>#VALUE!</v>
      </c>
      <c r="EN465" s="42"/>
      <c r="EO465" s="42"/>
      <c r="EP465" s="43"/>
      <c r="EQ465" s="44"/>
      <c r="ER465" s="45"/>
      <c r="ES465" s="45"/>
      <c r="ET465" s="74"/>
      <c r="EU465" s="75"/>
      <c r="EV465" s="75"/>
      <c r="EW465" s="75"/>
      <c r="EX465" s="75"/>
    </row>
    <row r="466" spans="1:154" s="73" customFormat="1" ht="14">
      <c r="A466" s="96"/>
      <c r="B466" s="97"/>
      <c r="C466" s="98"/>
      <c r="D466" s="110" t="s">
        <v>87</v>
      </c>
      <c r="E466" s="110" t="s">
        <v>87</v>
      </c>
      <c r="F466" s="110" t="s">
        <v>87</v>
      </c>
      <c r="G466" s="107" t="e">
        <f t="shared" si="822"/>
        <v>#VALUE!</v>
      </c>
      <c r="H466" s="107" t="e">
        <f t="shared" si="823"/>
        <v>#VALUE!</v>
      </c>
      <c r="I466" s="107" t="e">
        <f t="shared" si="824"/>
        <v>#VALUE!</v>
      </c>
      <c r="J466" s="183" t="str">
        <f t="shared" si="825"/>
        <v>.</v>
      </c>
      <c r="K466" s="184" t="e">
        <f t="shared" si="826"/>
        <v>#VALUE!</v>
      </c>
      <c r="L466" s="184" t="e">
        <f t="shared" si="827"/>
        <v>#VALUE!</v>
      </c>
      <c r="M466" s="76" t="e">
        <f t="shared" si="922"/>
        <v>#VALUE!</v>
      </c>
      <c r="N466" s="77" t="e">
        <f t="shared" si="923"/>
        <v>#VALUE!</v>
      </c>
      <c r="O466" s="77" t="e">
        <f t="shared" si="924"/>
        <v>#VALUE!</v>
      </c>
      <c r="P466" s="78" t="e">
        <f t="shared" si="925"/>
        <v>#VALUE!</v>
      </c>
      <c r="Q466" s="79" t="e">
        <f t="shared" ca="1" si="910"/>
        <v>#VALUE!</v>
      </c>
      <c r="R466" s="86" t="e">
        <f t="shared" si="913"/>
        <v>#VALUE!</v>
      </c>
      <c r="S466" s="87" t="e">
        <f t="shared" si="914"/>
        <v>#VALUE!</v>
      </c>
      <c r="T466" s="87" t="e">
        <f t="shared" si="915"/>
        <v>#VALUE!</v>
      </c>
      <c r="U466" s="80" t="e">
        <f t="shared" si="916"/>
        <v>#VALUE!</v>
      </c>
      <c r="V466" s="81" t="e">
        <f t="shared" si="917"/>
        <v>#VALUE!</v>
      </c>
      <c r="W466" s="82" t="e">
        <f t="shared" si="918"/>
        <v>#VALUE!</v>
      </c>
      <c r="X466" s="92" t="e">
        <f t="shared" si="811"/>
        <v>#VALUE!</v>
      </c>
      <c r="Y466" s="93"/>
      <c r="Z466" s="72" t="e">
        <f t="shared" si="828"/>
        <v>#VALUE!</v>
      </c>
      <c r="AA466" s="72" t="e">
        <f t="shared" si="829"/>
        <v>#VALUE!</v>
      </c>
      <c r="AB466" s="72" t="e">
        <f t="shared" si="830"/>
        <v>#VALUE!</v>
      </c>
      <c r="AC466" s="72" t="e">
        <f t="shared" si="911"/>
        <v>#VALUE!</v>
      </c>
      <c r="AD466" s="72" t="e">
        <f t="shared" si="812"/>
        <v>#VALUE!</v>
      </c>
      <c r="AE466" s="33" t="e">
        <f t="shared" si="813"/>
        <v>#VALUE!</v>
      </c>
      <c r="AF466" s="33" t="e">
        <f t="shared" si="814"/>
        <v>#VALUE!</v>
      </c>
      <c r="AG466" s="33" t="e">
        <f t="shared" si="815"/>
        <v>#VALUE!</v>
      </c>
      <c r="AH466" s="34" t="e">
        <f t="shared" si="831"/>
        <v>#VALUE!</v>
      </c>
      <c r="AI466" s="35" t="e">
        <f t="shared" si="832"/>
        <v>#VALUE!</v>
      </c>
      <c r="AJ466" s="35" t="e">
        <f t="shared" si="833"/>
        <v>#VALUE!</v>
      </c>
      <c r="AK466" s="35">
        <v>0</v>
      </c>
      <c r="AL466" s="35">
        <v>-0.75645121485307587</v>
      </c>
      <c r="AM466" s="35">
        <v>-11.346768222796136</v>
      </c>
      <c r="AN466" s="35" t="e">
        <f t="shared" si="816"/>
        <v>#VALUE!</v>
      </c>
      <c r="AO466" s="35" t="e">
        <f t="shared" si="816"/>
        <v>#VALUE!</v>
      </c>
      <c r="AP466" s="35" t="e">
        <f t="shared" si="816"/>
        <v>#VALUE!</v>
      </c>
      <c r="AQ466" s="35">
        <v>57.375671196608707</v>
      </c>
      <c r="AR466" s="35">
        <v>5.7915837760921756</v>
      </c>
      <c r="AS466" s="35">
        <v>1.1079551571654598</v>
      </c>
      <c r="AT466" s="35" t="e">
        <f t="shared" si="817"/>
        <v>#VALUE!</v>
      </c>
      <c r="AU466" s="35" t="e">
        <f t="shared" si="817"/>
        <v>#VALUE!</v>
      </c>
      <c r="AV466" s="35" t="e">
        <f t="shared" si="817"/>
        <v>#VALUE!</v>
      </c>
      <c r="AW466" s="36">
        <f t="shared" si="818"/>
        <v>0</v>
      </c>
      <c r="AX466" s="36">
        <f t="shared" si="818"/>
        <v>0.75645121485307587</v>
      </c>
      <c r="AY466" s="36">
        <f t="shared" si="818"/>
        <v>11.346768222796136</v>
      </c>
      <c r="AZ466" s="36" t="e">
        <f t="shared" si="819"/>
        <v>#VALUE!</v>
      </c>
      <c r="BA466" s="36" t="e">
        <f t="shared" si="819"/>
        <v>#VALUE!</v>
      </c>
      <c r="BB466" s="36" t="e">
        <f t="shared" si="819"/>
        <v>#VALUE!</v>
      </c>
      <c r="BC466" s="35">
        <f t="shared" si="820"/>
        <v>57.375671196608707</v>
      </c>
      <c r="BD466" s="35">
        <f t="shared" si="820"/>
        <v>6.5480349909452515</v>
      </c>
      <c r="BE466" s="35">
        <f t="shared" si="820"/>
        <v>12.454723379961596</v>
      </c>
      <c r="BF466" s="36" t="e">
        <f t="shared" si="821"/>
        <v>#VALUE!</v>
      </c>
      <c r="BG466" s="36" t="e">
        <f t="shared" si="821"/>
        <v>#VALUE!</v>
      </c>
      <c r="BH466" s="36" t="e">
        <f t="shared" si="919"/>
        <v>#VALUE!</v>
      </c>
      <c r="BI466" s="35" t="e">
        <f t="shared" si="920"/>
        <v>#VALUE!</v>
      </c>
      <c r="BJ466" s="5"/>
      <c r="BK466" s="5"/>
      <c r="BL466" s="19"/>
      <c r="BM466" s="19"/>
      <c r="BN466" s="37">
        <f t="shared" si="834"/>
        <v>90</v>
      </c>
      <c r="BO466" s="37">
        <f t="shared" si="835"/>
        <v>72.5</v>
      </c>
      <c r="BP466" s="37">
        <f t="shared" si="836"/>
        <v>72.5</v>
      </c>
      <c r="BQ466" s="37">
        <f t="shared" si="837"/>
        <v>47.5</v>
      </c>
      <c r="BR466" s="37">
        <f t="shared" si="838"/>
        <v>54.2</v>
      </c>
      <c r="BS466" s="37">
        <f t="shared" si="839"/>
        <v>47.5</v>
      </c>
      <c r="BT466" s="37">
        <f t="shared" si="840"/>
        <v>41.674999999999997</v>
      </c>
      <c r="BU466" s="37">
        <f t="shared" si="841"/>
        <v>41.674999999999997</v>
      </c>
      <c r="BV466" s="37">
        <f t="shared" si="842"/>
        <v>22.5</v>
      </c>
      <c r="BW466" s="37">
        <f t="shared" si="843"/>
        <v>33.3333333333333</v>
      </c>
      <c r="BX466" s="37">
        <f t="shared" si="844"/>
        <v>22.5</v>
      </c>
      <c r="BY466" s="37">
        <f t="shared" si="845"/>
        <v>22.9</v>
      </c>
      <c r="BZ466" s="37">
        <f t="shared" si="846"/>
        <v>22.9</v>
      </c>
      <c r="CA466" s="37">
        <f t="shared" si="847"/>
        <v>5</v>
      </c>
      <c r="CB466" s="37">
        <f t="shared" si="848"/>
        <v>16.649999999999999</v>
      </c>
      <c r="CC466" s="37">
        <f t="shared" si="849"/>
        <v>5</v>
      </c>
      <c r="CD466" s="37">
        <f t="shared" si="850"/>
        <v>5</v>
      </c>
      <c r="CE466" s="37">
        <f t="shared" si="851"/>
        <v>5</v>
      </c>
      <c r="CF466" s="37">
        <f t="shared" si="852"/>
        <v>5</v>
      </c>
      <c r="CG466" s="38">
        <f t="shared" si="853"/>
        <v>5</v>
      </c>
      <c r="CH466" s="38">
        <f t="shared" si="854"/>
        <v>5</v>
      </c>
      <c r="CI466" s="38">
        <f t="shared" si="855"/>
        <v>22.5</v>
      </c>
      <c r="CJ466" s="38">
        <f t="shared" si="856"/>
        <v>5</v>
      </c>
      <c r="CK466" s="38">
        <f t="shared" si="857"/>
        <v>22.9</v>
      </c>
      <c r="CL466" s="38">
        <f t="shared" si="858"/>
        <v>47.5</v>
      </c>
      <c r="CM466" s="38">
        <f t="shared" si="859"/>
        <v>16.649999999999999</v>
      </c>
      <c r="CN466" s="38">
        <f t="shared" si="860"/>
        <v>41.674999999999997</v>
      </c>
      <c r="CO466" s="38">
        <f t="shared" si="861"/>
        <v>5</v>
      </c>
      <c r="CP466" s="38">
        <f t="shared" si="862"/>
        <v>33.3333333333333</v>
      </c>
      <c r="CQ466" s="38">
        <f t="shared" si="863"/>
        <v>72.5</v>
      </c>
      <c r="CR466" s="38">
        <f t="shared" si="864"/>
        <v>22.9</v>
      </c>
      <c r="CS466" s="38">
        <f t="shared" si="865"/>
        <v>54.2</v>
      </c>
      <c r="CT466" s="38">
        <f t="shared" si="866"/>
        <v>5</v>
      </c>
      <c r="CU466" s="38">
        <f t="shared" si="867"/>
        <v>41.674999999999997</v>
      </c>
      <c r="CV466" s="38">
        <f t="shared" si="868"/>
        <v>90</v>
      </c>
      <c r="CW466" s="38">
        <f t="shared" si="869"/>
        <v>22.5</v>
      </c>
      <c r="CX466" s="38">
        <f t="shared" si="870"/>
        <v>72.5</v>
      </c>
      <c r="CY466" s="38">
        <f t="shared" si="871"/>
        <v>47.5</v>
      </c>
      <c r="CZ466" s="39">
        <f t="shared" si="872"/>
        <v>5</v>
      </c>
      <c r="DA466" s="39">
        <f t="shared" si="873"/>
        <v>22.5</v>
      </c>
      <c r="DB466" s="39">
        <f t="shared" si="874"/>
        <v>5</v>
      </c>
      <c r="DC466" s="39">
        <f t="shared" si="875"/>
        <v>47.5</v>
      </c>
      <c r="DD466" s="39">
        <f t="shared" si="876"/>
        <v>22.9</v>
      </c>
      <c r="DE466" s="39">
        <f t="shared" si="877"/>
        <v>5</v>
      </c>
      <c r="DF466" s="39">
        <f t="shared" si="878"/>
        <v>41.674999999999997</v>
      </c>
      <c r="DG466" s="39">
        <f t="shared" si="879"/>
        <v>16.649999999999999</v>
      </c>
      <c r="DH466" s="39">
        <f t="shared" si="880"/>
        <v>72.5</v>
      </c>
      <c r="DI466" s="39">
        <f t="shared" si="881"/>
        <v>33.3333333333333</v>
      </c>
      <c r="DJ466" s="39">
        <f t="shared" si="882"/>
        <v>5</v>
      </c>
      <c r="DK466" s="39">
        <f t="shared" si="883"/>
        <v>54.2</v>
      </c>
      <c r="DL466" s="39">
        <f t="shared" si="884"/>
        <v>22.9</v>
      </c>
      <c r="DM466" s="39">
        <f t="shared" si="885"/>
        <v>90</v>
      </c>
      <c r="DN466" s="39">
        <f t="shared" si="886"/>
        <v>41.674999999999997</v>
      </c>
      <c r="DO466" s="39">
        <f t="shared" si="887"/>
        <v>5</v>
      </c>
      <c r="DP466" s="39">
        <f t="shared" si="888"/>
        <v>72.5</v>
      </c>
      <c r="DQ466" s="39">
        <f t="shared" si="889"/>
        <v>22.5</v>
      </c>
      <c r="DR466" s="39">
        <f t="shared" si="890"/>
        <v>47.5</v>
      </c>
      <c r="DS466" s="40" t="e">
        <f t="shared" si="891"/>
        <v>#VALUE!</v>
      </c>
      <c r="DT466" s="40" t="e">
        <f t="shared" si="892"/>
        <v>#VALUE!</v>
      </c>
      <c r="DU466" s="40" t="e">
        <f t="shared" si="893"/>
        <v>#VALUE!</v>
      </c>
      <c r="DV466" s="40" t="e">
        <f t="shared" si="894"/>
        <v>#VALUE!</v>
      </c>
      <c r="DW466" s="40" t="e">
        <f t="shared" si="895"/>
        <v>#VALUE!</v>
      </c>
      <c r="DX466" s="40" t="e">
        <f t="shared" si="896"/>
        <v>#VALUE!</v>
      </c>
      <c r="DY466" s="40" t="e">
        <f t="shared" si="897"/>
        <v>#VALUE!</v>
      </c>
      <c r="DZ466" s="40" t="e">
        <f t="shared" si="898"/>
        <v>#VALUE!</v>
      </c>
      <c r="EA466" s="40" t="e">
        <f t="shared" si="899"/>
        <v>#VALUE!</v>
      </c>
      <c r="EB466" s="40" t="e">
        <f t="shared" si="900"/>
        <v>#VALUE!</v>
      </c>
      <c r="EC466" s="40" t="e">
        <f t="shared" si="901"/>
        <v>#VALUE!</v>
      </c>
      <c r="ED466" s="40" t="e">
        <f t="shared" si="902"/>
        <v>#VALUE!</v>
      </c>
      <c r="EE466" s="40" t="e">
        <f t="shared" si="903"/>
        <v>#VALUE!</v>
      </c>
      <c r="EF466" s="40" t="e">
        <f t="shared" si="904"/>
        <v>#VALUE!</v>
      </c>
      <c r="EG466" s="40" t="e">
        <f t="shared" si="905"/>
        <v>#VALUE!</v>
      </c>
      <c r="EH466" s="40" t="e">
        <f t="shared" si="906"/>
        <v>#VALUE!</v>
      </c>
      <c r="EI466" s="40" t="e">
        <f t="shared" si="907"/>
        <v>#VALUE!</v>
      </c>
      <c r="EJ466" s="40" t="e">
        <f t="shared" si="908"/>
        <v>#VALUE!</v>
      </c>
      <c r="EK466" s="40" t="e">
        <f t="shared" si="909"/>
        <v>#VALUE!</v>
      </c>
      <c r="EL466" s="1" t="e">
        <f t="shared" si="921"/>
        <v>#VALUE!</v>
      </c>
      <c r="EM466" s="2" t="e">
        <f t="shared" si="912"/>
        <v>#VALUE!</v>
      </c>
      <c r="EN466" s="42"/>
      <c r="EO466" s="42"/>
      <c r="EP466" s="43"/>
      <c r="EQ466" s="44"/>
      <c r="ER466" s="45"/>
      <c r="ES466" s="45"/>
      <c r="ET466" s="74"/>
      <c r="EU466" s="75"/>
      <c r="EV466" s="75"/>
      <c r="EW466" s="75"/>
      <c r="EX466" s="75"/>
    </row>
    <row r="467" spans="1:154" s="73" customFormat="1" ht="14">
      <c r="A467" s="96"/>
      <c r="B467" s="97"/>
      <c r="C467" s="98"/>
      <c r="D467" s="110" t="s">
        <v>87</v>
      </c>
      <c r="E467" s="110" t="s">
        <v>87</v>
      </c>
      <c r="F467" s="110" t="s">
        <v>87</v>
      </c>
      <c r="G467" s="107" t="e">
        <f t="shared" si="822"/>
        <v>#VALUE!</v>
      </c>
      <c r="H467" s="107" t="e">
        <f t="shared" si="823"/>
        <v>#VALUE!</v>
      </c>
      <c r="I467" s="107" t="e">
        <f t="shared" si="824"/>
        <v>#VALUE!</v>
      </c>
      <c r="J467" s="183" t="str">
        <f t="shared" si="825"/>
        <v>.</v>
      </c>
      <c r="K467" s="184" t="e">
        <f t="shared" si="826"/>
        <v>#VALUE!</v>
      </c>
      <c r="L467" s="184" t="e">
        <f t="shared" si="827"/>
        <v>#VALUE!</v>
      </c>
      <c r="M467" s="76" t="e">
        <f t="shared" si="922"/>
        <v>#VALUE!</v>
      </c>
      <c r="N467" s="77" t="e">
        <f t="shared" si="923"/>
        <v>#VALUE!</v>
      </c>
      <c r="O467" s="77" t="e">
        <f t="shared" si="924"/>
        <v>#VALUE!</v>
      </c>
      <c r="P467" s="78" t="e">
        <f t="shared" si="925"/>
        <v>#VALUE!</v>
      </c>
      <c r="Q467" s="79" t="e">
        <f t="shared" ca="1" si="910"/>
        <v>#VALUE!</v>
      </c>
      <c r="R467" s="86" t="e">
        <f t="shared" si="913"/>
        <v>#VALUE!</v>
      </c>
      <c r="S467" s="87" t="e">
        <f t="shared" si="914"/>
        <v>#VALUE!</v>
      </c>
      <c r="T467" s="87" t="e">
        <f t="shared" si="915"/>
        <v>#VALUE!</v>
      </c>
      <c r="U467" s="80" t="e">
        <f t="shared" si="916"/>
        <v>#VALUE!</v>
      </c>
      <c r="V467" s="81" t="e">
        <f t="shared" si="917"/>
        <v>#VALUE!</v>
      </c>
      <c r="W467" s="82" t="e">
        <f t="shared" si="918"/>
        <v>#VALUE!</v>
      </c>
      <c r="X467" s="92" t="e">
        <f t="shared" si="811"/>
        <v>#VALUE!</v>
      </c>
      <c r="Y467" s="93"/>
      <c r="Z467" s="72" t="e">
        <f t="shared" si="828"/>
        <v>#VALUE!</v>
      </c>
      <c r="AA467" s="72" t="e">
        <f t="shared" si="829"/>
        <v>#VALUE!</v>
      </c>
      <c r="AB467" s="72" t="e">
        <f t="shared" si="830"/>
        <v>#VALUE!</v>
      </c>
      <c r="AC467" s="72" t="e">
        <f t="shared" si="911"/>
        <v>#VALUE!</v>
      </c>
      <c r="AD467" s="72" t="e">
        <f t="shared" si="812"/>
        <v>#VALUE!</v>
      </c>
      <c r="AE467" s="33" t="e">
        <f t="shared" si="813"/>
        <v>#VALUE!</v>
      </c>
      <c r="AF467" s="33" t="e">
        <f t="shared" si="814"/>
        <v>#VALUE!</v>
      </c>
      <c r="AG467" s="33" t="e">
        <f t="shared" si="815"/>
        <v>#VALUE!</v>
      </c>
      <c r="AH467" s="34" t="e">
        <f t="shared" si="831"/>
        <v>#VALUE!</v>
      </c>
      <c r="AI467" s="35" t="e">
        <f t="shared" si="832"/>
        <v>#VALUE!</v>
      </c>
      <c r="AJ467" s="35" t="e">
        <f t="shared" si="833"/>
        <v>#VALUE!</v>
      </c>
      <c r="AK467" s="35">
        <v>0</v>
      </c>
      <c r="AL467" s="35">
        <v>-0.75645121485307587</v>
      </c>
      <c r="AM467" s="35">
        <v>-11.346768222796136</v>
      </c>
      <c r="AN467" s="35" t="e">
        <f t="shared" si="816"/>
        <v>#VALUE!</v>
      </c>
      <c r="AO467" s="35" t="e">
        <f t="shared" si="816"/>
        <v>#VALUE!</v>
      </c>
      <c r="AP467" s="35" t="e">
        <f t="shared" si="816"/>
        <v>#VALUE!</v>
      </c>
      <c r="AQ467" s="35">
        <v>57.375671196608707</v>
      </c>
      <c r="AR467" s="35">
        <v>5.7915837760921756</v>
      </c>
      <c r="AS467" s="35">
        <v>1.1079551571654598</v>
      </c>
      <c r="AT467" s="35" t="e">
        <f t="shared" si="817"/>
        <v>#VALUE!</v>
      </c>
      <c r="AU467" s="35" t="e">
        <f t="shared" si="817"/>
        <v>#VALUE!</v>
      </c>
      <c r="AV467" s="35" t="e">
        <f t="shared" si="817"/>
        <v>#VALUE!</v>
      </c>
      <c r="AW467" s="36">
        <f t="shared" si="818"/>
        <v>0</v>
      </c>
      <c r="AX467" s="36">
        <f t="shared" si="818"/>
        <v>0.75645121485307587</v>
      </c>
      <c r="AY467" s="36">
        <f t="shared" si="818"/>
        <v>11.346768222796136</v>
      </c>
      <c r="AZ467" s="36" t="e">
        <f t="shared" si="819"/>
        <v>#VALUE!</v>
      </c>
      <c r="BA467" s="36" t="e">
        <f t="shared" si="819"/>
        <v>#VALUE!</v>
      </c>
      <c r="BB467" s="36" t="e">
        <f t="shared" si="819"/>
        <v>#VALUE!</v>
      </c>
      <c r="BC467" s="35">
        <f t="shared" si="820"/>
        <v>57.375671196608707</v>
      </c>
      <c r="BD467" s="35">
        <f t="shared" si="820"/>
        <v>6.5480349909452515</v>
      </c>
      <c r="BE467" s="35">
        <f t="shared" si="820"/>
        <v>12.454723379961596</v>
      </c>
      <c r="BF467" s="36" t="e">
        <f t="shared" si="821"/>
        <v>#VALUE!</v>
      </c>
      <c r="BG467" s="36" t="e">
        <f t="shared" si="821"/>
        <v>#VALUE!</v>
      </c>
      <c r="BH467" s="36" t="e">
        <f t="shared" si="919"/>
        <v>#VALUE!</v>
      </c>
      <c r="BI467" s="35" t="e">
        <f t="shared" si="920"/>
        <v>#VALUE!</v>
      </c>
      <c r="BJ467" s="5"/>
      <c r="BK467" s="5"/>
      <c r="BL467" s="19"/>
      <c r="BM467" s="19"/>
      <c r="BN467" s="37">
        <f t="shared" si="834"/>
        <v>90</v>
      </c>
      <c r="BO467" s="37">
        <f t="shared" si="835"/>
        <v>72.5</v>
      </c>
      <c r="BP467" s="37">
        <f t="shared" si="836"/>
        <v>72.5</v>
      </c>
      <c r="BQ467" s="37">
        <f t="shared" si="837"/>
        <v>47.5</v>
      </c>
      <c r="BR467" s="37">
        <f t="shared" si="838"/>
        <v>54.2</v>
      </c>
      <c r="BS467" s="37">
        <f t="shared" si="839"/>
        <v>47.5</v>
      </c>
      <c r="BT467" s="37">
        <f t="shared" si="840"/>
        <v>41.674999999999997</v>
      </c>
      <c r="BU467" s="37">
        <f t="shared" si="841"/>
        <v>41.674999999999997</v>
      </c>
      <c r="BV467" s="37">
        <f t="shared" si="842"/>
        <v>22.5</v>
      </c>
      <c r="BW467" s="37">
        <f t="shared" si="843"/>
        <v>33.3333333333333</v>
      </c>
      <c r="BX467" s="37">
        <f t="shared" si="844"/>
        <v>22.5</v>
      </c>
      <c r="BY467" s="37">
        <f t="shared" si="845"/>
        <v>22.9</v>
      </c>
      <c r="BZ467" s="37">
        <f t="shared" si="846"/>
        <v>22.9</v>
      </c>
      <c r="CA467" s="37">
        <f t="shared" si="847"/>
        <v>5</v>
      </c>
      <c r="CB467" s="37">
        <f t="shared" si="848"/>
        <v>16.649999999999999</v>
      </c>
      <c r="CC467" s="37">
        <f t="shared" si="849"/>
        <v>5</v>
      </c>
      <c r="CD467" s="37">
        <f t="shared" si="850"/>
        <v>5</v>
      </c>
      <c r="CE467" s="37">
        <f t="shared" si="851"/>
        <v>5</v>
      </c>
      <c r="CF467" s="37">
        <f t="shared" si="852"/>
        <v>5</v>
      </c>
      <c r="CG467" s="38">
        <f t="shared" si="853"/>
        <v>5</v>
      </c>
      <c r="CH467" s="38">
        <f t="shared" si="854"/>
        <v>5</v>
      </c>
      <c r="CI467" s="38">
        <f t="shared" si="855"/>
        <v>22.5</v>
      </c>
      <c r="CJ467" s="38">
        <f t="shared" si="856"/>
        <v>5</v>
      </c>
      <c r="CK467" s="38">
        <f t="shared" si="857"/>
        <v>22.9</v>
      </c>
      <c r="CL467" s="38">
        <f t="shared" si="858"/>
        <v>47.5</v>
      </c>
      <c r="CM467" s="38">
        <f t="shared" si="859"/>
        <v>16.649999999999999</v>
      </c>
      <c r="CN467" s="38">
        <f t="shared" si="860"/>
        <v>41.674999999999997</v>
      </c>
      <c r="CO467" s="38">
        <f t="shared" si="861"/>
        <v>5</v>
      </c>
      <c r="CP467" s="38">
        <f t="shared" si="862"/>
        <v>33.3333333333333</v>
      </c>
      <c r="CQ467" s="38">
        <f t="shared" si="863"/>
        <v>72.5</v>
      </c>
      <c r="CR467" s="38">
        <f t="shared" si="864"/>
        <v>22.9</v>
      </c>
      <c r="CS467" s="38">
        <f t="shared" si="865"/>
        <v>54.2</v>
      </c>
      <c r="CT467" s="38">
        <f t="shared" si="866"/>
        <v>5</v>
      </c>
      <c r="CU467" s="38">
        <f t="shared" si="867"/>
        <v>41.674999999999997</v>
      </c>
      <c r="CV467" s="38">
        <f t="shared" si="868"/>
        <v>90</v>
      </c>
      <c r="CW467" s="38">
        <f t="shared" si="869"/>
        <v>22.5</v>
      </c>
      <c r="CX467" s="38">
        <f t="shared" si="870"/>
        <v>72.5</v>
      </c>
      <c r="CY467" s="38">
        <f t="shared" si="871"/>
        <v>47.5</v>
      </c>
      <c r="CZ467" s="39">
        <f t="shared" si="872"/>
        <v>5</v>
      </c>
      <c r="DA467" s="39">
        <f t="shared" si="873"/>
        <v>22.5</v>
      </c>
      <c r="DB467" s="39">
        <f t="shared" si="874"/>
        <v>5</v>
      </c>
      <c r="DC467" s="39">
        <f t="shared" si="875"/>
        <v>47.5</v>
      </c>
      <c r="DD467" s="39">
        <f t="shared" si="876"/>
        <v>22.9</v>
      </c>
      <c r="DE467" s="39">
        <f t="shared" si="877"/>
        <v>5</v>
      </c>
      <c r="DF467" s="39">
        <f t="shared" si="878"/>
        <v>41.674999999999997</v>
      </c>
      <c r="DG467" s="39">
        <f t="shared" si="879"/>
        <v>16.649999999999999</v>
      </c>
      <c r="DH467" s="39">
        <f t="shared" si="880"/>
        <v>72.5</v>
      </c>
      <c r="DI467" s="39">
        <f t="shared" si="881"/>
        <v>33.3333333333333</v>
      </c>
      <c r="DJ467" s="39">
        <f t="shared" si="882"/>
        <v>5</v>
      </c>
      <c r="DK467" s="39">
        <f t="shared" si="883"/>
        <v>54.2</v>
      </c>
      <c r="DL467" s="39">
        <f t="shared" si="884"/>
        <v>22.9</v>
      </c>
      <c r="DM467" s="39">
        <f t="shared" si="885"/>
        <v>90</v>
      </c>
      <c r="DN467" s="39">
        <f t="shared" si="886"/>
        <v>41.674999999999997</v>
      </c>
      <c r="DO467" s="39">
        <f t="shared" si="887"/>
        <v>5</v>
      </c>
      <c r="DP467" s="39">
        <f t="shared" si="888"/>
        <v>72.5</v>
      </c>
      <c r="DQ467" s="39">
        <f t="shared" si="889"/>
        <v>22.5</v>
      </c>
      <c r="DR467" s="39">
        <f t="shared" si="890"/>
        <v>47.5</v>
      </c>
      <c r="DS467" s="40" t="e">
        <f t="shared" si="891"/>
        <v>#VALUE!</v>
      </c>
      <c r="DT467" s="40" t="e">
        <f t="shared" si="892"/>
        <v>#VALUE!</v>
      </c>
      <c r="DU467" s="40" t="e">
        <f t="shared" si="893"/>
        <v>#VALUE!</v>
      </c>
      <c r="DV467" s="40" t="e">
        <f t="shared" si="894"/>
        <v>#VALUE!</v>
      </c>
      <c r="DW467" s="40" t="e">
        <f t="shared" si="895"/>
        <v>#VALUE!</v>
      </c>
      <c r="DX467" s="40" t="e">
        <f t="shared" si="896"/>
        <v>#VALUE!</v>
      </c>
      <c r="DY467" s="40" t="e">
        <f t="shared" si="897"/>
        <v>#VALUE!</v>
      </c>
      <c r="DZ467" s="40" t="e">
        <f t="shared" si="898"/>
        <v>#VALUE!</v>
      </c>
      <c r="EA467" s="40" t="e">
        <f t="shared" si="899"/>
        <v>#VALUE!</v>
      </c>
      <c r="EB467" s="40" t="e">
        <f t="shared" si="900"/>
        <v>#VALUE!</v>
      </c>
      <c r="EC467" s="40" t="e">
        <f t="shared" si="901"/>
        <v>#VALUE!</v>
      </c>
      <c r="ED467" s="40" t="e">
        <f t="shared" si="902"/>
        <v>#VALUE!</v>
      </c>
      <c r="EE467" s="40" t="e">
        <f t="shared" si="903"/>
        <v>#VALUE!</v>
      </c>
      <c r="EF467" s="40" t="e">
        <f t="shared" si="904"/>
        <v>#VALUE!</v>
      </c>
      <c r="EG467" s="40" t="e">
        <f t="shared" si="905"/>
        <v>#VALUE!</v>
      </c>
      <c r="EH467" s="40" t="e">
        <f t="shared" si="906"/>
        <v>#VALUE!</v>
      </c>
      <c r="EI467" s="40" t="e">
        <f t="shared" si="907"/>
        <v>#VALUE!</v>
      </c>
      <c r="EJ467" s="40" t="e">
        <f t="shared" si="908"/>
        <v>#VALUE!</v>
      </c>
      <c r="EK467" s="40" t="e">
        <f t="shared" si="909"/>
        <v>#VALUE!</v>
      </c>
      <c r="EL467" s="1" t="e">
        <f t="shared" si="921"/>
        <v>#VALUE!</v>
      </c>
      <c r="EM467" s="2" t="e">
        <f t="shared" si="912"/>
        <v>#VALUE!</v>
      </c>
      <c r="EN467" s="42"/>
      <c r="EO467" s="42"/>
      <c r="EP467" s="43"/>
      <c r="EQ467" s="44"/>
      <c r="ER467" s="45"/>
      <c r="ES467" s="45"/>
      <c r="ET467" s="74"/>
      <c r="EU467" s="75"/>
      <c r="EV467" s="75"/>
      <c r="EW467" s="75"/>
      <c r="EX467" s="75"/>
    </row>
    <row r="468" spans="1:154" s="73" customFormat="1" ht="14">
      <c r="A468" s="96"/>
      <c r="B468" s="97"/>
      <c r="C468" s="98"/>
      <c r="D468" s="110" t="s">
        <v>87</v>
      </c>
      <c r="E468" s="110" t="s">
        <v>87</v>
      </c>
      <c r="F468" s="110" t="s">
        <v>87</v>
      </c>
      <c r="G468" s="107" t="e">
        <f t="shared" si="822"/>
        <v>#VALUE!</v>
      </c>
      <c r="H468" s="107" t="e">
        <f t="shared" si="823"/>
        <v>#VALUE!</v>
      </c>
      <c r="I468" s="107" t="e">
        <f t="shared" si="824"/>
        <v>#VALUE!</v>
      </c>
      <c r="J468" s="183" t="str">
        <f t="shared" si="825"/>
        <v>.</v>
      </c>
      <c r="K468" s="184" t="e">
        <f t="shared" si="826"/>
        <v>#VALUE!</v>
      </c>
      <c r="L468" s="184" t="e">
        <f t="shared" si="827"/>
        <v>#VALUE!</v>
      </c>
      <c r="M468" s="76" t="e">
        <f t="shared" si="922"/>
        <v>#VALUE!</v>
      </c>
      <c r="N468" s="77" t="e">
        <f t="shared" si="923"/>
        <v>#VALUE!</v>
      </c>
      <c r="O468" s="77" t="e">
        <f t="shared" si="924"/>
        <v>#VALUE!</v>
      </c>
      <c r="P468" s="78" t="e">
        <f t="shared" si="925"/>
        <v>#VALUE!</v>
      </c>
      <c r="Q468" s="79" t="e">
        <f t="shared" ca="1" si="910"/>
        <v>#VALUE!</v>
      </c>
      <c r="R468" s="86" t="e">
        <f t="shared" si="913"/>
        <v>#VALUE!</v>
      </c>
      <c r="S468" s="87" t="e">
        <f t="shared" si="914"/>
        <v>#VALUE!</v>
      </c>
      <c r="T468" s="87" t="e">
        <f t="shared" si="915"/>
        <v>#VALUE!</v>
      </c>
      <c r="U468" s="80" t="e">
        <f t="shared" si="916"/>
        <v>#VALUE!</v>
      </c>
      <c r="V468" s="81" t="e">
        <f t="shared" si="917"/>
        <v>#VALUE!</v>
      </c>
      <c r="W468" s="82" t="e">
        <f t="shared" si="918"/>
        <v>#VALUE!</v>
      </c>
      <c r="X468" s="92" t="e">
        <f t="shared" ref="X468:X501" si="926">CONCATENATE("@rgb(",ROUND(U468,0),",",ROUND(V468,0),",",ROUND(W468,0),")")</f>
        <v>#VALUE!</v>
      </c>
      <c r="Y468" s="93"/>
      <c r="Z468" s="72" t="e">
        <f t="shared" si="828"/>
        <v>#VALUE!</v>
      </c>
      <c r="AA468" s="72" t="e">
        <f t="shared" si="829"/>
        <v>#VALUE!</v>
      </c>
      <c r="AB468" s="72" t="e">
        <f t="shared" si="830"/>
        <v>#VALUE!</v>
      </c>
      <c r="AC468" s="72" t="e">
        <f t="shared" si="911"/>
        <v>#VALUE!</v>
      </c>
      <c r="AD468" s="72" t="e">
        <f t="shared" ref="AD468:AD501" si="927">IF(AB468&gt;5, ((100-(AA468*100)/Z468)), ((AA468*100)/Z468))</f>
        <v>#VALUE!</v>
      </c>
      <c r="AE468" s="33" t="e">
        <f t="shared" ref="AE468:AE501" si="928">SQRT(J468/894205)*100</f>
        <v>#VALUE!</v>
      </c>
      <c r="AF468" s="33" t="e">
        <f t="shared" ref="AF468:AF501" si="929">LN((AD468/100)/(1-(AD468/100)))</f>
        <v>#VALUE!</v>
      </c>
      <c r="AG468" s="33" t="e">
        <f t="shared" ref="AG468:AG501" si="930">LN(L468)</f>
        <v>#VALUE!</v>
      </c>
      <c r="AH468" s="34" t="e">
        <f t="shared" si="831"/>
        <v>#VALUE!</v>
      </c>
      <c r="AI468" s="35" t="e">
        <f t="shared" si="832"/>
        <v>#VALUE!</v>
      </c>
      <c r="AJ468" s="35" t="e">
        <f t="shared" si="833"/>
        <v>#VALUE!</v>
      </c>
      <c r="AK468" s="35">
        <v>0</v>
      </c>
      <c r="AL468" s="35">
        <v>-0.75645121485307587</v>
      </c>
      <c r="AM468" s="35">
        <v>-11.346768222796136</v>
      </c>
      <c r="AN468" s="35" t="e">
        <f t="shared" si="816"/>
        <v>#VALUE!</v>
      </c>
      <c r="AO468" s="35" t="e">
        <f t="shared" si="816"/>
        <v>#VALUE!</v>
      </c>
      <c r="AP468" s="35" t="e">
        <f t="shared" si="816"/>
        <v>#VALUE!</v>
      </c>
      <c r="AQ468" s="35">
        <v>57.375671196608707</v>
      </c>
      <c r="AR468" s="35">
        <v>5.7915837760921756</v>
      </c>
      <c r="AS468" s="35">
        <v>1.1079551571654598</v>
      </c>
      <c r="AT468" s="35" t="e">
        <f t="shared" si="817"/>
        <v>#VALUE!</v>
      </c>
      <c r="AU468" s="35" t="e">
        <f t="shared" si="817"/>
        <v>#VALUE!</v>
      </c>
      <c r="AV468" s="35" t="e">
        <f t="shared" si="817"/>
        <v>#VALUE!</v>
      </c>
      <c r="AW468" s="36">
        <f t="shared" si="818"/>
        <v>0</v>
      </c>
      <c r="AX468" s="36">
        <f t="shared" si="818"/>
        <v>0.75645121485307587</v>
      </c>
      <c r="AY468" s="36">
        <f t="shared" si="818"/>
        <v>11.346768222796136</v>
      </c>
      <c r="AZ468" s="36" t="e">
        <f t="shared" si="819"/>
        <v>#VALUE!</v>
      </c>
      <c r="BA468" s="36" t="e">
        <f t="shared" si="819"/>
        <v>#VALUE!</v>
      </c>
      <c r="BB468" s="36" t="e">
        <f t="shared" si="819"/>
        <v>#VALUE!</v>
      </c>
      <c r="BC468" s="35">
        <f t="shared" si="820"/>
        <v>57.375671196608707</v>
      </c>
      <c r="BD468" s="35">
        <f t="shared" si="820"/>
        <v>6.5480349909452515</v>
      </c>
      <c r="BE468" s="35">
        <f t="shared" si="820"/>
        <v>12.454723379961596</v>
      </c>
      <c r="BF468" s="36" t="e">
        <f t="shared" si="821"/>
        <v>#VALUE!</v>
      </c>
      <c r="BG468" s="36" t="e">
        <f t="shared" si="821"/>
        <v>#VALUE!</v>
      </c>
      <c r="BH468" s="36" t="e">
        <f t="shared" si="919"/>
        <v>#VALUE!</v>
      </c>
      <c r="BI468" s="35" t="e">
        <f t="shared" si="920"/>
        <v>#VALUE!</v>
      </c>
      <c r="BJ468" s="5"/>
      <c r="BK468" s="5"/>
      <c r="BL468" s="19"/>
      <c r="BM468" s="19"/>
      <c r="BN468" s="37">
        <f t="shared" si="834"/>
        <v>90</v>
      </c>
      <c r="BO468" s="37">
        <f t="shared" si="835"/>
        <v>72.5</v>
      </c>
      <c r="BP468" s="37">
        <f t="shared" si="836"/>
        <v>72.5</v>
      </c>
      <c r="BQ468" s="37">
        <f t="shared" si="837"/>
        <v>47.5</v>
      </c>
      <c r="BR468" s="37">
        <f t="shared" si="838"/>
        <v>54.2</v>
      </c>
      <c r="BS468" s="37">
        <f t="shared" si="839"/>
        <v>47.5</v>
      </c>
      <c r="BT468" s="37">
        <f t="shared" si="840"/>
        <v>41.674999999999997</v>
      </c>
      <c r="BU468" s="37">
        <f t="shared" si="841"/>
        <v>41.674999999999997</v>
      </c>
      <c r="BV468" s="37">
        <f t="shared" si="842"/>
        <v>22.5</v>
      </c>
      <c r="BW468" s="37">
        <f t="shared" si="843"/>
        <v>33.3333333333333</v>
      </c>
      <c r="BX468" s="37">
        <f t="shared" si="844"/>
        <v>22.5</v>
      </c>
      <c r="BY468" s="37">
        <f t="shared" si="845"/>
        <v>22.9</v>
      </c>
      <c r="BZ468" s="37">
        <f t="shared" si="846"/>
        <v>22.9</v>
      </c>
      <c r="CA468" s="37">
        <f t="shared" si="847"/>
        <v>5</v>
      </c>
      <c r="CB468" s="37">
        <f t="shared" si="848"/>
        <v>16.649999999999999</v>
      </c>
      <c r="CC468" s="37">
        <f t="shared" si="849"/>
        <v>5</v>
      </c>
      <c r="CD468" s="37">
        <f t="shared" si="850"/>
        <v>5</v>
      </c>
      <c r="CE468" s="37">
        <f t="shared" si="851"/>
        <v>5</v>
      </c>
      <c r="CF468" s="37">
        <f t="shared" si="852"/>
        <v>5</v>
      </c>
      <c r="CG468" s="38">
        <f t="shared" si="853"/>
        <v>5</v>
      </c>
      <c r="CH468" s="38">
        <f t="shared" si="854"/>
        <v>5</v>
      </c>
      <c r="CI468" s="38">
        <f t="shared" si="855"/>
        <v>22.5</v>
      </c>
      <c r="CJ468" s="38">
        <f t="shared" si="856"/>
        <v>5</v>
      </c>
      <c r="CK468" s="38">
        <f t="shared" si="857"/>
        <v>22.9</v>
      </c>
      <c r="CL468" s="38">
        <f t="shared" si="858"/>
        <v>47.5</v>
      </c>
      <c r="CM468" s="38">
        <f t="shared" si="859"/>
        <v>16.649999999999999</v>
      </c>
      <c r="CN468" s="38">
        <f t="shared" si="860"/>
        <v>41.674999999999997</v>
      </c>
      <c r="CO468" s="38">
        <f t="shared" si="861"/>
        <v>5</v>
      </c>
      <c r="CP468" s="38">
        <f t="shared" si="862"/>
        <v>33.3333333333333</v>
      </c>
      <c r="CQ468" s="38">
        <f t="shared" si="863"/>
        <v>72.5</v>
      </c>
      <c r="CR468" s="38">
        <f t="shared" si="864"/>
        <v>22.9</v>
      </c>
      <c r="CS468" s="38">
        <f t="shared" si="865"/>
        <v>54.2</v>
      </c>
      <c r="CT468" s="38">
        <f t="shared" si="866"/>
        <v>5</v>
      </c>
      <c r="CU468" s="38">
        <f t="shared" si="867"/>
        <v>41.674999999999997</v>
      </c>
      <c r="CV468" s="38">
        <f t="shared" si="868"/>
        <v>90</v>
      </c>
      <c r="CW468" s="38">
        <f t="shared" si="869"/>
        <v>22.5</v>
      </c>
      <c r="CX468" s="38">
        <f t="shared" si="870"/>
        <v>72.5</v>
      </c>
      <c r="CY468" s="38">
        <f t="shared" si="871"/>
        <v>47.5</v>
      </c>
      <c r="CZ468" s="39">
        <f t="shared" si="872"/>
        <v>5</v>
      </c>
      <c r="DA468" s="39">
        <f t="shared" si="873"/>
        <v>22.5</v>
      </c>
      <c r="DB468" s="39">
        <f t="shared" si="874"/>
        <v>5</v>
      </c>
      <c r="DC468" s="39">
        <f t="shared" si="875"/>
        <v>47.5</v>
      </c>
      <c r="DD468" s="39">
        <f t="shared" si="876"/>
        <v>22.9</v>
      </c>
      <c r="DE468" s="39">
        <f t="shared" si="877"/>
        <v>5</v>
      </c>
      <c r="DF468" s="39">
        <f t="shared" si="878"/>
        <v>41.674999999999997</v>
      </c>
      <c r="DG468" s="39">
        <f t="shared" si="879"/>
        <v>16.649999999999999</v>
      </c>
      <c r="DH468" s="39">
        <f t="shared" si="880"/>
        <v>72.5</v>
      </c>
      <c r="DI468" s="39">
        <f t="shared" si="881"/>
        <v>33.3333333333333</v>
      </c>
      <c r="DJ468" s="39">
        <f t="shared" si="882"/>
        <v>5</v>
      </c>
      <c r="DK468" s="39">
        <f t="shared" si="883"/>
        <v>54.2</v>
      </c>
      <c r="DL468" s="39">
        <f t="shared" si="884"/>
        <v>22.9</v>
      </c>
      <c r="DM468" s="39">
        <f t="shared" si="885"/>
        <v>90</v>
      </c>
      <c r="DN468" s="39">
        <f t="shared" si="886"/>
        <v>41.674999999999997</v>
      </c>
      <c r="DO468" s="39">
        <f t="shared" si="887"/>
        <v>5</v>
      </c>
      <c r="DP468" s="39">
        <f t="shared" si="888"/>
        <v>72.5</v>
      </c>
      <c r="DQ468" s="39">
        <f t="shared" si="889"/>
        <v>22.5</v>
      </c>
      <c r="DR468" s="39">
        <f t="shared" si="890"/>
        <v>47.5</v>
      </c>
      <c r="DS468" s="40" t="e">
        <f t="shared" si="891"/>
        <v>#VALUE!</v>
      </c>
      <c r="DT468" s="40" t="e">
        <f t="shared" si="892"/>
        <v>#VALUE!</v>
      </c>
      <c r="DU468" s="40" t="e">
        <f t="shared" si="893"/>
        <v>#VALUE!</v>
      </c>
      <c r="DV468" s="40" t="e">
        <f t="shared" si="894"/>
        <v>#VALUE!</v>
      </c>
      <c r="DW468" s="40" t="e">
        <f t="shared" si="895"/>
        <v>#VALUE!</v>
      </c>
      <c r="DX468" s="40" t="e">
        <f t="shared" si="896"/>
        <v>#VALUE!</v>
      </c>
      <c r="DY468" s="40" t="e">
        <f t="shared" si="897"/>
        <v>#VALUE!</v>
      </c>
      <c r="DZ468" s="40" t="e">
        <f t="shared" si="898"/>
        <v>#VALUE!</v>
      </c>
      <c r="EA468" s="40" t="e">
        <f t="shared" si="899"/>
        <v>#VALUE!</v>
      </c>
      <c r="EB468" s="40" t="e">
        <f t="shared" si="900"/>
        <v>#VALUE!</v>
      </c>
      <c r="EC468" s="40" t="e">
        <f t="shared" si="901"/>
        <v>#VALUE!</v>
      </c>
      <c r="ED468" s="40" t="e">
        <f t="shared" si="902"/>
        <v>#VALUE!</v>
      </c>
      <c r="EE468" s="40" t="e">
        <f t="shared" si="903"/>
        <v>#VALUE!</v>
      </c>
      <c r="EF468" s="40" t="e">
        <f t="shared" si="904"/>
        <v>#VALUE!</v>
      </c>
      <c r="EG468" s="40" t="e">
        <f t="shared" si="905"/>
        <v>#VALUE!</v>
      </c>
      <c r="EH468" s="40" t="e">
        <f t="shared" si="906"/>
        <v>#VALUE!</v>
      </c>
      <c r="EI468" s="40" t="e">
        <f t="shared" si="907"/>
        <v>#VALUE!</v>
      </c>
      <c r="EJ468" s="40" t="e">
        <f t="shared" si="908"/>
        <v>#VALUE!</v>
      </c>
      <c r="EK468" s="40" t="e">
        <f t="shared" si="909"/>
        <v>#VALUE!</v>
      </c>
      <c r="EL468" s="1" t="e">
        <f t="shared" si="921"/>
        <v>#VALUE!</v>
      </c>
      <c r="EM468" s="2" t="e">
        <f t="shared" si="912"/>
        <v>#VALUE!</v>
      </c>
      <c r="EN468" s="42"/>
      <c r="EO468" s="42"/>
      <c r="EP468" s="43"/>
      <c r="EQ468" s="44"/>
      <c r="ER468" s="45"/>
      <c r="ES468" s="45"/>
      <c r="ET468" s="74"/>
      <c r="EU468" s="75"/>
      <c r="EV468" s="75"/>
      <c r="EW468" s="75"/>
      <c r="EX468" s="75"/>
    </row>
    <row r="469" spans="1:154" s="73" customFormat="1" ht="14">
      <c r="A469" s="96"/>
      <c r="B469" s="97"/>
      <c r="C469" s="98"/>
      <c r="D469" s="110" t="s">
        <v>87</v>
      </c>
      <c r="E469" s="110" t="s">
        <v>87</v>
      </c>
      <c r="F469" s="110" t="s">
        <v>87</v>
      </c>
      <c r="G469" s="107" t="e">
        <f t="shared" si="822"/>
        <v>#VALUE!</v>
      </c>
      <c r="H469" s="107" t="e">
        <f t="shared" si="823"/>
        <v>#VALUE!</v>
      </c>
      <c r="I469" s="107" t="e">
        <f t="shared" si="824"/>
        <v>#VALUE!</v>
      </c>
      <c r="J469" s="183" t="str">
        <f t="shared" si="825"/>
        <v>.</v>
      </c>
      <c r="K469" s="184" t="e">
        <f t="shared" si="826"/>
        <v>#VALUE!</v>
      </c>
      <c r="L469" s="184" t="e">
        <f t="shared" si="827"/>
        <v>#VALUE!</v>
      </c>
      <c r="M469" s="76" t="e">
        <f t="shared" si="922"/>
        <v>#VALUE!</v>
      </c>
      <c r="N469" s="77" t="e">
        <f t="shared" si="923"/>
        <v>#VALUE!</v>
      </c>
      <c r="O469" s="77" t="e">
        <f t="shared" si="924"/>
        <v>#VALUE!</v>
      </c>
      <c r="P469" s="78" t="e">
        <f t="shared" si="925"/>
        <v>#VALUE!</v>
      </c>
      <c r="Q469" s="79" t="e">
        <f t="shared" ca="1" si="910"/>
        <v>#VALUE!</v>
      </c>
      <c r="R469" s="86" t="e">
        <f t="shared" si="913"/>
        <v>#VALUE!</v>
      </c>
      <c r="S469" s="87" t="e">
        <f t="shared" si="914"/>
        <v>#VALUE!</v>
      </c>
      <c r="T469" s="87" t="e">
        <f t="shared" si="915"/>
        <v>#VALUE!</v>
      </c>
      <c r="U469" s="80" t="e">
        <f t="shared" si="916"/>
        <v>#VALUE!</v>
      </c>
      <c r="V469" s="81" t="e">
        <f t="shared" si="917"/>
        <v>#VALUE!</v>
      </c>
      <c r="W469" s="82" t="e">
        <f t="shared" si="918"/>
        <v>#VALUE!</v>
      </c>
      <c r="X469" s="92" t="e">
        <f t="shared" si="926"/>
        <v>#VALUE!</v>
      </c>
      <c r="Y469" s="93"/>
      <c r="Z469" s="72" t="e">
        <f t="shared" si="828"/>
        <v>#VALUE!</v>
      </c>
      <c r="AA469" s="72" t="e">
        <f t="shared" si="829"/>
        <v>#VALUE!</v>
      </c>
      <c r="AB469" s="72" t="e">
        <f t="shared" si="830"/>
        <v>#VALUE!</v>
      </c>
      <c r="AC469" s="72" t="e">
        <f t="shared" si="911"/>
        <v>#VALUE!</v>
      </c>
      <c r="AD469" s="72" t="e">
        <f t="shared" si="927"/>
        <v>#VALUE!</v>
      </c>
      <c r="AE469" s="33" t="e">
        <f t="shared" si="928"/>
        <v>#VALUE!</v>
      </c>
      <c r="AF469" s="33" t="e">
        <f t="shared" si="929"/>
        <v>#VALUE!</v>
      </c>
      <c r="AG469" s="33" t="e">
        <f t="shared" si="930"/>
        <v>#VALUE!</v>
      </c>
      <c r="AH469" s="34" t="e">
        <f t="shared" si="831"/>
        <v>#VALUE!</v>
      </c>
      <c r="AI469" s="35" t="e">
        <f t="shared" si="832"/>
        <v>#VALUE!</v>
      </c>
      <c r="AJ469" s="35" t="e">
        <f t="shared" si="833"/>
        <v>#VALUE!</v>
      </c>
      <c r="AK469" s="35">
        <v>0</v>
      </c>
      <c r="AL469" s="35">
        <v>-0.75645121485307587</v>
      </c>
      <c r="AM469" s="35">
        <v>-11.346768222796136</v>
      </c>
      <c r="AN469" s="35" t="e">
        <f t="shared" ref="AN469:AP501" si="931">IF(AH469&lt;AK469,AK469,AH469)</f>
        <v>#VALUE!</v>
      </c>
      <c r="AO469" s="35" t="e">
        <f t="shared" si="931"/>
        <v>#VALUE!</v>
      </c>
      <c r="AP469" s="35" t="e">
        <f t="shared" si="931"/>
        <v>#VALUE!</v>
      </c>
      <c r="AQ469" s="35">
        <v>57.375671196608707</v>
      </c>
      <c r="AR469" s="35">
        <v>5.7915837760921756</v>
      </c>
      <c r="AS469" s="35">
        <v>1.1079551571654598</v>
      </c>
      <c r="AT469" s="35" t="e">
        <f t="shared" ref="AT469:AV501" si="932">IF(AN469&gt;AQ469,AQ469,AN469)</f>
        <v>#VALUE!</v>
      </c>
      <c r="AU469" s="35" t="e">
        <f t="shared" si="932"/>
        <v>#VALUE!</v>
      </c>
      <c r="AV469" s="35" t="e">
        <f t="shared" si="932"/>
        <v>#VALUE!</v>
      </c>
      <c r="AW469" s="36">
        <f t="shared" ref="AW469:AY501" si="933">ABS(AK469)</f>
        <v>0</v>
      </c>
      <c r="AX469" s="36">
        <f t="shared" si="933"/>
        <v>0.75645121485307587</v>
      </c>
      <c r="AY469" s="36">
        <f t="shared" si="933"/>
        <v>11.346768222796136</v>
      </c>
      <c r="AZ469" s="36" t="e">
        <f t="shared" ref="AZ469:BB501" si="934">AT469+AW469</f>
        <v>#VALUE!</v>
      </c>
      <c r="BA469" s="36" t="e">
        <f t="shared" si="934"/>
        <v>#VALUE!</v>
      </c>
      <c r="BB469" s="36" t="e">
        <f t="shared" si="934"/>
        <v>#VALUE!</v>
      </c>
      <c r="BC469" s="35">
        <f t="shared" ref="BC469:BE501" si="935">AQ469+(ABS(AK469))</f>
        <v>57.375671196608707</v>
      </c>
      <c r="BD469" s="35">
        <f t="shared" si="935"/>
        <v>6.5480349909452515</v>
      </c>
      <c r="BE469" s="35">
        <f t="shared" si="935"/>
        <v>12.454723379961596</v>
      </c>
      <c r="BF469" s="36" t="e">
        <f t="shared" ref="BF469:BG501" si="936">AZ469/BC469*100</f>
        <v>#VALUE!</v>
      </c>
      <c r="BG469" s="36" t="e">
        <f t="shared" si="936"/>
        <v>#VALUE!</v>
      </c>
      <c r="BH469" s="36" t="e">
        <f t="shared" si="919"/>
        <v>#VALUE!</v>
      </c>
      <c r="BI469" s="35" t="e">
        <f t="shared" si="920"/>
        <v>#VALUE!</v>
      </c>
      <c r="BJ469" s="5"/>
      <c r="BK469" s="5"/>
      <c r="BL469" s="19"/>
      <c r="BM469" s="19"/>
      <c r="BN469" s="37">
        <f t="shared" si="834"/>
        <v>90</v>
      </c>
      <c r="BO469" s="37">
        <f t="shared" si="835"/>
        <v>72.5</v>
      </c>
      <c r="BP469" s="37">
        <f t="shared" si="836"/>
        <v>72.5</v>
      </c>
      <c r="BQ469" s="37">
        <f t="shared" si="837"/>
        <v>47.5</v>
      </c>
      <c r="BR469" s="37">
        <f t="shared" si="838"/>
        <v>54.2</v>
      </c>
      <c r="BS469" s="37">
        <f t="shared" si="839"/>
        <v>47.5</v>
      </c>
      <c r="BT469" s="37">
        <f t="shared" si="840"/>
        <v>41.674999999999997</v>
      </c>
      <c r="BU469" s="37">
        <f t="shared" si="841"/>
        <v>41.674999999999997</v>
      </c>
      <c r="BV469" s="37">
        <f t="shared" si="842"/>
        <v>22.5</v>
      </c>
      <c r="BW469" s="37">
        <f t="shared" si="843"/>
        <v>33.3333333333333</v>
      </c>
      <c r="BX469" s="37">
        <f t="shared" si="844"/>
        <v>22.5</v>
      </c>
      <c r="BY469" s="37">
        <f t="shared" si="845"/>
        <v>22.9</v>
      </c>
      <c r="BZ469" s="37">
        <f t="shared" si="846"/>
        <v>22.9</v>
      </c>
      <c r="CA469" s="37">
        <f t="shared" si="847"/>
        <v>5</v>
      </c>
      <c r="CB469" s="37">
        <f t="shared" si="848"/>
        <v>16.649999999999999</v>
      </c>
      <c r="CC469" s="37">
        <f t="shared" si="849"/>
        <v>5</v>
      </c>
      <c r="CD469" s="37">
        <f t="shared" si="850"/>
        <v>5</v>
      </c>
      <c r="CE469" s="37">
        <f t="shared" si="851"/>
        <v>5</v>
      </c>
      <c r="CF469" s="37">
        <f t="shared" si="852"/>
        <v>5</v>
      </c>
      <c r="CG469" s="38">
        <f t="shared" si="853"/>
        <v>5</v>
      </c>
      <c r="CH469" s="38">
        <f t="shared" si="854"/>
        <v>5</v>
      </c>
      <c r="CI469" s="38">
        <f t="shared" si="855"/>
        <v>22.5</v>
      </c>
      <c r="CJ469" s="38">
        <f t="shared" si="856"/>
        <v>5</v>
      </c>
      <c r="CK469" s="38">
        <f t="shared" si="857"/>
        <v>22.9</v>
      </c>
      <c r="CL469" s="38">
        <f t="shared" si="858"/>
        <v>47.5</v>
      </c>
      <c r="CM469" s="38">
        <f t="shared" si="859"/>
        <v>16.649999999999999</v>
      </c>
      <c r="CN469" s="38">
        <f t="shared" si="860"/>
        <v>41.674999999999997</v>
      </c>
      <c r="CO469" s="38">
        <f t="shared" si="861"/>
        <v>5</v>
      </c>
      <c r="CP469" s="38">
        <f t="shared" si="862"/>
        <v>33.3333333333333</v>
      </c>
      <c r="CQ469" s="38">
        <f t="shared" si="863"/>
        <v>72.5</v>
      </c>
      <c r="CR469" s="38">
        <f t="shared" si="864"/>
        <v>22.9</v>
      </c>
      <c r="CS469" s="38">
        <f t="shared" si="865"/>
        <v>54.2</v>
      </c>
      <c r="CT469" s="38">
        <f t="shared" si="866"/>
        <v>5</v>
      </c>
      <c r="CU469" s="38">
        <f t="shared" si="867"/>
        <v>41.674999999999997</v>
      </c>
      <c r="CV469" s="38">
        <f t="shared" si="868"/>
        <v>90</v>
      </c>
      <c r="CW469" s="38">
        <f t="shared" si="869"/>
        <v>22.5</v>
      </c>
      <c r="CX469" s="38">
        <f t="shared" si="870"/>
        <v>72.5</v>
      </c>
      <c r="CY469" s="38">
        <f t="shared" si="871"/>
        <v>47.5</v>
      </c>
      <c r="CZ469" s="39">
        <f t="shared" si="872"/>
        <v>5</v>
      </c>
      <c r="DA469" s="39">
        <f t="shared" si="873"/>
        <v>22.5</v>
      </c>
      <c r="DB469" s="39">
        <f t="shared" si="874"/>
        <v>5</v>
      </c>
      <c r="DC469" s="39">
        <f t="shared" si="875"/>
        <v>47.5</v>
      </c>
      <c r="DD469" s="39">
        <f t="shared" si="876"/>
        <v>22.9</v>
      </c>
      <c r="DE469" s="39">
        <f t="shared" si="877"/>
        <v>5</v>
      </c>
      <c r="DF469" s="39">
        <f t="shared" si="878"/>
        <v>41.674999999999997</v>
      </c>
      <c r="DG469" s="39">
        <f t="shared" si="879"/>
        <v>16.649999999999999</v>
      </c>
      <c r="DH469" s="39">
        <f t="shared" si="880"/>
        <v>72.5</v>
      </c>
      <c r="DI469" s="39">
        <f t="shared" si="881"/>
        <v>33.3333333333333</v>
      </c>
      <c r="DJ469" s="39">
        <f t="shared" si="882"/>
        <v>5</v>
      </c>
      <c r="DK469" s="39">
        <f t="shared" si="883"/>
        <v>54.2</v>
      </c>
      <c r="DL469" s="39">
        <f t="shared" si="884"/>
        <v>22.9</v>
      </c>
      <c r="DM469" s="39">
        <f t="shared" si="885"/>
        <v>90</v>
      </c>
      <c r="DN469" s="39">
        <f t="shared" si="886"/>
        <v>41.674999999999997</v>
      </c>
      <c r="DO469" s="39">
        <f t="shared" si="887"/>
        <v>5</v>
      </c>
      <c r="DP469" s="39">
        <f t="shared" si="888"/>
        <v>72.5</v>
      </c>
      <c r="DQ469" s="39">
        <f t="shared" si="889"/>
        <v>22.5</v>
      </c>
      <c r="DR469" s="39">
        <f t="shared" si="890"/>
        <v>47.5</v>
      </c>
      <c r="DS469" s="40" t="e">
        <f t="shared" si="891"/>
        <v>#VALUE!</v>
      </c>
      <c r="DT469" s="40" t="e">
        <f t="shared" si="892"/>
        <v>#VALUE!</v>
      </c>
      <c r="DU469" s="40" t="e">
        <f t="shared" si="893"/>
        <v>#VALUE!</v>
      </c>
      <c r="DV469" s="40" t="e">
        <f t="shared" si="894"/>
        <v>#VALUE!</v>
      </c>
      <c r="DW469" s="40" t="e">
        <f t="shared" si="895"/>
        <v>#VALUE!</v>
      </c>
      <c r="DX469" s="40" t="e">
        <f t="shared" si="896"/>
        <v>#VALUE!</v>
      </c>
      <c r="DY469" s="40" t="e">
        <f t="shared" si="897"/>
        <v>#VALUE!</v>
      </c>
      <c r="DZ469" s="40" t="e">
        <f t="shared" si="898"/>
        <v>#VALUE!</v>
      </c>
      <c r="EA469" s="40" t="e">
        <f t="shared" si="899"/>
        <v>#VALUE!</v>
      </c>
      <c r="EB469" s="40" t="e">
        <f t="shared" si="900"/>
        <v>#VALUE!</v>
      </c>
      <c r="EC469" s="40" t="e">
        <f t="shared" si="901"/>
        <v>#VALUE!</v>
      </c>
      <c r="ED469" s="40" t="e">
        <f t="shared" si="902"/>
        <v>#VALUE!</v>
      </c>
      <c r="EE469" s="40" t="e">
        <f t="shared" si="903"/>
        <v>#VALUE!</v>
      </c>
      <c r="EF469" s="40" t="e">
        <f t="shared" si="904"/>
        <v>#VALUE!</v>
      </c>
      <c r="EG469" s="40" t="e">
        <f t="shared" si="905"/>
        <v>#VALUE!</v>
      </c>
      <c r="EH469" s="40" t="e">
        <f t="shared" si="906"/>
        <v>#VALUE!</v>
      </c>
      <c r="EI469" s="40" t="e">
        <f t="shared" si="907"/>
        <v>#VALUE!</v>
      </c>
      <c r="EJ469" s="40" t="e">
        <f t="shared" si="908"/>
        <v>#VALUE!</v>
      </c>
      <c r="EK469" s="40" t="e">
        <f t="shared" si="909"/>
        <v>#VALUE!</v>
      </c>
      <c r="EL469" s="1" t="e">
        <f t="shared" si="921"/>
        <v>#VALUE!</v>
      </c>
      <c r="EM469" s="2" t="e">
        <f t="shared" si="912"/>
        <v>#VALUE!</v>
      </c>
      <c r="EN469" s="42"/>
      <c r="EO469" s="42"/>
      <c r="EP469" s="43"/>
      <c r="EQ469" s="44"/>
      <c r="ER469" s="45"/>
      <c r="ES469" s="45"/>
      <c r="ET469" s="74"/>
      <c r="EU469" s="75"/>
      <c r="EV469" s="75"/>
      <c r="EW469" s="75"/>
      <c r="EX469" s="75"/>
    </row>
    <row r="470" spans="1:154" s="73" customFormat="1" ht="14">
      <c r="A470" s="96"/>
      <c r="B470" s="97"/>
      <c r="C470" s="98"/>
      <c r="D470" s="110" t="s">
        <v>87</v>
      </c>
      <c r="E470" s="110" t="s">
        <v>87</v>
      </c>
      <c r="F470" s="110" t="s">
        <v>87</v>
      </c>
      <c r="G470" s="107" t="e">
        <f t="shared" si="822"/>
        <v>#VALUE!</v>
      </c>
      <c r="H470" s="107" t="e">
        <f t="shared" si="823"/>
        <v>#VALUE!</v>
      </c>
      <c r="I470" s="107" t="e">
        <f t="shared" si="824"/>
        <v>#VALUE!</v>
      </c>
      <c r="J470" s="183" t="str">
        <f t="shared" si="825"/>
        <v>.</v>
      </c>
      <c r="K470" s="184" t="e">
        <f t="shared" si="826"/>
        <v>#VALUE!</v>
      </c>
      <c r="L470" s="184" t="e">
        <f t="shared" si="827"/>
        <v>#VALUE!</v>
      </c>
      <c r="M470" s="76" t="e">
        <f t="shared" si="922"/>
        <v>#VALUE!</v>
      </c>
      <c r="N470" s="77" t="e">
        <f t="shared" si="923"/>
        <v>#VALUE!</v>
      </c>
      <c r="O470" s="77" t="e">
        <f t="shared" si="924"/>
        <v>#VALUE!</v>
      </c>
      <c r="P470" s="78" t="e">
        <f t="shared" si="925"/>
        <v>#VALUE!</v>
      </c>
      <c r="Q470" s="79" t="e">
        <f t="shared" ca="1" si="910"/>
        <v>#VALUE!</v>
      </c>
      <c r="R470" s="86" t="e">
        <f t="shared" si="913"/>
        <v>#VALUE!</v>
      </c>
      <c r="S470" s="87" t="e">
        <f t="shared" si="914"/>
        <v>#VALUE!</v>
      </c>
      <c r="T470" s="87" t="e">
        <f t="shared" si="915"/>
        <v>#VALUE!</v>
      </c>
      <c r="U470" s="80" t="e">
        <f t="shared" si="916"/>
        <v>#VALUE!</v>
      </c>
      <c r="V470" s="81" t="e">
        <f t="shared" si="917"/>
        <v>#VALUE!</v>
      </c>
      <c r="W470" s="82" t="e">
        <f t="shared" si="918"/>
        <v>#VALUE!</v>
      </c>
      <c r="X470" s="92" t="e">
        <f t="shared" si="926"/>
        <v>#VALUE!</v>
      </c>
      <c r="Y470" s="93"/>
      <c r="Z470" s="72" t="e">
        <f t="shared" si="828"/>
        <v>#VALUE!</v>
      </c>
      <c r="AA470" s="72" t="e">
        <f t="shared" si="829"/>
        <v>#VALUE!</v>
      </c>
      <c r="AB470" s="72" t="e">
        <f t="shared" si="830"/>
        <v>#VALUE!</v>
      </c>
      <c r="AC470" s="72" t="e">
        <f t="shared" si="911"/>
        <v>#VALUE!</v>
      </c>
      <c r="AD470" s="72" t="e">
        <f t="shared" si="927"/>
        <v>#VALUE!</v>
      </c>
      <c r="AE470" s="33" t="e">
        <f t="shared" si="928"/>
        <v>#VALUE!</v>
      </c>
      <c r="AF470" s="33" t="e">
        <f t="shared" si="929"/>
        <v>#VALUE!</v>
      </c>
      <c r="AG470" s="33" t="e">
        <f t="shared" si="930"/>
        <v>#VALUE!</v>
      </c>
      <c r="AH470" s="34" t="e">
        <f t="shared" si="831"/>
        <v>#VALUE!</v>
      </c>
      <c r="AI470" s="35" t="e">
        <f t="shared" si="832"/>
        <v>#VALUE!</v>
      </c>
      <c r="AJ470" s="35" t="e">
        <f t="shared" si="833"/>
        <v>#VALUE!</v>
      </c>
      <c r="AK470" s="35">
        <v>0</v>
      </c>
      <c r="AL470" s="35">
        <v>-0.75645121485307587</v>
      </c>
      <c r="AM470" s="35">
        <v>-11.346768222796136</v>
      </c>
      <c r="AN470" s="35" t="e">
        <f t="shared" si="931"/>
        <v>#VALUE!</v>
      </c>
      <c r="AO470" s="35" t="e">
        <f t="shared" si="931"/>
        <v>#VALUE!</v>
      </c>
      <c r="AP470" s="35" t="e">
        <f t="shared" si="931"/>
        <v>#VALUE!</v>
      </c>
      <c r="AQ470" s="35">
        <v>57.375671196608707</v>
      </c>
      <c r="AR470" s="35">
        <v>5.7915837760921756</v>
      </c>
      <c r="AS470" s="35">
        <v>1.1079551571654598</v>
      </c>
      <c r="AT470" s="35" t="e">
        <f t="shared" si="932"/>
        <v>#VALUE!</v>
      </c>
      <c r="AU470" s="35" t="e">
        <f t="shared" si="932"/>
        <v>#VALUE!</v>
      </c>
      <c r="AV470" s="35" t="e">
        <f t="shared" si="932"/>
        <v>#VALUE!</v>
      </c>
      <c r="AW470" s="36">
        <f t="shared" si="933"/>
        <v>0</v>
      </c>
      <c r="AX470" s="36">
        <f t="shared" si="933"/>
        <v>0.75645121485307587</v>
      </c>
      <c r="AY470" s="36">
        <f t="shared" si="933"/>
        <v>11.346768222796136</v>
      </c>
      <c r="AZ470" s="36" t="e">
        <f t="shared" si="934"/>
        <v>#VALUE!</v>
      </c>
      <c r="BA470" s="36" t="e">
        <f t="shared" si="934"/>
        <v>#VALUE!</v>
      </c>
      <c r="BB470" s="36" t="e">
        <f t="shared" si="934"/>
        <v>#VALUE!</v>
      </c>
      <c r="BC470" s="35">
        <f t="shared" si="935"/>
        <v>57.375671196608707</v>
      </c>
      <c r="BD470" s="35">
        <f t="shared" si="935"/>
        <v>6.5480349909452515</v>
      </c>
      <c r="BE470" s="35">
        <f t="shared" si="935"/>
        <v>12.454723379961596</v>
      </c>
      <c r="BF470" s="36" t="e">
        <f t="shared" si="936"/>
        <v>#VALUE!</v>
      </c>
      <c r="BG470" s="36" t="e">
        <f t="shared" si="936"/>
        <v>#VALUE!</v>
      </c>
      <c r="BH470" s="36" t="e">
        <f t="shared" si="919"/>
        <v>#VALUE!</v>
      </c>
      <c r="BI470" s="35" t="e">
        <f t="shared" si="920"/>
        <v>#VALUE!</v>
      </c>
      <c r="BJ470" s="5"/>
      <c r="BK470" s="5"/>
      <c r="BL470" s="19"/>
      <c r="BM470" s="19"/>
      <c r="BN470" s="37">
        <f t="shared" si="834"/>
        <v>90</v>
      </c>
      <c r="BO470" s="37">
        <f t="shared" si="835"/>
        <v>72.5</v>
      </c>
      <c r="BP470" s="37">
        <f t="shared" si="836"/>
        <v>72.5</v>
      </c>
      <c r="BQ470" s="37">
        <f t="shared" si="837"/>
        <v>47.5</v>
      </c>
      <c r="BR470" s="37">
        <f t="shared" si="838"/>
        <v>54.2</v>
      </c>
      <c r="BS470" s="37">
        <f t="shared" si="839"/>
        <v>47.5</v>
      </c>
      <c r="BT470" s="37">
        <f t="shared" si="840"/>
        <v>41.674999999999997</v>
      </c>
      <c r="BU470" s="37">
        <f t="shared" si="841"/>
        <v>41.674999999999997</v>
      </c>
      <c r="BV470" s="37">
        <f t="shared" si="842"/>
        <v>22.5</v>
      </c>
      <c r="BW470" s="37">
        <f t="shared" si="843"/>
        <v>33.3333333333333</v>
      </c>
      <c r="BX470" s="37">
        <f t="shared" si="844"/>
        <v>22.5</v>
      </c>
      <c r="BY470" s="37">
        <f t="shared" si="845"/>
        <v>22.9</v>
      </c>
      <c r="BZ470" s="37">
        <f t="shared" si="846"/>
        <v>22.9</v>
      </c>
      <c r="CA470" s="37">
        <f t="shared" si="847"/>
        <v>5</v>
      </c>
      <c r="CB470" s="37">
        <f t="shared" si="848"/>
        <v>16.649999999999999</v>
      </c>
      <c r="CC470" s="37">
        <f t="shared" si="849"/>
        <v>5</v>
      </c>
      <c r="CD470" s="37">
        <f t="shared" si="850"/>
        <v>5</v>
      </c>
      <c r="CE470" s="37">
        <f t="shared" si="851"/>
        <v>5</v>
      </c>
      <c r="CF470" s="37">
        <f t="shared" si="852"/>
        <v>5</v>
      </c>
      <c r="CG470" s="38">
        <f t="shared" si="853"/>
        <v>5</v>
      </c>
      <c r="CH470" s="38">
        <f t="shared" si="854"/>
        <v>5</v>
      </c>
      <c r="CI470" s="38">
        <f t="shared" si="855"/>
        <v>22.5</v>
      </c>
      <c r="CJ470" s="38">
        <f t="shared" si="856"/>
        <v>5</v>
      </c>
      <c r="CK470" s="38">
        <f t="shared" si="857"/>
        <v>22.9</v>
      </c>
      <c r="CL470" s="38">
        <f t="shared" si="858"/>
        <v>47.5</v>
      </c>
      <c r="CM470" s="38">
        <f t="shared" si="859"/>
        <v>16.649999999999999</v>
      </c>
      <c r="CN470" s="38">
        <f t="shared" si="860"/>
        <v>41.674999999999997</v>
      </c>
      <c r="CO470" s="38">
        <f t="shared" si="861"/>
        <v>5</v>
      </c>
      <c r="CP470" s="38">
        <f t="shared" si="862"/>
        <v>33.3333333333333</v>
      </c>
      <c r="CQ470" s="38">
        <f t="shared" si="863"/>
        <v>72.5</v>
      </c>
      <c r="CR470" s="38">
        <f t="shared" si="864"/>
        <v>22.9</v>
      </c>
      <c r="CS470" s="38">
        <f t="shared" si="865"/>
        <v>54.2</v>
      </c>
      <c r="CT470" s="38">
        <f t="shared" si="866"/>
        <v>5</v>
      </c>
      <c r="CU470" s="38">
        <f t="shared" si="867"/>
        <v>41.674999999999997</v>
      </c>
      <c r="CV470" s="38">
        <f t="shared" si="868"/>
        <v>90</v>
      </c>
      <c r="CW470" s="38">
        <f t="shared" si="869"/>
        <v>22.5</v>
      </c>
      <c r="CX470" s="38">
        <f t="shared" si="870"/>
        <v>72.5</v>
      </c>
      <c r="CY470" s="38">
        <f t="shared" si="871"/>
        <v>47.5</v>
      </c>
      <c r="CZ470" s="39">
        <f t="shared" si="872"/>
        <v>5</v>
      </c>
      <c r="DA470" s="39">
        <f t="shared" si="873"/>
        <v>22.5</v>
      </c>
      <c r="DB470" s="39">
        <f t="shared" si="874"/>
        <v>5</v>
      </c>
      <c r="DC470" s="39">
        <f t="shared" si="875"/>
        <v>47.5</v>
      </c>
      <c r="DD470" s="39">
        <f t="shared" si="876"/>
        <v>22.9</v>
      </c>
      <c r="DE470" s="39">
        <f t="shared" si="877"/>
        <v>5</v>
      </c>
      <c r="DF470" s="39">
        <f t="shared" si="878"/>
        <v>41.674999999999997</v>
      </c>
      <c r="DG470" s="39">
        <f t="shared" si="879"/>
        <v>16.649999999999999</v>
      </c>
      <c r="DH470" s="39">
        <f t="shared" si="880"/>
        <v>72.5</v>
      </c>
      <c r="DI470" s="39">
        <f t="shared" si="881"/>
        <v>33.3333333333333</v>
      </c>
      <c r="DJ470" s="39">
        <f t="shared" si="882"/>
        <v>5</v>
      </c>
      <c r="DK470" s="39">
        <f t="shared" si="883"/>
        <v>54.2</v>
      </c>
      <c r="DL470" s="39">
        <f t="shared" si="884"/>
        <v>22.9</v>
      </c>
      <c r="DM470" s="39">
        <f t="shared" si="885"/>
        <v>90</v>
      </c>
      <c r="DN470" s="39">
        <f t="shared" si="886"/>
        <v>41.674999999999997</v>
      </c>
      <c r="DO470" s="39">
        <f t="shared" si="887"/>
        <v>5</v>
      </c>
      <c r="DP470" s="39">
        <f t="shared" si="888"/>
        <v>72.5</v>
      </c>
      <c r="DQ470" s="39">
        <f t="shared" si="889"/>
        <v>22.5</v>
      </c>
      <c r="DR470" s="39">
        <f t="shared" si="890"/>
        <v>47.5</v>
      </c>
      <c r="DS470" s="40" t="e">
        <f t="shared" si="891"/>
        <v>#VALUE!</v>
      </c>
      <c r="DT470" s="40" t="e">
        <f t="shared" si="892"/>
        <v>#VALUE!</v>
      </c>
      <c r="DU470" s="40" t="e">
        <f t="shared" si="893"/>
        <v>#VALUE!</v>
      </c>
      <c r="DV470" s="40" t="e">
        <f t="shared" si="894"/>
        <v>#VALUE!</v>
      </c>
      <c r="DW470" s="40" t="e">
        <f t="shared" si="895"/>
        <v>#VALUE!</v>
      </c>
      <c r="DX470" s="40" t="e">
        <f t="shared" si="896"/>
        <v>#VALUE!</v>
      </c>
      <c r="DY470" s="40" t="e">
        <f t="shared" si="897"/>
        <v>#VALUE!</v>
      </c>
      <c r="DZ470" s="40" t="e">
        <f t="shared" si="898"/>
        <v>#VALUE!</v>
      </c>
      <c r="EA470" s="40" t="e">
        <f t="shared" si="899"/>
        <v>#VALUE!</v>
      </c>
      <c r="EB470" s="40" t="e">
        <f t="shared" si="900"/>
        <v>#VALUE!</v>
      </c>
      <c r="EC470" s="40" t="e">
        <f t="shared" si="901"/>
        <v>#VALUE!</v>
      </c>
      <c r="ED470" s="40" t="e">
        <f t="shared" si="902"/>
        <v>#VALUE!</v>
      </c>
      <c r="EE470" s="40" t="e">
        <f t="shared" si="903"/>
        <v>#VALUE!</v>
      </c>
      <c r="EF470" s="40" t="e">
        <f t="shared" si="904"/>
        <v>#VALUE!</v>
      </c>
      <c r="EG470" s="40" t="e">
        <f t="shared" si="905"/>
        <v>#VALUE!</v>
      </c>
      <c r="EH470" s="40" t="e">
        <f t="shared" si="906"/>
        <v>#VALUE!</v>
      </c>
      <c r="EI470" s="40" t="e">
        <f t="shared" si="907"/>
        <v>#VALUE!</v>
      </c>
      <c r="EJ470" s="40" t="e">
        <f t="shared" si="908"/>
        <v>#VALUE!</v>
      </c>
      <c r="EK470" s="40" t="e">
        <f t="shared" si="909"/>
        <v>#VALUE!</v>
      </c>
      <c r="EL470" s="1" t="e">
        <f t="shared" si="921"/>
        <v>#VALUE!</v>
      </c>
      <c r="EM470" s="2" t="e">
        <f t="shared" si="912"/>
        <v>#VALUE!</v>
      </c>
      <c r="EN470" s="42"/>
      <c r="EO470" s="42"/>
      <c r="EP470" s="43"/>
      <c r="EQ470" s="44"/>
      <c r="ER470" s="45"/>
      <c r="ES470" s="45"/>
      <c r="ET470" s="74"/>
      <c r="EU470" s="75"/>
      <c r="EV470" s="75"/>
      <c r="EW470" s="75"/>
      <c r="EX470" s="75"/>
    </row>
    <row r="471" spans="1:154" s="73" customFormat="1" ht="14">
      <c r="A471" s="96"/>
      <c r="B471" s="97"/>
      <c r="C471" s="98"/>
      <c r="D471" s="110" t="s">
        <v>87</v>
      </c>
      <c r="E471" s="110" t="s">
        <v>87</v>
      </c>
      <c r="F471" s="110" t="s">
        <v>87</v>
      </c>
      <c r="G471" s="107" t="e">
        <f t="shared" si="822"/>
        <v>#VALUE!</v>
      </c>
      <c r="H471" s="107" t="e">
        <f t="shared" si="823"/>
        <v>#VALUE!</v>
      </c>
      <c r="I471" s="107" t="e">
        <f t="shared" si="824"/>
        <v>#VALUE!</v>
      </c>
      <c r="J471" s="183" t="str">
        <f t="shared" si="825"/>
        <v>.</v>
      </c>
      <c r="K471" s="184" t="e">
        <f t="shared" si="826"/>
        <v>#VALUE!</v>
      </c>
      <c r="L471" s="184" t="e">
        <f t="shared" si="827"/>
        <v>#VALUE!</v>
      </c>
      <c r="M471" s="76" t="e">
        <f t="shared" si="922"/>
        <v>#VALUE!</v>
      </c>
      <c r="N471" s="77" t="e">
        <f t="shared" si="923"/>
        <v>#VALUE!</v>
      </c>
      <c r="O471" s="77" t="e">
        <f t="shared" si="924"/>
        <v>#VALUE!</v>
      </c>
      <c r="P471" s="78" t="e">
        <f t="shared" si="925"/>
        <v>#VALUE!</v>
      </c>
      <c r="Q471" s="79" t="e">
        <f t="shared" ca="1" si="910"/>
        <v>#VALUE!</v>
      </c>
      <c r="R471" s="86" t="e">
        <f t="shared" si="913"/>
        <v>#VALUE!</v>
      </c>
      <c r="S471" s="87" t="e">
        <f t="shared" si="914"/>
        <v>#VALUE!</v>
      </c>
      <c r="T471" s="87" t="e">
        <f t="shared" si="915"/>
        <v>#VALUE!</v>
      </c>
      <c r="U471" s="80" t="e">
        <f t="shared" si="916"/>
        <v>#VALUE!</v>
      </c>
      <c r="V471" s="81" t="e">
        <f t="shared" si="917"/>
        <v>#VALUE!</v>
      </c>
      <c r="W471" s="82" t="e">
        <f t="shared" si="918"/>
        <v>#VALUE!</v>
      </c>
      <c r="X471" s="92" t="e">
        <f t="shared" si="926"/>
        <v>#VALUE!</v>
      </c>
      <c r="Y471" s="93"/>
      <c r="Z471" s="72" t="e">
        <f t="shared" si="828"/>
        <v>#VALUE!</v>
      </c>
      <c r="AA471" s="72" t="e">
        <f t="shared" si="829"/>
        <v>#VALUE!</v>
      </c>
      <c r="AB471" s="72" t="e">
        <f t="shared" si="830"/>
        <v>#VALUE!</v>
      </c>
      <c r="AC471" s="72" t="e">
        <f t="shared" si="911"/>
        <v>#VALUE!</v>
      </c>
      <c r="AD471" s="72" t="e">
        <f t="shared" si="927"/>
        <v>#VALUE!</v>
      </c>
      <c r="AE471" s="33" t="e">
        <f t="shared" si="928"/>
        <v>#VALUE!</v>
      </c>
      <c r="AF471" s="33" t="e">
        <f t="shared" si="929"/>
        <v>#VALUE!</v>
      </c>
      <c r="AG471" s="33" t="e">
        <f t="shared" si="930"/>
        <v>#VALUE!</v>
      </c>
      <c r="AH471" s="34" t="e">
        <f t="shared" si="831"/>
        <v>#VALUE!</v>
      </c>
      <c r="AI471" s="35" t="e">
        <f t="shared" si="832"/>
        <v>#VALUE!</v>
      </c>
      <c r="AJ471" s="35" t="e">
        <f t="shared" si="833"/>
        <v>#VALUE!</v>
      </c>
      <c r="AK471" s="35">
        <v>0</v>
      </c>
      <c r="AL471" s="35">
        <v>-0.75645121485307587</v>
      </c>
      <c r="AM471" s="35">
        <v>-11.346768222796136</v>
      </c>
      <c r="AN471" s="35" t="e">
        <f t="shared" si="931"/>
        <v>#VALUE!</v>
      </c>
      <c r="AO471" s="35" t="e">
        <f t="shared" si="931"/>
        <v>#VALUE!</v>
      </c>
      <c r="AP471" s="35" t="e">
        <f t="shared" si="931"/>
        <v>#VALUE!</v>
      </c>
      <c r="AQ471" s="35">
        <v>57.375671196608707</v>
      </c>
      <c r="AR471" s="35">
        <v>5.7915837760921756</v>
      </c>
      <c r="AS471" s="35">
        <v>1.1079551571654598</v>
      </c>
      <c r="AT471" s="35" t="e">
        <f t="shared" si="932"/>
        <v>#VALUE!</v>
      </c>
      <c r="AU471" s="35" t="e">
        <f t="shared" si="932"/>
        <v>#VALUE!</v>
      </c>
      <c r="AV471" s="35" t="e">
        <f t="shared" si="932"/>
        <v>#VALUE!</v>
      </c>
      <c r="AW471" s="36">
        <f t="shared" si="933"/>
        <v>0</v>
      </c>
      <c r="AX471" s="36">
        <f t="shared" si="933"/>
        <v>0.75645121485307587</v>
      </c>
      <c r="AY471" s="36">
        <f t="shared" si="933"/>
        <v>11.346768222796136</v>
      </c>
      <c r="AZ471" s="36" t="e">
        <f t="shared" si="934"/>
        <v>#VALUE!</v>
      </c>
      <c r="BA471" s="36" t="e">
        <f t="shared" si="934"/>
        <v>#VALUE!</v>
      </c>
      <c r="BB471" s="36" t="e">
        <f t="shared" si="934"/>
        <v>#VALUE!</v>
      </c>
      <c r="BC471" s="35">
        <f t="shared" si="935"/>
        <v>57.375671196608707</v>
      </c>
      <c r="BD471" s="35">
        <f t="shared" si="935"/>
        <v>6.5480349909452515</v>
      </c>
      <c r="BE471" s="35">
        <f t="shared" si="935"/>
        <v>12.454723379961596</v>
      </c>
      <c r="BF471" s="36" t="e">
        <f t="shared" si="936"/>
        <v>#VALUE!</v>
      </c>
      <c r="BG471" s="36" t="e">
        <f t="shared" si="936"/>
        <v>#VALUE!</v>
      </c>
      <c r="BH471" s="36" t="e">
        <f t="shared" si="919"/>
        <v>#VALUE!</v>
      </c>
      <c r="BI471" s="35" t="e">
        <f t="shared" si="920"/>
        <v>#VALUE!</v>
      </c>
      <c r="BJ471" s="5"/>
      <c r="BK471" s="5"/>
      <c r="BL471" s="19"/>
      <c r="BM471" s="19"/>
      <c r="BN471" s="37">
        <f t="shared" si="834"/>
        <v>90</v>
      </c>
      <c r="BO471" s="37">
        <f t="shared" si="835"/>
        <v>72.5</v>
      </c>
      <c r="BP471" s="37">
        <f t="shared" si="836"/>
        <v>72.5</v>
      </c>
      <c r="BQ471" s="37">
        <f t="shared" si="837"/>
        <v>47.5</v>
      </c>
      <c r="BR471" s="37">
        <f t="shared" si="838"/>
        <v>54.2</v>
      </c>
      <c r="BS471" s="37">
        <f t="shared" si="839"/>
        <v>47.5</v>
      </c>
      <c r="BT471" s="37">
        <f t="shared" si="840"/>
        <v>41.674999999999997</v>
      </c>
      <c r="BU471" s="37">
        <f t="shared" si="841"/>
        <v>41.674999999999997</v>
      </c>
      <c r="BV471" s="37">
        <f t="shared" si="842"/>
        <v>22.5</v>
      </c>
      <c r="BW471" s="37">
        <f t="shared" si="843"/>
        <v>33.3333333333333</v>
      </c>
      <c r="BX471" s="37">
        <f t="shared" si="844"/>
        <v>22.5</v>
      </c>
      <c r="BY471" s="37">
        <f t="shared" si="845"/>
        <v>22.9</v>
      </c>
      <c r="BZ471" s="37">
        <f t="shared" si="846"/>
        <v>22.9</v>
      </c>
      <c r="CA471" s="37">
        <f t="shared" si="847"/>
        <v>5</v>
      </c>
      <c r="CB471" s="37">
        <f t="shared" si="848"/>
        <v>16.649999999999999</v>
      </c>
      <c r="CC471" s="37">
        <f t="shared" si="849"/>
        <v>5</v>
      </c>
      <c r="CD471" s="37">
        <f t="shared" si="850"/>
        <v>5</v>
      </c>
      <c r="CE471" s="37">
        <f t="shared" si="851"/>
        <v>5</v>
      </c>
      <c r="CF471" s="37">
        <f t="shared" si="852"/>
        <v>5</v>
      </c>
      <c r="CG471" s="38">
        <f t="shared" si="853"/>
        <v>5</v>
      </c>
      <c r="CH471" s="38">
        <f t="shared" si="854"/>
        <v>5</v>
      </c>
      <c r="CI471" s="38">
        <f t="shared" si="855"/>
        <v>22.5</v>
      </c>
      <c r="CJ471" s="38">
        <f t="shared" si="856"/>
        <v>5</v>
      </c>
      <c r="CK471" s="38">
        <f t="shared" si="857"/>
        <v>22.9</v>
      </c>
      <c r="CL471" s="38">
        <f t="shared" si="858"/>
        <v>47.5</v>
      </c>
      <c r="CM471" s="38">
        <f t="shared" si="859"/>
        <v>16.649999999999999</v>
      </c>
      <c r="CN471" s="38">
        <f t="shared" si="860"/>
        <v>41.674999999999997</v>
      </c>
      <c r="CO471" s="38">
        <f t="shared" si="861"/>
        <v>5</v>
      </c>
      <c r="CP471" s="38">
        <f t="shared" si="862"/>
        <v>33.3333333333333</v>
      </c>
      <c r="CQ471" s="38">
        <f t="shared" si="863"/>
        <v>72.5</v>
      </c>
      <c r="CR471" s="38">
        <f t="shared" si="864"/>
        <v>22.9</v>
      </c>
      <c r="CS471" s="38">
        <f t="shared" si="865"/>
        <v>54.2</v>
      </c>
      <c r="CT471" s="38">
        <f t="shared" si="866"/>
        <v>5</v>
      </c>
      <c r="CU471" s="38">
        <f t="shared" si="867"/>
        <v>41.674999999999997</v>
      </c>
      <c r="CV471" s="38">
        <f t="shared" si="868"/>
        <v>90</v>
      </c>
      <c r="CW471" s="38">
        <f t="shared" si="869"/>
        <v>22.5</v>
      </c>
      <c r="CX471" s="38">
        <f t="shared" si="870"/>
        <v>72.5</v>
      </c>
      <c r="CY471" s="38">
        <f t="shared" si="871"/>
        <v>47.5</v>
      </c>
      <c r="CZ471" s="39">
        <f t="shared" si="872"/>
        <v>5</v>
      </c>
      <c r="DA471" s="39">
        <f t="shared" si="873"/>
        <v>22.5</v>
      </c>
      <c r="DB471" s="39">
        <f t="shared" si="874"/>
        <v>5</v>
      </c>
      <c r="DC471" s="39">
        <f t="shared" si="875"/>
        <v>47.5</v>
      </c>
      <c r="DD471" s="39">
        <f t="shared" si="876"/>
        <v>22.9</v>
      </c>
      <c r="DE471" s="39">
        <f t="shared" si="877"/>
        <v>5</v>
      </c>
      <c r="DF471" s="39">
        <f t="shared" si="878"/>
        <v>41.674999999999997</v>
      </c>
      <c r="DG471" s="39">
        <f t="shared" si="879"/>
        <v>16.649999999999999</v>
      </c>
      <c r="DH471" s="39">
        <f t="shared" si="880"/>
        <v>72.5</v>
      </c>
      <c r="DI471" s="39">
        <f t="shared" si="881"/>
        <v>33.3333333333333</v>
      </c>
      <c r="DJ471" s="39">
        <f t="shared" si="882"/>
        <v>5</v>
      </c>
      <c r="DK471" s="39">
        <f t="shared" si="883"/>
        <v>54.2</v>
      </c>
      <c r="DL471" s="39">
        <f t="shared" si="884"/>
        <v>22.9</v>
      </c>
      <c r="DM471" s="39">
        <f t="shared" si="885"/>
        <v>90</v>
      </c>
      <c r="DN471" s="39">
        <f t="shared" si="886"/>
        <v>41.674999999999997</v>
      </c>
      <c r="DO471" s="39">
        <f t="shared" si="887"/>
        <v>5</v>
      </c>
      <c r="DP471" s="39">
        <f t="shared" si="888"/>
        <v>72.5</v>
      </c>
      <c r="DQ471" s="39">
        <f t="shared" si="889"/>
        <v>22.5</v>
      </c>
      <c r="DR471" s="39">
        <f t="shared" si="890"/>
        <v>47.5</v>
      </c>
      <c r="DS471" s="40" t="e">
        <f t="shared" si="891"/>
        <v>#VALUE!</v>
      </c>
      <c r="DT471" s="40" t="e">
        <f t="shared" si="892"/>
        <v>#VALUE!</v>
      </c>
      <c r="DU471" s="40" t="e">
        <f t="shared" si="893"/>
        <v>#VALUE!</v>
      </c>
      <c r="DV471" s="40" t="e">
        <f t="shared" si="894"/>
        <v>#VALUE!</v>
      </c>
      <c r="DW471" s="40" t="e">
        <f t="shared" si="895"/>
        <v>#VALUE!</v>
      </c>
      <c r="DX471" s="40" t="e">
        <f t="shared" si="896"/>
        <v>#VALUE!</v>
      </c>
      <c r="DY471" s="40" t="e">
        <f t="shared" si="897"/>
        <v>#VALUE!</v>
      </c>
      <c r="DZ471" s="40" t="e">
        <f t="shared" si="898"/>
        <v>#VALUE!</v>
      </c>
      <c r="EA471" s="40" t="e">
        <f t="shared" si="899"/>
        <v>#VALUE!</v>
      </c>
      <c r="EB471" s="40" t="e">
        <f t="shared" si="900"/>
        <v>#VALUE!</v>
      </c>
      <c r="EC471" s="40" t="e">
        <f t="shared" si="901"/>
        <v>#VALUE!</v>
      </c>
      <c r="ED471" s="40" t="e">
        <f t="shared" si="902"/>
        <v>#VALUE!</v>
      </c>
      <c r="EE471" s="40" t="e">
        <f t="shared" si="903"/>
        <v>#VALUE!</v>
      </c>
      <c r="EF471" s="40" t="e">
        <f t="shared" si="904"/>
        <v>#VALUE!</v>
      </c>
      <c r="EG471" s="40" t="e">
        <f t="shared" si="905"/>
        <v>#VALUE!</v>
      </c>
      <c r="EH471" s="40" t="e">
        <f t="shared" si="906"/>
        <v>#VALUE!</v>
      </c>
      <c r="EI471" s="40" t="e">
        <f t="shared" si="907"/>
        <v>#VALUE!</v>
      </c>
      <c r="EJ471" s="40" t="e">
        <f t="shared" si="908"/>
        <v>#VALUE!</v>
      </c>
      <c r="EK471" s="40" t="e">
        <f t="shared" si="909"/>
        <v>#VALUE!</v>
      </c>
      <c r="EL471" s="1" t="e">
        <f t="shared" si="921"/>
        <v>#VALUE!</v>
      </c>
      <c r="EM471" s="2" t="e">
        <f t="shared" si="912"/>
        <v>#VALUE!</v>
      </c>
      <c r="EN471" s="42"/>
      <c r="EO471" s="42"/>
      <c r="EP471" s="43"/>
      <c r="EQ471" s="44"/>
      <c r="ER471" s="45"/>
      <c r="ES471" s="45"/>
      <c r="ET471" s="74"/>
      <c r="EU471" s="75"/>
      <c r="EV471" s="75"/>
      <c r="EW471" s="75"/>
      <c r="EX471" s="75"/>
    </row>
    <row r="472" spans="1:154" s="73" customFormat="1" ht="14">
      <c r="A472" s="96"/>
      <c r="B472" s="97"/>
      <c r="C472" s="98"/>
      <c r="D472" s="110" t="s">
        <v>87</v>
      </c>
      <c r="E472" s="110" t="s">
        <v>87</v>
      </c>
      <c r="F472" s="110" t="s">
        <v>87</v>
      </c>
      <c r="G472" s="107" t="e">
        <f t="shared" si="822"/>
        <v>#VALUE!</v>
      </c>
      <c r="H472" s="107" t="e">
        <f t="shared" si="823"/>
        <v>#VALUE!</v>
      </c>
      <c r="I472" s="107" t="e">
        <f t="shared" si="824"/>
        <v>#VALUE!</v>
      </c>
      <c r="J472" s="183" t="str">
        <f t="shared" si="825"/>
        <v>.</v>
      </c>
      <c r="K472" s="184" t="e">
        <f t="shared" si="826"/>
        <v>#VALUE!</v>
      </c>
      <c r="L472" s="184" t="e">
        <f t="shared" si="827"/>
        <v>#VALUE!</v>
      </c>
      <c r="M472" s="76" t="e">
        <f t="shared" si="922"/>
        <v>#VALUE!</v>
      </c>
      <c r="N472" s="77" t="e">
        <f t="shared" si="923"/>
        <v>#VALUE!</v>
      </c>
      <c r="O472" s="77" t="e">
        <f t="shared" si="924"/>
        <v>#VALUE!</v>
      </c>
      <c r="P472" s="78" t="e">
        <f t="shared" si="925"/>
        <v>#VALUE!</v>
      </c>
      <c r="Q472" s="79" t="e">
        <f t="shared" ca="1" si="910"/>
        <v>#VALUE!</v>
      </c>
      <c r="R472" s="86" t="e">
        <f t="shared" si="913"/>
        <v>#VALUE!</v>
      </c>
      <c r="S472" s="87" t="e">
        <f t="shared" si="914"/>
        <v>#VALUE!</v>
      </c>
      <c r="T472" s="87" t="e">
        <f t="shared" si="915"/>
        <v>#VALUE!</v>
      </c>
      <c r="U472" s="80" t="e">
        <f t="shared" si="916"/>
        <v>#VALUE!</v>
      </c>
      <c r="V472" s="81" t="e">
        <f t="shared" si="917"/>
        <v>#VALUE!</v>
      </c>
      <c r="W472" s="82" t="e">
        <f t="shared" si="918"/>
        <v>#VALUE!</v>
      </c>
      <c r="X472" s="92" t="e">
        <f t="shared" si="926"/>
        <v>#VALUE!</v>
      </c>
      <c r="Y472" s="93"/>
      <c r="Z472" s="72" t="e">
        <f t="shared" si="828"/>
        <v>#VALUE!</v>
      </c>
      <c r="AA472" s="72" t="e">
        <f t="shared" si="829"/>
        <v>#VALUE!</v>
      </c>
      <c r="AB472" s="72" t="e">
        <f t="shared" si="830"/>
        <v>#VALUE!</v>
      </c>
      <c r="AC472" s="72" t="e">
        <f t="shared" si="911"/>
        <v>#VALUE!</v>
      </c>
      <c r="AD472" s="72" t="e">
        <f t="shared" si="927"/>
        <v>#VALUE!</v>
      </c>
      <c r="AE472" s="33" t="e">
        <f t="shared" si="928"/>
        <v>#VALUE!</v>
      </c>
      <c r="AF472" s="33" t="e">
        <f t="shared" si="929"/>
        <v>#VALUE!</v>
      </c>
      <c r="AG472" s="33" t="e">
        <f t="shared" si="930"/>
        <v>#VALUE!</v>
      </c>
      <c r="AH472" s="34" t="e">
        <f t="shared" si="831"/>
        <v>#VALUE!</v>
      </c>
      <c r="AI472" s="35" t="e">
        <f t="shared" si="832"/>
        <v>#VALUE!</v>
      </c>
      <c r="AJ472" s="35" t="e">
        <f t="shared" si="833"/>
        <v>#VALUE!</v>
      </c>
      <c r="AK472" s="35">
        <v>0</v>
      </c>
      <c r="AL472" s="35">
        <v>-0.75645121485307587</v>
      </c>
      <c r="AM472" s="35">
        <v>-11.346768222796136</v>
      </c>
      <c r="AN472" s="35" t="e">
        <f t="shared" si="931"/>
        <v>#VALUE!</v>
      </c>
      <c r="AO472" s="35" t="e">
        <f t="shared" si="931"/>
        <v>#VALUE!</v>
      </c>
      <c r="AP472" s="35" t="e">
        <f t="shared" si="931"/>
        <v>#VALUE!</v>
      </c>
      <c r="AQ472" s="35">
        <v>57.375671196608707</v>
      </c>
      <c r="AR472" s="35">
        <v>5.7915837760921756</v>
      </c>
      <c r="AS472" s="35">
        <v>1.1079551571654598</v>
      </c>
      <c r="AT472" s="35" t="e">
        <f t="shared" si="932"/>
        <v>#VALUE!</v>
      </c>
      <c r="AU472" s="35" t="e">
        <f t="shared" si="932"/>
        <v>#VALUE!</v>
      </c>
      <c r="AV472" s="35" t="e">
        <f t="shared" si="932"/>
        <v>#VALUE!</v>
      </c>
      <c r="AW472" s="36">
        <f t="shared" si="933"/>
        <v>0</v>
      </c>
      <c r="AX472" s="36">
        <f t="shared" si="933"/>
        <v>0.75645121485307587</v>
      </c>
      <c r="AY472" s="36">
        <f t="shared" si="933"/>
        <v>11.346768222796136</v>
      </c>
      <c r="AZ472" s="36" t="e">
        <f t="shared" si="934"/>
        <v>#VALUE!</v>
      </c>
      <c r="BA472" s="36" t="e">
        <f t="shared" si="934"/>
        <v>#VALUE!</v>
      </c>
      <c r="BB472" s="36" t="e">
        <f t="shared" si="934"/>
        <v>#VALUE!</v>
      </c>
      <c r="BC472" s="35">
        <f t="shared" si="935"/>
        <v>57.375671196608707</v>
      </c>
      <c r="BD472" s="35">
        <f t="shared" si="935"/>
        <v>6.5480349909452515</v>
      </c>
      <c r="BE472" s="35">
        <f t="shared" si="935"/>
        <v>12.454723379961596</v>
      </c>
      <c r="BF472" s="36" t="e">
        <f t="shared" si="936"/>
        <v>#VALUE!</v>
      </c>
      <c r="BG472" s="36" t="e">
        <f t="shared" si="936"/>
        <v>#VALUE!</v>
      </c>
      <c r="BH472" s="36" t="e">
        <f t="shared" si="919"/>
        <v>#VALUE!</v>
      </c>
      <c r="BI472" s="35" t="e">
        <f t="shared" si="920"/>
        <v>#VALUE!</v>
      </c>
      <c r="BJ472" s="5"/>
      <c r="BK472" s="5"/>
      <c r="BL472" s="19"/>
      <c r="BM472" s="19"/>
      <c r="BN472" s="37">
        <f t="shared" si="834"/>
        <v>90</v>
      </c>
      <c r="BO472" s="37">
        <f t="shared" si="835"/>
        <v>72.5</v>
      </c>
      <c r="BP472" s="37">
        <f t="shared" si="836"/>
        <v>72.5</v>
      </c>
      <c r="BQ472" s="37">
        <f t="shared" si="837"/>
        <v>47.5</v>
      </c>
      <c r="BR472" s="37">
        <f t="shared" si="838"/>
        <v>54.2</v>
      </c>
      <c r="BS472" s="37">
        <f t="shared" si="839"/>
        <v>47.5</v>
      </c>
      <c r="BT472" s="37">
        <f t="shared" si="840"/>
        <v>41.674999999999997</v>
      </c>
      <c r="BU472" s="37">
        <f t="shared" si="841"/>
        <v>41.674999999999997</v>
      </c>
      <c r="BV472" s="37">
        <f t="shared" si="842"/>
        <v>22.5</v>
      </c>
      <c r="BW472" s="37">
        <f t="shared" si="843"/>
        <v>33.3333333333333</v>
      </c>
      <c r="BX472" s="37">
        <f t="shared" si="844"/>
        <v>22.5</v>
      </c>
      <c r="BY472" s="37">
        <f t="shared" si="845"/>
        <v>22.9</v>
      </c>
      <c r="BZ472" s="37">
        <f t="shared" si="846"/>
        <v>22.9</v>
      </c>
      <c r="CA472" s="37">
        <f t="shared" si="847"/>
        <v>5</v>
      </c>
      <c r="CB472" s="37">
        <f t="shared" si="848"/>
        <v>16.649999999999999</v>
      </c>
      <c r="CC472" s="37">
        <f t="shared" si="849"/>
        <v>5</v>
      </c>
      <c r="CD472" s="37">
        <f t="shared" si="850"/>
        <v>5</v>
      </c>
      <c r="CE472" s="37">
        <f t="shared" si="851"/>
        <v>5</v>
      </c>
      <c r="CF472" s="37">
        <f t="shared" si="852"/>
        <v>5</v>
      </c>
      <c r="CG472" s="38">
        <f t="shared" si="853"/>
        <v>5</v>
      </c>
      <c r="CH472" s="38">
        <f t="shared" si="854"/>
        <v>5</v>
      </c>
      <c r="CI472" s="38">
        <f t="shared" si="855"/>
        <v>22.5</v>
      </c>
      <c r="CJ472" s="38">
        <f t="shared" si="856"/>
        <v>5</v>
      </c>
      <c r="CK472" s="38">
        <f t="shared" si="857"/>
        <v>22.9</v>
      </c>
      <c r="CL472" s="38">
        <f t="shared" si="858"/>
        <v>47.5</v>
      </c>
      <c r="CM472" s="38">
        <f t="shared" si="859"/>
        <v>16.649999999999999</v>
      </c>
      <c r="CN472" s="38">
        <f t="shared" si="860"/>
        <v>41.674999999999997</v>
      </c>
      <c r="CO472" s="38">
        <f t="shared" si="861"/>
        <v>5</v>
      </c>
      <c r="CP472" s="38">
        <f t="shared" si="862"/>
        <v>33.3333333333333</v>
      </c>
      <c r="CQ472" s="38">
        <f t="shared" si="863"/>
        <v>72.5</v>
      </c>
      <c r="CR472" s="38">
        <f t="shared" si="864"/>
        <v>22.9</v>
      </c>
      <c r="CS472" s="38">
        <f t="shared" si="865"/>
        <v>54.2</v>
      </c>
      <c r="CT472" s="38">
        <f t="shared" si="866"/>
        <v>5</v>
      </c>
      <c r="CU472" s="38">
        <f t="shared" si="867"/>
        <v>41.674999999999997</v>
      </c>
      <c r="CV472" s="38">
        <f t="shared" si="868"/>
        <v>90</v>
      </c>
      <c r="CW472" s="38">
        <f t="shared" si="869"/>
        <v>22.5</v>
      </c>
      <c r="CX472" s="38">
        <f t="shared" si="870"/>
        <v>72.5</v>
      </c>
      <c r="CY472" s="38">
        <f t="shared" si="871"/>
        <v>47.5</v>
      </c>
      <c r="CZ472" s="39">
        <f t="shared" si="872"/>
        <v>5</v>
      </c>
      <c r="DA472" s="39">
        <f t="shared" si="873"/>
        <v>22.5</v>
      </c>
      <c r="DB472" s="39">
        <f t="shared" si="874"/>
        <v>5</v>
      </c>
      <c r="DC472" s="39">
        <f t="shared" si="875"/>
        <v>47.5</v>
      </c>
      <c r="DD472" s="39">
        <f t="shared" si="876"/>
        <v>22.9</v>
      </c>
      <c r="DE472" s="39">
        <f t="shared" si="877"/>
        <v>5</v>
      </c>
      <c r="DF472" s="39">
        <f t="shared" si="878"/>
        <v>41.674999999999997</v>
      </c>
      <c r="DG472" s="39">
        <f t="shared" si="879"/>
        <v>16.649999999999999</v>
      </c>
      <c r="DH472" s="39">
        <f t="shared" si="880"/>
        <v>72.5</v>
      </c>
      <c r="DI472" s="39">
        <f t="shared" si="881"/>
        <v>33.3333333333333</v>
      </c>
      <c r="DJ472" s="39">
        <f t="shared" si="882"/>
        <v>5</v>
      </c>
      <c r="DK472" s="39">
        <f t="shared" si="883"/>
        <v>54.2</v>
      </c>
      <c r="DL472" s="39">
        <f t="shared" si="884"/>
        <v>22.9</v>
      </c>
      <c r="DM472" s="39">
        <f t="shared" si="885"/>
        <v>90</v>
      </c>
      <c r="DN472" s="39">
        <f t="shared" si="886"/>
        <v>41.674999999999997</v>
      </c>
      <c r="DO472" s="39">
        <f t="shared" si="887"/>
        <v>5</v>
      </c>
      <c r="DP472" s="39">
        <f t="shared" si="888"/>
        <v>72.5</v>
      </c>
      <c r="DQ472" s="39">
        <f t="shared" si="889"/>
        <v>22.5</v>
      </c>
      <c r="DR472" s="39">
        <f t="shared" si="890"/>
        <v>47.5</v>
      </c>
      <c r="DS472" s="40" t="e">
        <f t="shared" si="891"/>
        <v>#VALUE!</v>
      </c>
      <c r="DT472" s="40" t="e">
        <f t="shared" si="892"/>
        <v>#VALUE!</v>
      </c>
      <c r="DU472" s="40" t="e">
        <f t="shared" si="893"/>
        <v>#VALUE!</v>
      </c>
      <c r="DV472" s="40" t="e">
        <f t="shared" si="894"/>
        <v>#VALUE!</v>
      </c>
      <c r="DW472" s="40" t="e">
        <f t="shared" si="895"/>
        <v>#VALUE!</v>
      </c>
      <c r="DX472" s="40" t="e">
        <f t="shared" si="896"/>
        <v>#VALUE!</v>
      </c>
      <c r="DY472" s="40" t="e">
        <f t="shared" si="897"/>
        <v>#VALUE!</v>
      </c>
      <c r="DZ472" s="40" t="e">
        <f t="shared" si="898"/>
        <v>#VALUE!</v>
      </c>
      <c r="EA472" s="40" t="e">
        <f t="shared" si="899"/>
        <v>#VALUE!</v>
      </c>
      <c r="EB472" s="40" t="e">
        <f t="shared" si="900"/>
        <v>#VALUE!</v>
      </c>
      <c r="EC472" s="40" t="e">
        <f t="shared" si="901"/>
        <v>#VALUE!</v>
      </c>
      <c r="ED472" s="40" t="e">
        <f t="shared" si="902"/>
        <v>#VALUE!</v>
      </c>
      <c r="EE472" s="40" t="e">
        <f t="shared" si="903"/>
        <v>#VALUE!</v>
      </c>
      <c r="EF472" s="40" t="e">
        <f t="shared" si="904"/>
        <v>#VALUE!</v>
      </c>
      <c r="EG472" s="40" t="e">
        <f t="shared" si="905"/>
        <v>#VALUE!</v>
      </c>
      <c r="EH472" s="40" t="e">
        <f t="shared" si="906"/>
        <v>#VALUE!</v>
      </c>
      <c r="EI472" s="40" t="e">
        <f t="shared" si="907"/>
        <v>#VALUE!</v>
      </c>
      <c r="EJ472" s="40" t="e">
        <f t="shared" si="908"/>
        <v>#VALUE!</v>
      </c>
      <c r="EK472" s="40" t="e">
        <f t="shared" si="909"/>
        <v>#VALUE!</v>
      </c>
      <c r="EL472" s="1" t="e">
        <f t="shared" si="921"/>
        <v>#VALUE!</v>
      </c>
      <c r="EM472" s="2" t="e">
        <f t="shared" si="912"/>
        <v>#VALUE!</v>
      </c>
      <c r="EN472" s="42"/>
      <c r="EO472" s="42"/>
      <c r="EP472" s="43"/>
      <c r="EQ472" s="44"/>
      <c r="ER472" s="45"/>
      <c r="ES472" s="45"/>
      <c r="ET472" s="74"/>
      <c r="EU472" s="75"/>
      <c r="EV472" s="75"/>
      <c r="EW472" s="75"/>
      <c r="EX472" s="75"/>
    </row>
    <row r="473" spans="1:154" s="73" customFormat="1" ht="14">
      <c r="A473" s="96"/>
      <c r="B473" s="97"/>
      <c r="C473" s="98"/>
      <c r="D473" s="110" t="s">
        <v>87</v>
      </c>
      <c r="E473" s="110" t="s">
        <v>87</v>
      </c>
      <c r="F473" s="110" t="s">
        <v>87</v>
      </c>
      <c r="G473" s="107" t="e">
        <f t="shared" si="822"/>
        <v>#VALUE!</v>
      </c>
      <c r="H473" s="107" t="e">
        <f t="shared" si="823"/>
        <v>#VALUE!</v>
      </c>
      <c r="I473" s="107" t="e">
        <f t="shared" si="824"/>
        <v>#VALUE!</v>
      </c>
      <c r="J473" s="183" t="str">
        <f t="shared" si="825"/>
        <v>.</v>
      </c>
      <c r="K473" s="184" t="e">
        <f t="shared" si="826"/>
        <v>#VALUE!</v>
      </c>
      <c r="L473" s="184" t="e">
        <f t="shared" si="827"/>
        <v>#VALUE!</v>
      </c>
      <c r="M473" s="76" t="e">
        <f t="shared" si="922"/>
        <v>#VALUE!</v>
      </c>
      <c r="N473" s="77" t="e">
        <f t="shared" si="923"/>
        <v>#VALUE!</v>
      </c>
      <c r="O473" s="77" t="e">
        <f t="shared" si="924"/>
        <v>#VALUE!</v>
      </c>
      <c r="P473" s="78" t="e">
        <f t="shared" si="925"/>
        <v>#VALUE!</v>
      </c>
      <c r="Q473" s="79" t="e">
        <f t="shared" ca="1" si="910"/>
        <v>#VALUE!</v>
      </c>
      <c r="R473" s="86" t="e">
        <f t="shared" si="913"/>
        <v>#VALUE!</v>
      </c>
      <c r="S473" s="87" t="e">
        <f t="shared" si="914"/>
        <v>#VALUE!</v>
      </c>
      <c r="T473" s="87" t="e">
        <f t="shared" si="915"/>
        <v>#VALUE!</v>
      </c>
      <c r="U473" s="80" t="e">
        <f t="shared" si="916"/>
        <v>#VALUE!</v>
      </c>
      <c r="V473" s="81" t="e">
        <f t="shared" si="917"/>
        <v>#VALUE!</v>
      </c>
      <c r="W473" s="82" t="e">
        <f t="shared" si="918"/>
        <v>#VALUE!</v>
      </c>
      <c r="X473" s="92" t="e">
        <f t="shared" si="926"/>
        <v>#VALUE!</v>
      </c>
      <c r="Y473" s="93"/>
      <c r="Z473" s="72" t="e">
        <f t="shared" si="828"/>
        <v>#VALUE!</v>
      </c>
      <c r="AA473" s="72" t="e">
        <f t="shared" si="829"/>
        <v>#VALUE!</v>
      </c>
      <c r="AB473" s="72" t="e">
        <f t="shared" si="830"/>
        <v>#VALUE!</v>
      </c>
      <c r="AC473" s="72" t="e">
        <f t="shared" si="911"/>
        <v>#VALUE!</v>
      </c>
      <c r="AD473" s="72" t="e">
        <f t="shared" si="927"/>
        <v>#VALUE!</v>
      </c>
      <c r="AE473" s="33" t="e">
        <f t="shared" si="928"/>
        <v>#VALUE!</v>
      </c>
      <c r="AF473" s="33" t="e">
        <f t="shared" si="929"/>
        <v>#VALUE!</v>
      </c>
      <c r="AG473" s="33" t="e">
        <f t="shared" si="930"/>
        <v>#VALUE!</v>
      </c>
      <c r="AH473" s="34" t="e">
        <f t="shared" si="831"/>
        <v>#VALUE!</v>
      </c>
      <c r="AI473" s="35" t="e">
        <f t="shared" si="832"/>
        <v>#VALUE!</v>
      </c>
      <c r="AJ473" s="35" t="e">
        <f t="shared" si="833"/>
        <v>#VALUE!</v>
      </c>
      <c r="AK473" s="35">
        <v>0</v>
      </c>
      <c r="AL473" s="35">
        <v>-0.75645121485307587</v>
      </c>
      <c r="AM473" s="35">
        <v>-11.346768222796136</v>
      </c>
      <c r="AN473" s="35" t="e">
        <f t="shared" si="931"/>
        <v>#VALUE!</v>
      </c>
      <c r="AO473" s="35" t="e">
        <f t="shared" si="931"/>
        <v>#VALUE!</v>
      </c>
      <c r="AP473" s="35" t="e">
        <f t="shared" si="931"/>
        <v>#VALUE!</v>
      </c>
      <c r="AQ473" s="35">
        <v>57.375671196608707</v>
      </c>
      <c r="AR473" s="35">
        <v>5.7915837760921756</v>
      </c>
      <c r="AS473" s="35">
        <v>1.1079551571654598</v>
      </c>
      <c r="AT473" s="35" t="e">
        <f t="shared" si="932"/>
        <v>#VALUE!</v>
      </c>
      <c r="AU473" s="35" t="e">
        <f t="shared" si="932"/>
        <v>#VALUE!</v>
      </c>
      <c r="AV473" s="35" t="e">
        <f t="shared" si="932"/>
        <v>#VALUE!</v>
      </c>
      <c r="AW473" s="36">
        <f t="shared" si="933"/>
        <v>0</v>
      </c>
      <c r="AX473" s="36">
        <f t="shared" si="933"/>
        <v>0.75645121485307587</v>
      </c>
      <c r="AY473" s="36">
        <f t="shared" si="933"/>
        <v>11.346768222796136</v>
      </c>
      <c r="AZ473" s="36" t="e">
        <f t="shared" si="934"/>
        <v>#VALUE!</v>
      </c>
      <c r="BA473" s="36" t="e">
        <f t="shared" si="934"/>
        <v>#VALUE!</v>
      </c>
      <c r="BB473" s="36" t="e">
        <f t="shared" si="934"/>
        <v>#VALUE!</v>
      </c>
      <c r="BC473" s="35">
        <f t="shared" si="935"/>
        <v>57.375671196608707</v>
      </c>
      <c r="BD473" s="35">
        <f t="shared" si="935"/>
        <v>6.5480349909452515</v>
      </c>
      <c r="BE473" s="35">
        <f t="shared" si="935"/>
        <v>12.454723379961596</v>
      </c>
      <c r="BF473" s="36" t="e">
        <f t="shared" si="936"/>
        <v>#VALUE!</v>
      </c>
      <c r="BG473" s="36" t="e">
        <f t="shared" si="936"/>
        <v>#VALUE!</v>
      </c>
      <c r="BH473" s="36" t="e">
        <f t="shared" si="919"/>
        <v>#VALUE!</v>
      </c>
      <c r="BI473" s="35" t="e">
        <f t="shared" si="920"/>
        <v>#VALUE!</v>
      </c>
      <c r="BJ473" s="5"/>
      <c r="BK473" s="5"/>
      <c r="BL473" s="19"/>
      <c r="BM473" s="19"/>
      <c r="BN473" s="37">
        <f t="shared" si="834"/>
        <v>90</v>
      </c>
      <c r="BO473" s="37">
        <f t="shared" si="835"/>
        <v>72.5</v>
      </c>
      <c r="BP473" s="37">
        <f t="shared" si="836"/>
        <v>72.5</v>
      </c>
      <c r="BQ473" s="37">
        <f t="shared" si="837"/>
        <v>47.5</v>
      </c>
      <c r="BR473" s="37">
        <f t="shared" si="838"/>
        <v>54.2</v>
      </c>
      <c r="BS473" s="37">
        <f t="shared" si="839"/>
        <v>47.5</v>
      </c>
      <c r="BT473" s="37">
        <f t="shared" si="840"/>
        <v>41.674999999999997</v>
      </c>
      <c r="BU473" s="37">
        <f t="shared" si="841"/>
        <v>41.674999999999997</v>
      </c>
      <c r="BV473" s="37">
        <f t="shared" si="842"/>
        <v>22.5</v>
      </c>
      <c r="BW473" s="37">
        <f t="shared" si="843"/>
        <v>33.3333333333333</v>
      </c>
      <c r="BX473" s="37">
        <f t="shared" si="844"/>
        <v>22.5</v>
      </c>
      <c r="BY473" s="37">
        <f t="shared" si="845"/>
        <v>22.9</v>
      </c>
      <c r="BZ473" s="37">
        <f t="shared" si="846"/>
        <v>22.9</v>
      </c>
      <c r="CA473" s="37">
        <f t="shared" si="847"/>
        <v>5</v>
      </c>
      <c r="CB473" s="37">
        <f t="shared" si="848"/>
        <v>16.649999999999999</v>
      </c>
      <c r="CC473" s="37">
        <f t="shared" si="849"/>
        <v>5</v>
      </c>
      <c r="CD473" s="37">
        <f t="shared" si="850"/>
        <v>5</v>
      </c>
      <c r="CE473" s="37">
        <f t="shared" si="851"/>
        <v>5</v>
      </c>
      <c r="CF473" s="37">
        <f t="shared" si="852"/>
        <v>5</v>
      </c>
      <c r="CG473" s="38">
        <f t="shared" si="853"/>
        <v>5</v>
      </c>
      <c r="CH473" s="38">
        <f t="shared" si="854"/>
        <v>5</v>
      </c>
      <c r="CI473" s="38">
        <f t="shared" si="855"/>
        <v>22.5</v>
      </c>
      <c r="CJ473" s="38">
        <f t="shared" si="856"/>
        <v>5</v>
      </c>
      <c r="CK473" s="38">
        <f t="shared" si="857"/>
        <v>22.9</v>
      </c>
      <c r="CL473" s="38">
        <f t="shared" si="858"/>
        <v>47.5</v>
      </c>
      <c r="CM473" s="38">
        <f t="shared" si="859"/>
        <v>16.649999999999999</v>
      </c>
      <c r="CN473" s="38">
        <f t="shared" si="860"/>
        <v>41.674999999999997</v>
      </c>
      <c r="CO473" s="38">
        <f t="shared" si="861"/>
        <v>5</v>
      </c>
      <c r="CP473" s="38">
        <f t="shared" si="862"/>
        <v>33.3333333333333</v>
      </c>
      <c r="CQ473" s="38">
        <f t="shared" si="863"/>
        <v>72.5</v>
      </c>
      <c r="CR473" s="38">
        <f t="shared" si="864"/>
        <v>22.9</v>
      </c>
      <c r="CS473" s="38">
        <f t="shared" si="865"/>
        <v>54.2</v>
      </c>
      <c r="CT473" s="38">
        <f t="shared" si="866"/>
        <v>5</v>
      </c>
      <c r="CU473" s="38">
        <f t="shared" si="867"/>
        <v>41.674999999999997</v>
      </c>
      <c r="CV473" s="38">
        <f t="shared" si="868"/>
        <v>90</v>
      </c>
      <c r="CW473" s="38">
        <f t="shared" si="869"/>
        <v>22.5</v>
      </c>
      <c r="CX473" s="38">
        <f t="shared" si="870"/>
        <v>72.5</v>
      </c>
      <c r="CY473" s="38">
        <f t="shared" si="871"/>
        <v>47.5</v>
      </c>
      <c r="CZ473" s="39">
        <f t="shared" si="872"/>
        <v>5</v>
      </c>
      <c r="DA473" s="39">
        <f t="shared" si="873"/>
        <v>22.5</v>
      </c>
      <c r="DB473" s="39">
        <f t="shared" si="874"/>
        <v>5</v>
      </c>
      <c r="DC473" s="39">
        <f t="shared" si="875"/>
        <v>47.5</v>
      </c>
      <c r="DD473" s="39">
        <f t="shared" si="876"/>
        <v>22.9</v>
      </c>
      <c r="DE473" s="39">
        <f t="shared" si="877"/>
        <v>5</v>
      </c>
      <c r="DF473" s="39">
        <f t="shared" si="878"/>
        <v>41.674999999999997</v>
      </c>
      <c r="DG473" s="39">
        <f t="shared" si="879"/>
        <v>16.649999999999999</v>
      </c>
      <c r="DH473" s="39">
        <f t="shared" si="880"/>
        <v>72.5</v>
      </c>
      <c r="DI473" s="39">
        <f t="shared" si="881"/>
        <v>33.3333333333333</v>
      </c>
      <c r="DJ473" s="39">
        <f t="shared" si="882"/>
        <v>5</v>
      </c>
      <c r="DK473" s="39">
        <f t="shared" si="883"/>
        <v>54.2</v>
      </c>
      <c r="DL473" s="39">
        <f t="shared" si="884"/>
        <v>22.9</v>
      </c>
      <c r="DM473" s="39">
        <f t="shared" si="885"/>
        <v>90</v>
      </c>
      <c r="DN473" s="39">
        <f t="shared" si="886"/>
        <v>41.674999999999997</v>
      </c>
      <c r="DO473" s="39">
        <f t="shared" si="887"/>
        <v>5</v>
      </c>
      <c r="DP473" s="39">
        <f t="shared" si="888"/>
        <v>72.5</v>
      </c>
      <c r="DQ473" s="39">
        <f t="shared" si="889"/>
        <v>22.5</v>
      </c>
      <c r="DR473" s="39">
        <f t="shared" si="890"/>
        <v>47.5</v>
      </c>
      <c r="DS473" s="40" t="e">
        <f t="shared" si="891"/>
        <v>#VALUE!</v>
      </c>
      <c r="DT473" s="40" t="e">
        <f t="shared" si="892"/>
        <v>#VALUE!</v>
      </c>
      <c r="DU473" s="40" t="e">
        <f t="shared" si="893"/>
        <v>#VALUE!</v>
      </c>
      <c r="DV473" s="40" t="e">
        <f t="shared" si="894"/>
        <v>#VALUE!</v>
      </c>
      <c r="DW473" s="40" t="e">
        <f t="shared" si="895"/>
        <v>#VALUE!</v>
      </c>
      <c r="DX473" s="40" t="e">
        <f t="shared" si="896"/>
        <v>#VALUE!</v>
      </c>
      <c r="DY473" s="40" t="e">
        <f t="shared" si="897"/>
        <v>#VALUE!</v>
      </c>
      <c r="DZ473" s="40" t="e">
        <f t="shared" si="898"/>
        <v>#VALUE!</v>
      </c>
      <c r="EA473" s="40" t="e">
        <f t="shared" si="899"/>
        <v>#VALUE!</v>
      </c>
      <c r="EB473" s="40" t="e">
        <f t="shared" si="900"/>
        <v>#VALUE!</v>
      </c>
      <c r="EC473" s="40" t="e">
        <f t="shared" si="901"/>
        <v>#VALUE!</v>
      </c>
      <c r="ED473" s="40" t="e">
        <f t="shared" si="902"/>
        <v>#VALUE!</v>
      </c>
      <c r="EE473" s="40" t="e">
        <f t="shared" si="903"/>
        <v>#VALUE!</v>
      </c>
      <c r="EF473" s="40" t="e">
        <f t="shared" si="904"/>
        <v>#VALUE!</v>
      </c>
      <c r="EG473" s="40" t="e">
        <f t="shared" si="905"/>
        <v>#VALUE!</v>
      </c>
      <c r="EH473" s="40" t="e">
        <f t="shared" si="906"/>
        <v>#VALUE!</v>
      </c>
      <c r="EI473" s="40" t="e">
        <f t="shared" si="907"/>
        <v>#VALUE!</v>
      </c>
      <c r="EJ473" s="40" t="e">
        <f t="shared" si="908"/>
        <v>#VALUE!</v>
      </c>
      <c r="EK473" s="40" t="e">
        <f t="shared" si="909"/>
        <v>#VALUE!</v>
      </c>
      <c r="EL473" s="1" t="e">
        <f t="shared" si="921"/>
        <v>#VALUE!</v>
      </c>
      <c r="EM473" s="2" t="e">
        <f t="shared" si="912"/>
        <v>#VALUE!</v>
      </c>
      <c r="EN473" s="42"/>
      <c r="EO473" s="42"/>
      <c r="EP473" s="43"/>
      <c r="EQ473" s="44"/>
      <c r="ER473" s="45"/>
      <c r="ES473" s="45"/>
      <c r="ET473" s="74"/>
      <c r="EU473" s="75"/>
      <c r="EV473" s="75"/>
      <c r="EW473" s="75"/>
      <c r="EX473" s="75"/>
    </row>
    <row r="474" spans="1:154" s="73" customFormat="1" ht="14">
      <c r="A474" s="96"/>
      <c r="B474" s="97"/>
      <c r="C474" s="98"/>
      <c r="D474" s="110" t="s">
        <v>87</v>
      </c>
      <c r="E474" s="110" t="s">
        <v>87</v>
      </c>
      <c r="F474" s="110" t="s">
        <v>87</v>
      </c>
      <c r="G474" s="107" t="e">
        <f t="shared" si="822"/>
        <v>#VALUE!</v>
      </c>
      <c r="H474" s="107" t="e">
        <f t="shared" si="823"/>
        <v>#VALUE!</v>
      </c>
      <c r="I474" s="107" t="e">
        <f t="shared" si="824"/>
        <v>#VALUE!</v>
      </c>
      <c r="J474" s="183" t="str">
        <f t="shared" si="825"/>
        <v>.</v>
      </c>
      <c r="K474" s="184" t="e">
        <f t="shared" si="826"/>
        <v>#VALUE!</v>
      </c>
      <c r="L474" s="184" t="e">
        <f t="shared" si="827"/>
        <v>#VALUE!</v>
      </c>
      <c r="M474" s="76" t="e">
        <f t="shared" si="922"/>
        <v>#VALUE!</v>
      </c>
      <c r="N474" s="77" t="e">
        <f t="shared" si="923"/>
        <v>#VALUE!</v>
      </c>
      <c r="O474" s="77" t="e">
        <f t="shared" si="924"/>
        <v>#VALUE!</v>
      </c>
      <c r="P474" s="78" t="e">
        <f t="shared" si="925"/>
        <v>#VALUE!</v>
      </c>
      <c r="Q474" s="79" t="e">
        <f t="shared" ca="1" si="910"/>
        <v>#VALUE!</v>
      </c>
      <c r="R474" s="86" t="e">
        <f t="shared" si="913"/>
        <v>#VALUE!</v>
      </c>
      <c r="S474" s="87" t="e">
        <f t="shared" si="914"/>
        <v>#VALUE!</v>
      </c>
      <c r="T474" s="87" t="e">
        <f t="shared" si="915"/>
        <v>#VALUE!</v>
      </c>
      <c r="U474" s="80" t="e">
        <f t="shared" si="916"/>
        <v>#VALUE!</v>
      </c>
      <c r="V474" s="81" t="e">
        <f t="shared" si="917"/>
        <v>#VALUE!</v>
      </c>
      <c r="W474" s="82" t="e">
        <f t="shared" si="918"/>
        <v>#VALUE!</v>
      </c>
      <c r="X474" s="92" t="e">
        <f t="shared" si="926"/>
        <v>#VALUE!</v>
      </c>
      <c r="Y474" s="93"/>
      <c r="Z474" s="72" t="e">
        <f t="shared" si="828"/>
        <v>#VALUE!</v>
      </c>
      <c r="AA474" s="72" t="e">
        <f t="shared" si="829"/>
        <v>#VALUE!</v>
      </c>
      <c r="AB474" s="72" t="e">
        <f t="shared" si="830"/>
        <v>#VALUE!</v>
      </c>
      <c r="AC474" s="72" t="e">
        <f t="shared" si="911"/>
        <v>#VALUE!</v>
      </c>
      <c r="AD474" s="72" t="e">
        <f t="shared" si="927"/>
        <v>#VALUE!</v>
      </c>
      <c r="AE474" s="33" t="e">
        <f t="shared" si="928"/>
        <v>#VALUE!</v>
      </c>
      <c r="AF474" s="33" t="e">
        <f t="shared" si="929"/>
        <v>#VALUE!</v>
      </c>
      <c r="AG474" s="33" t="e">
        <f t="shared" si="930"/>
        <v>#VALUE!</v>
      </c>
      <c r="AH474" s="34" t="e">
        <f t="shared" si="831"/>
        <v>#VALUE!</v>
      </c>
      <c r="AI474" s="35" t="e">
        <f t="shared" si="832"/>
        <v>#VALUE!</v>
      </c>
      <c r="AJ474" s="35" t="e">
        <f t="shared" si="833"/>
        <v>#VALUE!</v>
      </c>
      <c r="AK474" s="35">
        <v>0</v>
      </c>
      <c r="AL474" s="35">
        <v>-0.75645121485307587</v>
      </c>
      <c r="AM474" s="35">
        <v>-11.346768222796136</v>
      </c>
      <c r="AN474" s="35" t="e">
        <f t="shared" si="931"/>
        <v>#VALUE!</v>
      </c>
      <c r="AO474" s="35" t="e">
        <f t="shared" si="931"/>
        <v>#VALUE!</v>
      </c>
      <c r="AP474" s="35" t="e">
        <f t="shared" si="931"/>
        <v>#VALUE!</v>
      </c>
      <c r="AQ474" s="35">
        <v>57.375671196608707</v>
      </c>
      <c r="AR474" s="35">
        <v>5.7915837760921756</v>
      </c>
      <c r="AS474" s="35">
        <v>1.1079551571654598</v>
      </c>
      <c r="AT474" s="35" t="e">
        <f t="shared" si="932"/>
        <v>#VALUE!</v>
      </c>
      <c r="AU474" s="35" t="e">
        <f t="shared" si="932"/>
        <v>#VALUE!</v>
      </c>
      <c r="AV474" s="35" t="e">
        <f t="shared" si="932"/>
        <v>#VALUE!</v>
      </c>
      <c r="AW474" s="36">
        <f t="shared" si="933"/>
        <v>0</v>
      </c>
      <c r="AX474" s="36">
        <f t="shared" si="933"/>
        <v>0.75645121485307587</v>
      </c>
      <c r="AY474" s="36">
        <f t="shared" si="933"/>
        <v>11.346768222796136</v>
      </c>
      <c r="AZ474" s="36" t="e">
        <f t="shared" si="934"/>
        <v>#VALUE!</v>
      </c>
      <c r="BA474" s="36" t="e">
        <f t="shared" si="934"/>
        <v>#VALUE!</v>
      </c>
      <c r="BB474" s="36" t="e">
        <f t="shared" si="934"/>
        <v>#VALUE!</v>
      </c>
      <c r="BC474" s="35">
        <f t="shared" si="935"/>
        <v>57.375671196608707</v>
      </c>
      <c r="BD474" s="35">
        <f t="shared" si="935"/>
        <v>6.5480349909452515</v>
      </c>
      <c r="BE474" s="35">
        <f t="shared" si="935"/>
        <v>12.454723379961596</v>
      </c>
      <c r="BF474" s="36" t="e">
        <f t="shared" si="936"/>
        <v>#VALUE!</v>
      </c>
      <c r="BG474" s="36" t="e">
        <f t="shared" si="936"/>
        <v>#VALUE!</v>
      </c>
      <c r="BH474" s="36" t="e">
        <f t="shared" si="919"/>
        <v>#VALUE!</v>
      </c>
      <c r="BI474" s="35" t="e">
        <f t="shared" si="920"/>
        <v>#VALUE!</v>
      </c>
      <c r="BJ474" s="5"/>
      <c r="BK474" s="5"/>
      <c r="BL474" s="19"/>
      <c r="BM474" s="19"/>
      <c r="BN474" s="37">
        <f t="shared" si="834"/>
        <v>90</v>
      </c>
      <c r="BO474" s="37">
        <f t="shared" si="835"/>
        <v>72.5</v>
      </c>
      <c r="BP474" s="37">
        <f t="shared" si="836"/>
        <v>72.5</v>
      </c>
      <c r="BQ474" s="37">
        <f t="shared" si="837"/>
        <v>47.5</v>
      </c>
      <c r="BR474" s="37">
        <f t="shared" si="838"/>
        <v>54.2</v>
      </c>
      <c r="BS474" s="37">
        <f t="shared" si="839"/>
        <v>47.5</v>
      </c>
      <c r="BT474" s="37">
        <f t="shared" si="840"/>
        <v>41.674999999999997</v>
      </c>
      <c r="BU474" s="37">
        <f t="shared" si="841"/>
        <v>41.674999999999997</v>
      </c>
      <c r="BV474" s="37">
        <f t="shared" si="842"/>
        <v>22.5</v>
      </c>
      <c r="BW474" s="37">
        <f t="shared" si="843"/>
        <v>33.3333333333333</v>
      </c>
      <c r="BX474" s="37">
        <f t="shared" si="844"/>
        <v>22.5</v>
      </c>
      <c r="BY474" s="37">
        <f t="shared" si="845"/>
        <v>22.9</v>
      </c>
      <c r="BZ474" s="37">
        <f t="shared" si="846"/>
        <v>22.9</v>
      </c>
      <c r="CA474" s="37">
        <f t="shared" si="847"/>
        <v>5</v>
      </c>
      <c r="CB474" s="37">
        <f t="shared" si="848"/>
        <v>16.649999999999999</v>
      </c>
      <c r="CC474" s="37">
        <f t="shared" si="849"/>
        <v>5</v>
      </c>
      <c r="CD474" s="37">
        <f t="shared" si="850"/>
        <v>5</v>
      </c>
      <c r="CE474" s="37">
        <f t="shared" si="851"/>
        <v>5</v>
      </c>
      <c r="CF474" s="37">
        <f t="shared" si="852"/>
        <v>5</v>
      </c>
      <c r="CG474" s="38">
        <f t="shared" si="853"/>
        <v>5</v>
      </c>
      <c r="CH474" s="38">
        <f t="shared" si="854"/>
        <v>5</v>
      </c>
      <c r="CI474" s="38">
        <f t="shared" si="855"/>
        <v>22.5</v>
      </c>
      <c r="CJ474" s="38">
        <f t="shared" si="856"/>
        <v>5</v>
      </c>
      <c r="CK474" s="38">
        <f t="shared" si="857"/>
        <v>22.9</v>
      </c>
      <c r="CL474" s="38">
        <f t="shared" si="858"/>
        <v>47.5</v>
      </c>
      <c r="CM474" s="38">
        <f t="shared" si="859"/>
        <v>16.649999999999999</v>
      </c>
      <c r="CN474" s="38">
        <f t="shared" si="860"/>
        <v>41.674999999999997</v>
      </c>
      <c r="CO474" s="38">
        <f t="shared" si="861"/>
        <v>5</v>
      </c>
      <c r="CP474" s="38">
        <f t="shared" si="862"/>
        <v>33.3333333333333</v>
      </c>
      <c r="CQ474" s="38">
        <f t="shared" si="863"/>
        <v>72.5</v>
      </c>
      <c r="CR474" s="38">
        <f t="shared" si="864"/>
        <v>22.9</v>
      </c>
      <c r="CS474" s="38">
        <f t="shared" si="865"/>
        <v>54.2</v>
      </c>
      <c r="CT474" s="38">
        <f t="shared" si="866"/>
        <v>5</v>
      </c>
      <c r="CU474" s="38">
        <f t="shared" si="867"/>
        <v>41.674999999999997</v>
      </c>
      <c r="CV474" s="38">
        <f t="shared" si="868"/>
        <v>90</v>
      </c>
      <c r="CW474" s="38">
        <f t="shared" si="869"/>
        <v>22.5</v>
      </c>
      <c r="CX474" s="38">
        <f t="shared" si="870"/>
        <v>72.5</v>
      </c>
      <c r="CY474" s="38">
        <f t="shared" si="871"/>
        <v>47.5</v>
      </c>
      <c r="CZ474" s="39">
        <f t="shared" si="872"/>
        <v>5</v>
      </c>
      <c r="DA474" s="39">
        <f t="shared" si="873"/>
        <v>22.5</v>
      </c>
      <c r="DB474" s="39">
        <f t="shared" si="874"/>
        <v>5</v>
      </c>
      <c r="DC474" s="39">
        <f t="shared" si="875"/>
        <v>47.5</v>
      </c>
      <c r="DD474" s="39">
        <f t="shared" si="876"/>
        <v>22.9</v>
      </c>
      <c r="DE474" s="39">
        <f t="shared" si="877"/>
        <v>5</v>
      </c>
      <c r="DF474" s="39">
        <f t="shared" si="878"/>
        <v>41.674999999999997</v>
      </c>
      <c r="DG474" s="39">
        <f t="shared" si="879"/>
        <v>16.649999999999999</v>
      </c>
      <c r="DH474" s="39">
        <f t="shared" si="880"/>
        <v>72.5</v>
      </c>
      <c r="DI474" s="39">
        <f t="shared" si="881"/>
        <v>33.3333333333333</v>
      </c>
      <c r="DJ474" s="39">
        <f t="shared" si="882"/>
        <v>5</v>
      </c>
      <c r="DK474" s="39">
        <f t="shared" si="883"/>
        <v>54.2</v>
      </c>
      <c r="DL474" s="39">
        <f t="shared" si="884"/>
        <v>22.9</v>
      </c>
      <c r="DM474" s="39">
        <f t="shared" si="885"/>
        <v>90</v>
      </c>
      <c r="DN474" s="39">
        <f t="shared" si="886"/>
        <v>41.674999999999997</v>
      </c>
      <c r="DO474" s="39">
        <f t="shared" si="887"/>
        <v>5</v>
      </c>
      <c r="DP474" s="39">
        <f t="shared" si="888"/>
        <v>72.5</v>
      </c>
      <c r="DQ474" s="39">
        <f t="shared" si="889"/>
        <v>22.5</v>
      </c>
      <c r="DR474" s="39">
        <f t="shared" si="890"/>
        <v>47.5</v>
      </c>
      <c r="DS474" s="40" t="e">
        <f t="shared" si="891"/>
        <v>#VALUE!</v>
      </c>
      <c r="DT474" s="40" t="e">
        <f t="shared" si="892"/>
        <v>#VALUE!</v>
      </c>
      <c r="DU474" s="40" t="e">
        <f t="shared" si="893"/>
        <v>#VALUE!</v>
      </c>
      <c r="DV474" s="40" t="e">
        <f t="shared" si="894"/>
        <v>#VALUE!</v>
      </c>
      <c r="DW474" s="40" t="e">
        <f t="shared" si="895"/>
        <v>#VALUE!</v>
      </c>
      <c r="DX474" s="40" t="e">
        <f t="shared" si="896"/>
        <v>#VALUE!</v>
      </c>
      <c r="DY474" s="40" t="e">
        <f t="shared" si="897"/>
        <v>#VALUE!</v>
      </c>
      <c r="DZ474" s="40" t="e">
        <f t="shared" si="898"/>
        <v>#VALUE!</v>
      </c>
      <c r="EA474" s="40" t="e">
        <f t="shared" si="899"/>
        <v>#VALUE!</v>
      </c>
      <c r="EB474" s="40" t="e">
        <f t="shared" si="900"/>
        <v>#VALUE!</v>
      </c>
      <c r="EC474" s="40" t="e">
        <f t="shared" si="901"/>
        <v>#VALUE!</v>
      </c>
      <c r="ED474" s="40" t="e">
        <f t="shared" si="902"/>
        <v>#VALUE!</v>
      </c>
      <c r="EE474" s="40" t="e">
        <f t="shared" si="903"/>
        <v>#VALUE!</v>
      </c>
      <c r="EF474" s="40" t="e">
        <f t="shared" si="904"/>
        <v>#VALUE!</v>
      </c>
      <c r="EG474" s="40" t="e">
        <f t="shared" si="905"/>
        <v>#VALUE!</v>
      </c>
      <c r="EH474" s="40" t="e">
        <f t="shared" si="906"/>
        <v>#VALUE!</v>
      </c>
      <c r="EI474" s="40" t="e">
        <f t="shared" si="907"/>
        <v>#VALUE!</v>
      </c>
      <c r="EJ474" s="40" t="e">
        <f t="shared" si="908"/>
        <v>#VALUE!</v>
      </c>
      <c r="EK474" s="40" t="e">
        <f t="shared" si="909"/>
        <v>#VALUE!</v>
      </c>
      <c r="EL474" s="1" t="e">
        <f t="shared" si="921"/>
        <v>#VALUE!</v>
      </c>
      <c r="EM474" s="2" t="e">
        <f t="shared" si="912"/>
        <v>#VALUE!</v>
      </c>
      <c r="EN474" s="42"/>
      <c r="EO474" s="42"/>
      <c r="EP474" s="43"/>
      <c r="EQ474" s="44"/>
      <c r="ER474" s="45"/>
      <c r="ES474" s="45"/>
      <c r="ET474" s="74"/>
      <c r="EU474" s="75"/>
      <c r="EV474" s="75"/>
      <c r="EW474" s="75"/>
      <c r="EX474" s="75"/>
    </row>
    <row r="475" spans="1:154" s="73" customFormat="1" ht="14">
      <c r="A475" s="96"/>
      <c r="B475" s="97"/>
      <c r="C475" s="98"/>
      <c r="D475" s="110" t="s">
        <v>87</v>
      </c>
      <c r="E475" s="110" t="s">
        <v>87</v>
      </c>
      <c r="F475" s="110" t="s">
        <v>87</v>
      </c>
      <c r="G475" s="107" t="e">
        <f t="shared" si="822"/>
        <v>#VALUE!</v>
      </c>
      <c r="H475" s="107" t="e">
        <f t="shared" si="823"/>
        <v>#VALUE!</v>
      </c>
      <c r="I475" s="107" t="e">
        <f t="shared" si="824"/>
        <v>#VALUE!</v>
      </c>
      <c r="J475" s="183" t="str">
        <f t="shared" si="825"/>
        <v>.</v>
      </c>
      <c r="K475" s="184" t="e">
        <f t="shared" si="826"/>
        <v>#VALUE!</v>
      </c>
      <c r="L475" s="184" t="e">
        <f t="shared" si="827"/>
        <v>#VALUE!</v>
      </c>
      <c r="M475" s="76" t="e">
        <f t="shared" si="922"/>
        <v>#VALUE!</v>
      </c>
      <c r="N475" s="77" t="e">
        <f t="shared" si="923"/>
        <v>#VALUE!</v>
      </c>
      <c r="O475" s="77" t="e">
        <f t="shared" si="924"/>
        <v>#VALUE!</v>
      </c>
      <c r="P475" s="78" t="e">
        <f t="shared" si="925"/>
        <v>#VALUE!</v>
      </c>
      <c r="Q475" s="79" t="e">
        <f t="shared" ca="1" si="910"/>
        <v>#VALUE!</v>
      </c>
      <c r="R475" s="86" t="e">
        <f t="shared" si="913"/>
        <v>#VALUE!</v>
      </c>
      <c r="S475" s="87" t="e">
        <f t="shared" si="914"/>
        <v>#VALUE!</v>
      </c>
      <c r="T475" s="87" t="e">
        <f t="shared" si="915"/>
        <v>#VALUE!</v>
      </c>
      <c r="U475" s="80" t="e">
        <f t="shared" si="916"/>
        <v>#VALUE!</v>
      </c>
      <c r="V475" s="81" t="e">
        <f t="shared" si="917"/>
        <v>#VALUE!</v>
      </c>
      <c r="W475" s="82" t="e">
        <f t="shared" si="918"/>
        <v>#VALUE!</v>
      </c>
      <c r="X475" s="92" t="e">
        <f t="shared" si="926"/>
        <v>#VALUE!</v>
      </c>
      <c r="Y475" s="93"/>
      <c r="Z475" s="72" t="e">
        <f t="shared" si="828"/>
        <v>#VALUE!</v>
      </c>
      <c r="AA475" s="72" t="e">
        <f t="shared" si="829"/>
        <v>#VALUE!</v>
      </c>
      <c r="AB475" s="72" t="e">
        <f t="shared" si="830"/>
        <v>#VALUE!</v>
      </c>
      <c r="AC475" s="72" t="e">
        <f t="shared" si="911"/>
        <v>#VALUE!</v>
      </c>
      <c r="AD475" s="72" t="e">
        <f t="shared" si="927"/>
        <v>#VALUE!</v>
      </c>
      <c r="AE475" s="33" t="e">
        <f t="shared" si="928"/>
        <v>#VALUE!</v>
      </c>
      <c r="AF475" s="33" t="e">
        <f t="shared" si="929"/>
        <v>#VALUE!</v>
      </c>
      <c r="AG475" s="33" t="e">
        <f t="shared" si="930"/>
        <v>#VALUE!</v>
      </c>
      <c r="AH475" s="34" t="e">
        <f t="shared" si="831"/>
        <v>#VALUE!</v>
      </c>
      <c r="AI475" s="35" t="e">
        <f t="shared" si="832"/>
        <v>#VALUE!</v>
      </c>
      <c r="AJ475" s="35" t="e">
        <f t="shared" si="833"/>
        <v>#VALUE!</v>
      </c>
      <c r="AK475" s="35">
        <v>0</v>
      </c>
      <c r="AL475" s="35">
        <v>-0.75645121485307587</v>
      </c>
      <c r="AM475" s="35">
        <v>-11.346768222796136</v>
      </c>
      <c r="AN475" s="35" t="e">
        <f t="shared" si="931"/>
        <v>#VALUE!</v>
      </c>
      <c r="AO475" s="35" t="e">
        <f t="shared" si="931"/>
        <v>#VALUE!</v>
      </c>
      <c r="AP475" s="35" t="e">
        <f t="shared" si="931"/>
        <v>#VALUE!</v>
      </c>
      <c r="AQ475" s="35">
        <v>57.375671196608707</v>
      </c>
      <c r="AR475" s="35">
        <v>5.7915837760921756</v>
      </c>
      <c r="AS475" s="35">
        <v>1.1079551571654598</v>
      </c>
      <c r="AT475" s="35" t="e">
        <f t="shared" si="932"/>
        <v>#VALUE!</v>
      </c>
      <c r="AU475" s="35" t="e">
        <f t="shared" si="932"/>
        <v>#VALUE!</v>
      </c>
      <c r="AV475" s="35" t="e">
        <f t="shared" si="932"/>
        <v>#VALUE!</v>
      </c>
      <c r="AW475" s="36">
        <f t="shared" si="933"/>
        <v>0</v>
      </c>
      <c r="AX475" s="36">
        <f t="shared" si="933"/>
        <v>0.75645121485307587</v>
      </c>
      <c r="AY475" s="36">
        <f t="shared" si="933"/>
        <v>11.346768222796136</v>
      </c>
      <c r="AZ475" s="36" t="e">
        <f t="shared" si="934"/>
        <v>#VALUE!</v>
      </c>
      <c r="BA475" s="36" t="e">
        <f t="shared" si="934"/>
        <v>#VALUE!</v>
      </c>
      <c r="BB475" s="36" t="e">
        <f t="shared" si="934"/>
        <v>#VALUE!</v>
      </c>
      <c r="BC475" s="35">
        <f t="shared" si="935"/>
        <v>57.375671196608707</v>
      </c>
      <c r="BD475" s="35">
        <f t="shared" si="935"/>
        <v>6.5480349909452515</v>
      </c>
      <c r="BE475" s="35">
        <f t="shared" si="935"/>
        <v>12.454723379961596</v>
      </c>
      <c r="BF475" s="36" t="e">
        <f t="shared" si="936"/>
        <v>#VALUE!</v>
      </c>
      <c r="BG475" s="36" t="e">
        <f t="shared" si="936"/>
        <v>#VALUE!</v>
      </c>
      <c r="BH475" s="36" t="e">
        <f t="shared" si="919"/>
        <v>#VALUE!</v>
      </c>
      <c r="BI475" s="35" t="e">
        <f t="shared" si="920"/>
        <v>#VALUE!</v>
      </c>
      <c r="BJ475" s="5"/>
      <c r="BK475" s="5"/>
      <c r="BL475" s="19"/>
      <c r="BM475" s="19"/>
      <c r="BN475" s="37">
        <f t="shared" si="834"/>
        <v>90</v>
      </c>
      <c r="BO475" s="37">
        <f t="shared" si="835"/>
        <v>72.5</v>
      </c>
      <c r="BP475" s="37">
        <f t="shared" si="836"/>
        <v>72.5</v>
      </c>
      <c r="BQ475" s="37">
        <f t="shared" si="837"/>
        <v>47.5</v>
      </c>
      <c r="BR475" s="37">
        <f t="shared" si="838"/>
        <v>54.2</v>
      </c>
      <c r="BS475" s="37">
        <f t="shared" si="839"/>
        <v>47.5</v>
      </c>
      <c r="BT475" s="37">
        <f t="shared" si="840"/>
        <v>41.674999999999997</v>
      </c>
      <c r="BU475" s="37">
        <f t="shared" si="841"/>
        <v>41.674999999999997</v>
      </c>
      <c r="BV475" s="37">
        <f t="shared" si="842"/>
        <v>22.5</v>
      </c>
      <c r="BW475" s="37">
        <f t="shared" si="843"/>
        <v>33.3333333333333</v>
      </c>
      <c r="BX475" s="37">
        <f t="shared" si="844"/>
        <v>22.5</v>
      </c>
      <c r="BY475" s="37">
        <f t="shared" si="845"/>
        <v>22.9</v>
      </c>
      <c r="BZ475" s="37">
        <f t="shared" si="846"/>
        <v>22.9</v>
      </c>
      <c r="CA475" s="37">
        <f t="shared" si="847"/>
        <v>5</v>
      </c>
      <c r="CB475" s="37">
        <f t="shared" si="848"/>
        <v>16.649999999999999</v>
      </c>
      <c r="CC475" s="37">
        <f t="shared" si="849"/>
        <v>5</v>
      </c>
      <c r="CD475" s="37">
        <f t="shared" si="850"/>
        <v>5</v>
      </c>
      <c r="CE475" s="37">
        <f t="shared" si="851"/>
        <v>5</v>
      </c>
      <c r="CF475" s="37">
        <f t="shared" si="852"/>
        <v>5</v>
      </c>
      <c r="CG475" s="38">
        <f t="shared" si="853"/>
        <v>5</v>
      </c>
      <c r="CH475" s="38">
        <f t="shared" si="854"/>
        <v>5</v>
      </c>
      <c r="CI475" s="38">
        <f t="shared" si="855"/>
        <v>22.5</v>
      </c>
      <c r="CJ475" s="38">
        <f t="shared" si="856"/>
        <v>5</v>
      </c>
      <c r="CK475" s="38">
        <f t="shared" si="857"/>
        <v>22.9</v>
      </c>
      <c r="CL475" s="38">
        <f t="shared" si="858"/>
        <v>47.5</v>
      </c>
      <c r="CM475" s="38">
        <f t="shared" si="859"/>
        <v>16.649999999999999</v>
      </c>
      <c r="CN475" s="38">
        <f t="shared" si="860"/>
        <v>41.674999999999997</v>
      </c>
      <c r="CO475" s="38">
        <f t="shared" si="861"/>
        <v>5</v>
      </c>
      <c r="CP475" s="38">
        <f t="shared" si="862"/>
        <v>33.3333333333333</v>
      </c>
      <c r="CQ475" s="38">
        <f t="shared" si="863"/>
        <v>72.5</v>
      </c>
      <c r="CR475" s="38">
        <f t="shared" si="864"/>
        <v>22.9</v>
      </c>
      <c r="CS475" s="38">
        <f t="shared" si="865"/>
        <v>54.2</v>
      </c>
      <c r="CT475" s="38">
        <f t="shared" si="866"/>
        <v>5</v>
      </c>
      <c r="CU475" s="38">
        <f t="shared" si="867"/>
        <v>41.674999999999997</v>
      </c>
      <c r="CV475" s="38">
        <f t="shared" si="868"/>
        <v>90</v>
      </c>
      <c r="CW475" s="38">
        <f t="shared" si="869"/>
        <v>22.5</v>
      </c>
      <c r="CX475" s="38">
        <f t="shared" si="870"/>
        <v>72.5</v>
      </c>
      <c r="CY475" s="38">
        <f t="shared" si="871"/>
        <v>47.5</v>
      </c>
      <c r="CZ475" s="39">
        <f t="shared" si="872"/>
        <v>5</v>
      </c>
      <c r="DA475" s="39">
        <f t="shared" si="873"/>
        <v>22.5</v>
      </c>
      <c r="DB475" s="39">
        <f t="shared" si="874"/>
        <v>5</v>
      </c>
      <c r="DC475" s="39">
        <f t="shared" si="875"/>
        <v>47.5</v>
      </c>
      <c r="DD475" s="39">
        <f t="shared" si="876"/>
        <v>22.9</v>
      </c>
      <c r="DE475" s="39">
        <f t="shared" si="877"/>
        <v>5</v>
      </c>
      <c r="DF475" s="39">
        <f t="shared" si="878"/>
        <v>41.674999999999997</v>
      </c>
      <c r="DG475" s="39">
        <f t="shared" si="879"/>
        <v>16.649999999999999</v>
      </c>
      <c r="DH475" s="39">
        <f t="shared" si="880"/>
        <v>72.5</v>
      </c>
      <c r="DI475" s="39">
        <f t="shared" si="881"/>
        <v>33.3333333333333</v>
      </c>
      <c r="DJ475" s="39">
        <f t="shared" si="882"/>
        <v>5</v>
      </c>
      <c r="DK475" s="39">
        <f t="shared" si="883"/>
        <v>54.2</v>
      </c>
      <c r="DL475" s="39">
        <f t="shared" si="884"/>
        <v>22.9</v>
      </c>
      <c r="DM475" s="39">
        <f t="shared" si="885"/>
        <v>90</v>
      </c>
      <c r="DN475" s="39">
        <f t="shared" si="886"/>
        <v>41.674999999999997</v>
      </c>
      <c r="DO475" s="39">
        <f t="shared" si="887"/>
        <v>5</v>
      </c>
      <c r="DP475" s="39">
        <f t="shared" si="888"/>
        <v>72.5</v>
      </c>
      <c r="DQ475" s="39">
        <f t="shared" si="889"/>
        <v>22.5</v>
      </c>
      <c r="DR475" s="39">
        <f t="shared" si="890"/>
        <v>47.5</v>
      </c>
      <c r="DS475" s="40" t="e">
        <f t="shared" si="891"/>
        <v>#VALUE!</v>
      </c>
      <c r="DT475" s="40" t="e">
        <f t="shared" si="892"/>
        <v>#VALUE!</v>
      </c>
      <c r="DU475" s="40" t="e">
        <f t="shared" si="893"/>
        <v>#VALUE!</v>
      </c>
      <c r="DV475" s="40" t="e">
        <f t="shared" si="894"/>
        <v>#VALUE!</v>
      </c>
      <c r="DW475" s="40" t="e">
        <f t="shared" si="895"/>
        <v>#VALUE!</v>
      </c>
      <c r="DX475" s="40" t="e">
        <f t="shared" si="896"/>
        <v>#VALUE!</v>
      </c>
      <c r="DY475" s="40" t="e">
        <f t="shared" si="897"/>
        <v>#VALUE!</v>
      </c>
      <c r="DZ475" s="40" t="e">
        <f t="shared" si="898"/>
        <v>#VALUE!</v>
      </c>
      <c r="EA475" s="40" t="e">
        <f t="shared" si="899"/>
        <v>#VALUE!</v>
      </c>
      <c r="EB475" s="40" t="e">
        <f t="shared" si="900"/>
        <v>#VALUE!</v>
      </c>
      <c r="EC475" s="40" t="e">
        <f t="shared" si="901"/>
        <v>#VALUE!</v>
      </c>
      <c r="ED475" s="40" t="e">
        <f t="shared" si="902"/>
        <v>#VALUE!</v>
      </c>
      <c r="EE475" s="40" t="e">
        <f t="shared" si="903"/>
        <v>#VALUE!</v>
      </c>
      <c r="EF475" s="40" t="e">
        <f t="shared" si="904"/>
        <v>#VALUE!</v>
      </c>
      <c r="EG475" s="40" t="e">
        <f t="shared" si="905"/>
        <v>#VALUE!</v>
      </c>
      <c r="EH475" s="40" t="e">
        <f t="shared" si="906"/>
        <v>#VALUE!</v>
      </c>
      <c r="EI475" s="40" t="e">
        <f t="shared" si="907"/>
        <v>#VALUE!</v>
      </c>
      <c r="EJ475" s="40" t="e">
        <f t="shared" si="908"/>
        <v>#VALUE!</v>
      </c>
      <c r="EK475" s="40" t="e">
        <f t="shared" si="909"/>
        <v>#VALUE!</v>
      </c>
      <c r="EL475" s="1" t="e">
        <f t="shared" si="921"/>
        <v>#VALUE!</v>
      </c>
      <c r="EM475" s="2" t="e">
        <f t="shared" si="912"/>
        <v>#VALUE!</v>
      </c>
      <c r="EN475" s="42"/>
      <c r="EO475" s="42"/>
      <c r="EP475" s="43"/>
      <c r="EQ475" s="44"/>
      <c r="ER475" s="45"/>
      <c r="ES475" s="45"/>
      <c r="ET475" s="74"/>
      <c r="EU475" s="75"/>
      <c r="EV475" s="75"/>
      <c r="EW475" s="75"/>
      <c r="EX475" s="75"/>
    </row>
    <row r="476" spans="1:154" s="73" customFormat="1" ht="14">
      <c r="A476" s="96"/>
      <c r="B476" s="97"/>
      <c r="C476" s="98"/>
      <c r="D476" s="110" t="s">
        <v>87</v>
      </c>
      <c r="E476" s="110" t="s">
        <v>87</v>
      </c>
      <c r="F476" s="110" t="s">
        <v>87</v>
      </c>
      <c r="G476" s="107" t="e">
        <f t="shared" si="822"/>
        <v>#VALUE!</v>
      </c>
      <c r="H476" s="107" t="e">
        <f t="shared" si="823"/>
        <v>#VALUE!</v>
      </c>
      <c r="I476" s="107" t="e">
        <f t="shared" si="824"/>
        <v>#VALUE!</v>
      </c>
      <c r="J476" s="183" t="str">
        <f t="shared" si="825"/>
        <v>.</v>
      </c>
      <c r="K476" s="184" t="e">
        <f t="shared" si="826"/>
        <v>#VALUE!</v>
      </c>
      <c r="L476" s="184" t="e">
        <f t="shared" si="827"/>
        <v>#VALUE!</v>
      </c>
      <c r="M476" s="76" t="e">
        <f t="shared" si="922"/>
        <v>#VALUE!</v>
      </c>
      <c r="N476" s="77" t="e">
        <f t="shared" si="923"/>
        <v>#VALUE!</v>
      </c>
      <c r="O476" s="77" t="e">
        <f t="shared" si="924"/>
        <v>#VALUE!</v>
      </c>
      <c r="P476" s="78" t="e">
        <f t="shared" si="925"/>
        <v>#VALUE!</v>
      </c>
      <c r="Q476" s="79" t="e">
        <f t="shared" ca="1" si="910"/>
        <v>#VALUE!</v>
      </c>
      <c r="R476" s="86" t="e">
        <f t="shared" si="913"/>
        <v>#VALUE!</v>
      </c>
      <c r="S476" s="87" t="e">
        <f t="shared" si="914"/>
        <v>#VALUE!</v>
      </c>
      <c r="T476" s="87" t="e">
        <f t="shared" si="915"/>
        <v>#VALUE!</v>
      </c>
      <c r="U476" s="80" t="e">
        <f t="shared" si="916"/>
        <v>#VALUE!</v>
      </c>
      <c r="V476" s="81" t="e">
        <f t="shared" si="917"/>
        <v>#VALUE!</v>
      </c>
      <c r="W476" s="82" t="e">
        <f t="shared" si="918"/>
        <v>#VALUE!</v>
      </c>
      <c r="X476" s="92" t="e">
        <f t="shared" si="926"/>
        <v>#VALUE!</v>
      </c>
      <c r="Y476" s="93"/>
      <c r="Z476" s="72" t="e">
        <f t="shared" si="828"/>
        <v>#VALUE!</v>
      </c>
      <c r="AA476" s="72" t="e">
        <f t="shared" si="829"/>
        <v>#VALUE!</v>
      </c>
      <c r="AB476" s="72" t="e">
        <f t="shared" si="830"/>
        <v>#VALUE!</v>
      </c>
      <c r="AC476" s="72" t="e">
        <f t="shared" si="911"/>
        <v>#VALUE!</v>
      </c>
      <c r="AD476" s="72" t="e">
        <f t="shared" si="927"/>
        <v>#VALUE!</v>
      </c>
      <c r="AE476" s="33" t="e">
        <f t="shared" si="928"/>
        <v>#VALUE!</v>
      </c>
      <c r="AF476" s="33" t="e">
        <f t="shared" si="929"/>
        <v>#VALUE!</v>
      </c>
      <c r="AG476" s="33" t="e">
        <f t="shared" si="930"/>
        <v>#VALUE!</v>
      </c>
      <c r="AH476" s="34" t="e">
        <f t="shared" si="831"/>
        <v>#VALUE!</v>
      </c>
      <c r="AI476" s="35" t="e">
        <f t="shared" si="832"/>
        <v>#VALUE!</v>
      </c>
      <c r="AJ476" s="35" t="e">
        <f t="shared" si="833"/>
        <v>#VALUE!</v>
      </c>
      <c r="AK476" s="35">
        <v>0</v>
      </c>
      <c r="AL476" s="35">
        <v>-0.75645121485307587</v>
      </c>
      <c r="AM476" s="35">
        <v>-11.346768222796136</v>
      </c>
      <c r="AN476" s="35" t="e">
        <f t="shared" si="931"/>
        <v>#VALUE!</v>
      </c>
      <c r="AO476" s="35" t="e">
        <f t="shared" si="931"/>
        <v>#VALUE!</v>
      </c>
      <c r="AP476" s="35" t="e">
        <f t="shared" si="931"/>
        <v>#VALUE!</v>
      </c>
      <c r="AQ476" s="35">
        <v>57.375671196608707</v>
      </c>
      <c r="AR476" s="35">
        <v>5.7915837760921756</v>
      </c>
      <c r="AS476" s="35">
        <v>1.1079551571654598</v>
      </c>
      <c r="AT476" s="35" t="e">
        <f t="shared" si="932"/>
        <v>#VALUE!</v>
      </c>
      <c r="AU476" s="35" t="e">
        <f t="shared" si="932"/>
        <v>#VALUE!</v>
      </c>
      <c r="AV476" s="35" t="e">
        <f t="shared" si="932"/>
        <v>#VALUE!</v>
      </c>
      <c r="AW476" s="36">
        <f t="shared" si="933"/>
        <v>0</v>
      </c>
      <c r="AX476" s="36">
        <f t="shared" si="933"/>
        <v>0.75645121485307587</v>
      </c>
      <c r="AY476" s="36">
        <f t="shared" si="933"/>
        <v>11.346768222796136</v>
      </c>
      <c r="AZ476" s="36" t="e">
        <f t="shared" si="934"/>
        <v>#VALUE!</v>
      </c>
      <c r="BA476" s="36" t="e">
        <f t="shared" si="934"/>
        <v>#VALUE!</v>
      </c>
      <c r="BB476" s="36" t="e">
        <f t="shared" si="934"/>
        <v>#VALUE!</v>
      </c>
      <c r="BC476" s="35">
        <f t="shared" si="935"/>
        <v>57.375671196608707</v>
      </c>
      <c r="BD476" s="35">
        <f t="shared" si="935"/>
        <v>6.5480349909452515</v>
      </c>
      <c r="BE476" s="35">
        <f t="shared" si="935"/>
        <v>12.454723379961596</v>
      </c>
      <c r="BF476" s="36" t="e">
        <f t="shared" si="936"/>
        <v>#VALUE!</v>
      </c>
      <c r="BG476" s="36" t="e">
        <f t="shared" si="936"/>
        <v>#VALUE!</v>
      </c>
      <c r="BH476" s="36" t="e">
        <f t="shared" si="919"/>
        <v>#VALUE!</v>
      </c>
      <c r="BI476" s="35" t="e">
        <f t="shared" si="920"/>
        <v>#VALUE!</v>
      </c>
      <c r="BJ476" s="5"/>
      <c r="BK476" s="5"/>
      <c r="BL476" s="19"/>
      <c r="BM476" s="19"/>
      <c r="BN476" s="37">
        <f t="shared" si="834"/>
        <v>90</v>
      </c>
      <c r="BO476" s="37">
        <f t="shared" si="835"/>
        <v>72.5</v>
      </c>
      <c r="BP476" s="37">
        <f t="shared" si="836"/>
        <v>72.5</v>
      </c>
      <c r="BQ476" s="37">
        <f t="shared" si="837"/>
        <v>47.5</v>
      </c>
      <c r="BR476" s="37">
        <f t="shared" si="838"/>
        <v>54.2</v>
      </c>
      <c r="BS476" s="37">
        <f t="shared" si="839"/>
        <v>47.5</v>
      </c>
      <c r="BT476" s="37">
        <f t="shared" si="840"/>
        <v>41.674999999999997</v>
      </c>
      <c r="BU476" s="37">
        <f t="shared" si="841"/>
        <v>41.674999999999997</v>
      </c>
      <c r="BV476" s="37">
        <f t="shared" si="842"/>
        <v>22.5</v>
      </c>
      <c r="BW476" s="37">
        <f t="shared" si="843"/>
        <v>33.3333333333333</v>
      </c>
      <c r="BX476" s="37">
        <f t="shared" si="844"/>
        <v>22.5</v>
      </c>
      <c r="BY476" s="37">
        <f t="shared" si="845"/>
        <v>22.9</v>
      </c>
      <c r="BZ476" s="37">
        <f t="shared" si="846"/>
        <v>22.9</v>
      </c>
      <c r="CA476" s="37">
        <f t="shared" si="847"/>
        <v>5</v>
      </c>
      <c r="CB476" s="37">
        <f t="shared" si="848"/>
        <v>16.649999999999999</v>
      </c>
      <c r="CC476" s="37">
        <f t="shared" si="849"/>
        <v>5</v>
      </c>
      <c r="CD476" s="37">
        <f t="shared" si="850"/>
        <v>5</v>
      </c>
      <c r="CE476" s="37">
        <f t="shared" si="851"/>
        <v>5</v>
      </c>
      <c r="CF476" s="37">
        <f t="shared" si="852"/>
        <v>5</v>
      </c>
      <c r="CG476" s="38">
        <f t="shared" si="853"/>
        <v>5</v>
      </c>
      <c r="CH476" s="38">
        <f t="shared" si="854"/>
        <v>5</v>
      </c>
      <c r="CI476" s="38">
        <f t="shared" si="855"/>
        <v>22.5</v>
      </c>
      <c r="CJ476" s="38">
        <f t="shared" si="856"/>
        <v>5</v>
      </c>
      <c r="CK476" s="38">
        <f t="shared" si="857"/>
        <v>22.9</v>
      </c>
      <c r="CL476" s="38">
        <f t="shared" si="858"/>
        <v>47.5</v>
      </c>
      <c r="CM476" s="38">
        <f t="shared" si="859"/>
        <v>16.649999999999999</v>
      </c>
      <c r="CN476" s="38">
        <f t="shared" si="860"/>
        <v>41.674999999999997</v>
      </c>
      <c r="CO476" s="38">
        <f t="shared" si="861"/>
        <v>5</v>
      </c>
      <c r="CP476" s="38">
        <f t="shared" si="862"/>
        <v>33.3333333333333</v>
      </c>
      <c r="CQ476" s="38">
        <f t="shared" si="863"/>
        <v>72.5</v>
      </c>
      <c r="CR476" s="38">
        <f t="shared" si="864"/>
        <v>22.9</v>
      </c>
      <c r="CS476" s="38">
        <f t="shared" si="865"/>
        <v>54.2</v>
      </c>
      <c r="CT476" s="38">
        <f t="shared" si="866"/>
        <v>5</v>
      </c>
      <c r="CU476" s="38">
        <f t="shared" si="867"/>
        <v>41.674999999999997</v>
      </c>
      <c r="CV476" s="38">
        <f t="shared" si="868"/>
        <v>90</v>
      </c>
      <c r="CW476" s="38">
        <f t="shared" si="869"/>
        <v>22.5</v>
      </c>
      <c r="CX476" s="38">
        <f t="shared" si="870"/>
        <v>72.5</v>
      </c>
      <c r="CY476" s="38">
        <f t="shared" si="871"/>
        <v>47.5</v>
      </c>
      <c r="CZ476" s="39">
        <f t="shared" si="872"/>
        <v>5</v>
      </c>
      <c r="DA476" s="39">
        <f t="shared" si="873"/>
        <v>22.5</v>
      </c>
      <c r="DB476" s="39">
        <f t="shared" si="874"/>
        <v>5</v>
      </c>
      <c r="DC476" s="39">
        <f t="shared" si="875"/>
        <v>47.5</v>
      </c>
      <c r="DD476" s="39">
        <f t="shared" si="876"/>
        <v>22.9</v>
      </c>
      <c r="DE476" s="39">
        <f t="shared" si="877"/>
        <v>5</v>
      </c>
      <c r="DF476" s="39">
        <f t="shared" si="878"/>
        <v>41.674999999999997</v>
      </c>
      <c r="DG476" s="39">
        <f t="shared" si="879"/>
        <v>16.649999999999999</v>
      </c>
      <c r="DH476" s="39">
        <f t="shared" si="880"/>
        <v>72.5</v>
      </c>
      <c r="DI476" s="39">
        <f t="shared" si="881"/>
        <v>33.3333333333333</v>
      </c>
      <c r="DJ476" s="39">
        <f t="shared" si="882"/>
        <v>5</v>
      </c>
      <c r="DK476" s="39">
        <f t="shared" si="883"/>
        <v>54.2</v>
      </c>
      <c r="DL476" s="39">
        <f t="shared" si="884"/>
        <v>22.9</v>
      </c>
      <c r="DM476" s="39">
        <f t="shared" si="885"/>
        <v>90</v>
      </c>
      <c r="DN476" s="39">
        <f t="shared" si="886"/>
        <v>41.674999999999997</v>
      </c>
      <c r="DO476" s="39">
        <f t="shared" si="887"/>
        <v>5</v>
      </c>
      <c r="DP476" s="39">
        <f t="shared" si="888"/>
        <v>72.5</v>
      </c>
      <c r="DQ476" s="39">
        <f t="shared" si="889"/>
        <v>22.5</v>
      </c>
      <c r="DR476" s="39">
        <f t="shared" si="890"/>
        <v>47.5</v>
      </c>
      <c r="DS476" s="40" t="e">
        <f t="shared" si="891"/>
        <v>#VALUE!</v>
      </c>
      <c r="DT476" s="40" t="e">
        <f t="shared" si="892"/>
        <v>#VALUE!</v>
      </c>
      <c r="DU476" s="40" t="e">
        <f t="shared" si="893"/>
        <v>#VALUE!</v>
      </c>
      <c r="DV476" s="40" t="e">
        <f t="shared" si="894"/>
        <v>#VALUE!</v>
      </c>
      <c r="DW476" s="40" t="e">
        <f t="shared" si="895"/>
        <v>#VALUE!</v>
      </c>
      <c r="DX476" s="40" t="e">
        <f t="shared" si="896"/>
        <v>#VALUE!</v>
      </c>
      <c r="DY476" s="40" t="e">
        <f t="shared" si="897"/>
        <v>#VALUE!</v>
      </c>
      <c r="DZ476" s="40" t="e">
        <f t="shared" si="898"/>
        <v>#VALUE!</v>
      </c>
      <c r="EA476" s="40" t="e">
        <f t="shared" si="899"/>
        <v>#VALUE!</v>
      </c>
      <c r="EB476" s="40" t="e">
        <f t="shared" si="900"/>
        <v>#VALUE!</v>
      </c>
      <c r="EC476" s="40" t="e">
        <f t="shared" si="901"/>
        <v>#VALUE!</v>
      </c>
      <c r="ED476" s="40" t="e">
        <f t="shared" si="902"/>
        <v>#VALUE!</v>
      </c>
      <c r="EE476" s="40" t="e">
        <f t="shared" si="903"/>
        <v>#VALUE!</v>
      </c>
      <c r="EF476" s="40" t="e">
        <f t="shared" si="904"/>
        <v>#VALUE!</v>
      </c>
      <c r="EG476" s="40" t="e">
        <f t="shared" si="905"/>
        <v>#VALUE!</v>
      </c>
      <c r="EH476" s="40" t="e">
        <f t="shared" si="906"/>
        <v>#VALUE!</v>
      </c>
      <c r="EI476" s="40" t="e">
        <f t="shared" si="907"/>
        <v>#VALUE!</v>
      </c>
      <c r="EJ476" s="40" t="e">
        <f t="shared" si="908"/>
        <v>#VALUE!</v>
      </c>
      <c r="EK476" s="40" t="e">
        <f t="shared" si="909"/>
        <v>#VALUE!</v>
      </c>
      <c r="EL476" s="1" t="e">
        <f t="shared" si="921"/>
        <v>#VALUE!</v>
      </c>
      <c r="EM476" s="2" t="e">
        <f t="shared" si="912"/>
        <v>#VALUE!</v>
      </c>
      <c r="EN476" s="42"/>
      <c r="EO476" s="42"/>
      <c r="EP476" s="43"/>
      <c r="EQ476" s="44"/>
      <c r="ER476" s="45"/>
      <c r="ES476" s="45"/>
      <c r="ET476" s="74"/>
      <c r="EU476" s="75"/>
      <c r="EV476" s="75"/>
      <c r="EW476" s="75"/>
      <c r="EX476" s="75"/>
    </row>
    <row r="477" spans="1:154" s="73" customFormat="1" ht="14">
      <c r="A477" s="96"/>
      <c r="B477" s="97"/>
      <c r="C477" s="98"/>
      <c r="D477" s="110" t="s">
        <v>87</v>
      </c>
      <c r="E477" s="110" t="s">
        <v>87</v>
      </c>
      <c r="F477" s="110" t="s">
        <v>87</v>
      </c>
      <c r="G477" s="107" t="e">
        <f t="shared" si="822"/>
        <v>#VALUE!</v>
      </c>
      <c r="H477" s="107" t="e">
        <f t="shared" si="823"/>
        <v>#VALUE!</v>
      </c>
      <c r="I477" s="107" t="e">
        <f t="shared" si="824"/>
        <v>#VALUE!</v>
      </c>
      <c r="J477" s="183" t="str">
        <f t="shared" si="825"/>
        <v>.</v>
      </c>
      <c r="K477" s="184" t="e">
        <f t="shared" si="826"/>
        <v>#VALUE!</v>
      </c>
      <c r="L477" s="184" t="e">
        <f t="shared" si="827"/>
        <v>#VALUE!</v>
      </c>
      <c r="M477" s="76" t="e">
        <f t="shared" si="922"/>
        <v>#VALUE!</v>
      </c>
      <c r="N477" s="77" t="e">
        <f t="shared" si="923"/>
        <v>#VALUE!</v>
      </c>
      <c r="O477" s="77" t="e">
        <f t="shared" si="924"/>
        <v>#VALUE!</v>
      </c>
      <c r="P477" s="78" t="e">
        <f t="shared" si="925"/>
        <v>#VALUE!</v>
      </c>
      <c r="Q477" s="79" t="e">
        <f t="shared" ca="1" si="910"/>
        <v>#VALUE!</v>
      </c>
      <c r="R477" s="86" t="e">
        <f t="shared" si="913"/>
        <v>#VALUE!</v>
      </c>
      <c r="S477" s="87" t="e">
        <f t="shared" si="914"/>
        <v>#VALUE!</v>
      </c>
      <c r="T477" s="87" t="e">
        <f t="shared" si="915"/>
        <v>#VALUE!</v>
      </c>
      <c r="U477" s="80" t="e">
        <f t="shared" si="916"/>
        <v>#VALUE!</v>
      </c>
      <c r="V477" s="81" t="e">
        <f t="shared" si="917"/>
        <v>#VALUE!</v>
      </c>
      <c r="W477" s="82" t="e">
        <f t="shared" si="918"/>
        <v>#VALUE!</v>
      </c>
      <c r="X477" s="92" t="e">
        <f t="shared" si="926"/>
        <v>#VALUE!</v>
      </c>
      <c r="Y477" s="93"/>
      <c r="Z477" s="72" t="e">
        <f t="shared" si="828"/>
        <v>#VALUE!</v>
      </c>
      <c r="AA477" s="72" t="e">
        <f t="shared" si="829"/>
        <v>#VALUE!</v>
      </c>
      <c r="AB477" s="72" t="e">
        <f t="shared" si="830"/>
        <v>#VALUE!</v>
      </c>
      <c r="AC477" s="72" t="e">
        <f t="shared" si="911"/>
        <v>#VALUE!</v>
      </c>
      <c r="AD477" s="72" t="e">
        <f t="shared" si="927"/>
        <v>#VALUE!</v>
      </c>
      <c r="AE477" s="33" t="e">
        <f t="shared" si="928"/>
        <v>#VALUE!</v>
      </c>
      <c r="AF477" s="33" t="e">
        <f t="shared" si="929"/>
        <v>#VALUE!</v>
      </c>
      <c r="AG477" s="33" t="e">
        <f t="shared" si="930"/>
        <v>#VALUE!</v>
      </c>
      <c r="AH477" s="34" t="e">
        <f t="shared" si="831"/>
        <v>#VALUE!</v>
      </c>
      <c r="AI477" s="35" t="e">
        <f t="shared" si="832"/>
        <v>#VALUE!</v>
      </c>
      <c r="AJ477" s="35" t="e">
        <f t="shared" si="833"/>
        <v>#VALUE!</v>
      </c>
      <c r="AK477" s="35">
        <v>0</v>
      </c>
      <c r="AL477" s="35">
        <v>-0.75645121485307587</v>
      </c>
      <c r="AM477" s="35">
        <v>-11.346768222796136</v>
      </c>
      <c r="AN477" s="35" t="e">
        <f t="shared" si="931"/>
        <v>#VALUE!</v>
      </c>
      <c r="AO477" s="35" t="e">
        <f t="shared" si="931"/>
        <v>#VALUE!</v>
      </c>
      <c r="AP477" s="35" t="e">
        <f t="shared" si="931"/>
        <v>#VALUE!</v>
      </c>
      <c r="AQ477" s="35">
        <v>57.375671196608707</v>
      </c>
      <c r="AR477" s="35">
        <v>5.7915837760921756</v>
      </c>
      <c r="AS477" s="35">
        <v>1.1079551571654598</v>
      </c>
      <c r="AT477" s="35" t="e">
        <f t="shared" si="932"/>
        <v>#VALUE!</v>
      </c>
      <c r="AU477" s="35" t="e">
        <f t="shared" si="932"/>
        <v>#VALUE!</v>
      </c>
      <c r="AV477" s="35" t="e">
        <f t="shared" si="932"/>
        <v>#VALUE!</v>
      </c>
      <c r="AW477" s="36">
        <f t="shared" si="933"/>
        <v>0</v>
      </c>
      <c r="AX477" s="36">
        <f t="shared" si="933"/>
        <v>0.75645121485307587</v>
      </c>
      <c r="AY477" s="36">
        <f t="shared" si="933"/>
        <v>11.346768222796136</v>
      </c>
      <c r="AZ477" s="36" t="e">
        <f t="shared" si="934"/>
        <v>#VALUE!</v>
      </c>
      <c r="BA477" s="36" t="e">
        <f t="shared" si="934"/>
        <v>#VALUE!</v>
      </c>
      <c r="BB477" s="36" t="e">
        <f t="shared" si="934"/>
        <v>#VALUE!</v>
      </c>
      <c r="BC477" s="35">
        <f t="shared" si="935"/>
        <v>57.375671196608707</v>
      </c>
      <c r="BD477" s="35">
        <f t="shared" si="935"/>
        <v>6.5480349909452515</v>
      </c>
      <c r="BE477" s="35">
        <f t="shared" si="935"/>
        <v>12.454723379961596</v>
      </c>
      <c r="BF477" s="36" t="e">
        <f t="shared" si="936"/>
        <v>#VALUE!</v>
      </c>
      <c r="BG477" s="36" t="e">
        <f t="shared" si="936"/>
        <v>#VALUE!</v>
      </c>
      <c r="BH477" s="36" t="e">
        <f t="shared" si="919"/>
        <v>#VALUE!</v>
      </c>
      <c r="BI477" s="35" t="e">
        <f t="shared" si="920"/>
        <v>#VALUE!</v>
      </c>
      <c r="BJ477" s="5"/>
      <c r="BK477" s="5"/>
      <c r="BL477" s="19"/>
      <c r="BM477" s="19"/>
      <c r="BN477" s="37">
        <f t="shared" si="834"/>
        <v>90</v>
      </c>
      <c r="BO477" s="37">
        <f t="shared" si="835"/>
        <v>72.5</v>
      </c>
      <c r="BP477" s="37">
        <f t="shared" si="836"/>
        <v>72.5</v>
      </c>
      <c r="BQ477" s="37">
        <f t="shared" si="837"/>
        <v>47.5</v>
      </c>
      <c r="BR477" s="37">
        <f t="shared" si="838"/>
        <v>54.2</v>
      </c>
      <c r="BS477" s="37">
        <f t="shared" si="839"/>
        <v>47.5</v>
      </c>
      <c r="BT477" s="37">
        <f t="shared" si="840"/>
        <v>41.674999999999997</v>
      </c>
      <c r="BU477" s="37">
        <f t="shared" si="841"/>
        <v>41.674999999999997</v>
      </c>
      <c r="BV477" s="37">
        <f t="shared" si="842"/>
        <v>22.5</v>
      </c>
      <c r="BW477" s="37">
        <f t="shared" si="843"/>
        <v>33.3333333333333</v>
      </c>
      <c r="BX477" s="37">
        <f t="shared" si="844"/>
        <v>22.5</v>
      </c>
      <c r="BY477" s="37">
        <f t="shared" si="845"/>
        <v>22.9</v>
      </c>
      <c r="BZ477" s="37">
        <f t="shared" si="846"/>
        <v>22.9</v>
      </c>
      <c r="CA477" s="37">
        <f t="shared" si="847"/>
        <v>5</v>
      </c>
      <c r="CB477" s="37">
        <f t="shared" si="848"/>
        <v>16.649999999999999</v>
      </c>
      <c r="CC477" s="37">
        <f t="shared" si="849"/>
        <v>5</v>
      </c>
      <c r="CD477" s="37">
        <f t="shared" si="850"/>
        <v>5</v>
      </c>
      <c r="CE477" s="37">
        <f t="shared" si="851"/>
        <v>5</v>
      </c>
      <c r="CF477" s="37">
        <f t="shared" si="852"/>
        <v>5</v>
      </c>
      <c r="CG477" s="38">
        <f t="shared" si="853"/>
        <v>5</v>
      </c>
      <c r="CH477" s="38">
        <f t="shared" si="854"/>
        <v>5</v>
      </c>
      <c r="CI477" s="38">
        <f t="shared" si="855"/>
        <v>22.5</v>
      </c>
      <c r="CJ477" s="38">
        <f t="shared" si="856"/>
        <v>5</v>
      </c>
      <c r="CK477" s="38">
        <f t="shared" si="857"/>
        <v>22.9</v>
      </c>
      <c r="CL477" s="38">
        <f t="shared" si="858"/>
        <v>47.5</v>
      </c>
      <c r="CM477" s="38">
        <f t="shared" si="859"/>
        <v>16.649999999999999</v>
      </c>
      <c r="CN477" s="38">
        <f t="shared" si="860"/>
        <v>41.674999999999997</v>
      </c>
      <c r="CO477" s="38">
        <f t="shared" si="861"/>
        <v>5</v>
      </c>
      <c r="CP477" s="38">
        <f t="shared" si="862"/>
        <v>33.3333333333333</v>
      </c>
      <c r="CQ477" s="38">
        <f t="shared" si="863"/>
        <v>72.5</v>
      </c>
      <c r="CR477" s="38">
        <f t="shared" si="864"/>
        <v>22.9</v>
      </c>
      <c r="CS477" s="38">
        <f t="shared" si="865"/>
        <v>54.2</v>
      </c>
      <c r="CT477" s="38">
        <f t="shared" si="866"/>
        <v>5</v>
      </c>
      <c r="CU477" s="38">
        <f t="shared" si="867"/>
        <v>41.674999999999997</v>
      </c>
      <c r="CV477" s="38">
        <f t="shared" si="868"/>
        <v>90</v>
      </c>
      <c r="CW477" s="38">
        <f t="shared" si="869"/>
        <v>22.5</v>
      </c>
      <c r="CX477" s="38">
        <f t="shared" si="870"/>
        <v>72.5</v>
      </c>
      <c r="CY477" s="38">
        <f t="shared" si="871"/>
        <v>47.5</v>
      </c>
      <c r="CZ477" s="39">
        <f t="shared" si="872"/>
        <v>5</v>
      </c>
      <c r="DA477" s="39">
        <f t="shared" si="873"/>
        <v>22.5</v>
      </c>
      <c r="DB477" s="39">
        <f t="shared" si="874"/>
        <v>5</v>
      </c>
      <c r="DC477" s="39">
        <f t="shared" si="875"/>
        <v>47.5</v>
      </c>
      <c r="DD477" s="39">
        <f t="shared" si="876"/>
        <v>22.9</v>
      </c>
      <c r="DE477" s="39">
        <f t="shared" si="877"/>
        <v>5</v>
      </c>
      <c r="DF477" s="39">
        <f t="shared" si="878"/>
        <v>41.674999999999997</v>
      </c>
      <c r="DG477" s="39">
        <f t="shared" si="879"/>
        <v>16.649999999999999</v>
      </c>
      <c r="DH477" s="39">
        <f t="shared" si="880"/>
        <v>72.5</v>
      </c>
      <c r="DI477" s="39">
        <f t="shared" si="881"/>
        <v>33.3333333333333</v>
      </c>
      <c r="DJ477" s="39">
        <f t="shared" si="882"/>
        <v>5</v>
      </c>
      <c r="DK477" s="39">
        <f t="shared" si="883"/>
        <v>54.2</v>
      </c>
      <c r="DL477" s="39">
        <f t="shared" si="884"/>
        <v>22.9</v>
      </c>
      <c r="DM477" s="39">
        <f t="shared" si="885"/>
        <v>90</v>
      </c>
      <c r="DN477" s="39">
        <f t="shared" si="886"/>
        <v>41.674999999999997</v>
      </c>
      <c r="DO477" s="39">
        <f t="shared" si="887"/>
        <v>5</v>
      </c>
      <c r="DP477" s="39">
        <f t="shared" si="888"/>
        <v>72.5</v>
      </c>
      <c r="DQ477" s="39">
        <f t="shared" si="889"/>
        <v>22.5</v>
      </c>
      <c r="DR477" s="39">
        <f t="shared" si="890"/>
        <v>47.5</v>
      </c>
      <c r="DS477" s="40" t="e">
        <f t="shared" si="891"/>
        <v>#VALUE!</v>
      </c>
      <c r="DT477" s="40" t="e">
        <f t="shared" si="892"/>
        <v>#VALUE!</v>
      </c>
      <c r="DU477" s="40" t="e">
        <f t="shared" si="893"/>
        <v>#VALUE!</v>
      </c>
      <c r="DV477" s="40" t="e">
        <f t="shared" si="894"/>
        <v>#VALUE!</v>
      </c>
      <c r="DW477" s="40" t="e">
        <f t="shared" si="895"/>
        <v>#VALUE!</v>
      </c>
      <c r="DX477" s="40" t="e">
        <f t="shared" si="896"/>
        <v>#VALUE!</v>
      </c>
      <c r="DY477" s="40" t="e">
        <f t="shared" si="897"/>
        <v>#VALUE!</v>
      </c>
      <c r="DZ477" s="40" t="e">
        <f t="shared" si="898"/>
        <v>#VALUE!</v>
      </c>
      <c r="EA477" s="40" t="e">
        <f t="shared" si="899"/>
        <v>#VALUE!</v>
      </c>
      <c r="EB477" s="40" t="e">
        <f t="shared" si="900"/>
        <v>#VALUE!</v>
      </c>
      <c r="EC477" s="40" t="e">
        <f t="shared" si="901"/>
        <v>#VALUE!</v>
      </c>
      <c r="ED477" s="40" t="e">
        <f t="shared" si="902"/>
        <v>#VALUE!</v>
      </c>
      <c r="EE477" s="40" t="e">
        <f t="shared" si="903"/>
        <v>#VALUE!</v>
      </c>
      <c r="EF477" s="40" t="e">
        <f t="shared" si="904"/>
        <v>#VALUE!</v>
      </c>
      <c r="EG477" s="40" t="e">
        <f t="shared" si="905"/>
        <v>#VALUE!</v>
      </c>
      <c r="EH477" s="40" t="e">
        <f t="shared" si="906"/>
        <v>#VALUE!</v>
      </c>
      <c r="EI477" s="40" t="e">
        <f t="shared" si="907"/>
        <v>#VALUE!</v>
      </c>
      <c r="EJ477" s="40" t="e">
        <f t="shared" si="908"/>
        <v>#VALUE!</v>
      </c>
      <c r="EK477" s="40" t="e">
        <f t="shared" si="909"/>
        <v>#VALUE!</v>
      </c>
      <c r="EL477" s="1" t="e">
        <f t="shared" si="921"/>
        <v>#VALUE!</v>
      </c>
      <c r="EM477" s="2" t="e">
        <f t="shared" si="912"/>
        <v>#VALUE!</v>
      </c>
      <c r="EN477" s="42"/>
      <c r="EO477" s="42"/>
      <c r="EP477" s="43"/>
      <c r="EQ477" s="44"/>
      <c r="ER477" s="45"/>
      <c r="ES477" s="45"/>
      <c r="ET477" s="74"/>
      <c r="EU477" s="75"/>
      <c r="EV477" s="75"/>
      <c r="EW477" s="75"/>
      <c r="EX477" s="75"/>
    </row>
    <row r="478" spans="1:154" s="73" customFormat="1" ht="14">
      <c r="A478" s="96"/>
      <c r="B478" s="97"/>
      <c r="C478" s="98"/>
      <c r="D478" s="110" t="s">
        <v>87</v>
      </c>
      <c r="E478" s="110" t="s">
        <v>87</v>
      </c>
      <c r="F478" s="110" t="s">
        <v>87</v>
      </c>
      <c r="G478" s="107" t="e">
        <f t="shared" si="822"/>
        <v>#VALUE!</v>
      </c>
      <c r="H478" s="107" t="e">
        <f t="shared" si="823"/>
        <v>#VALUE!</v>
      </c>
      <c r="I478" s="107" t="e">
        <f t="shared" si="824"/>
        <v>#VALUE!</v>
      </c>
      <c r="J478" s="183" t="str">
        <f t="shared" si="825"/>
        <v>.</v>
      </c>
      <c r="K478" s="184" t="e">
        <f t="shared" si="826"/>
        <v>#VALUE!</v>
      </c>
      <c r="L478" s="184" t="e">
        <f t="shared" si="827"/>
        <v>#VALUE!</v>
      </c>
      <c r="M478" s="76" t="e">
        <f t="shared" si="922"/>
        <v>#VALUE!</v>
      </c>
      <c r="N478" s="77" t="e">
        <f t="shared" si="923"/>
        <v>#VALUE!</v>
      </c>
      <c r="O478" s="77" t="e">
        <f t="shared" si="924"/>
        <v>#VALUE!</v>
      </c>
      <c r="P478" s="78" t="e">
        <f t="shared" si="925"/>
        <v>#VALUE!</v>
      </c>
      <c r="Q478" s="79" t="e">
        <f t="shared" ca="1" si="910"/>
        <v>#VALUE!</v>
      </c>
      <c r="R478" s="86" t="e">
        <f t="shared" si="913"/>
        <v>#VALUE!</v>
      </c>
      <c r="S478" s="87" t="e">
        <f t="shared" si="914"/>
        <v>#VALUE!</v>
      </c>
      <c r="T478" s="87" t="e">
        <f t="shared" si="915"/>
        <v>#VALUE!</v>
      </c>
      <c r="U478" s="80" t="e">
        <f t="shared" si="916"/>
        <v>#VALUE!</v>
      </c>
      <c r="V478" s="81" t="e">
        <f t="shared" si="917"/>
        <v>#VALUE!</v>
      </c>
      <c r="W478" s="82" t="e">
        <f t="shared" si="918"/>
        <v>#VALUE!</v>
      </c>
      <c r="X478" s="92" t="e">
        <f t="shared" si="926"/>
        <v>#VALUE!</v>
      </c>
      <c r="Y478" s="93"/>
      <c r="Z478" s="72" t="e">
        <f t="shared" si="828"/>
        <v>#VALUE!</v>
      </c>
      <c r="AA478" s="72" t="e">
        <f t="shared" si="829"/>
        <v>#VALUE!</v>
      </c>
      <c r="AB478" s="72" t="e">
        <f t="shared" si="830"/>
        <v>#VALUE!</v>
      </c>
      <c r="AC478" s="72" t="e">
        <f t="shared" si="911"/>
        <v>#VALUE!</v>
      </c>
      <c r="AD478" s="72" t="e">
        <f t="shared" si="927"/>
        <v>#VALUE!</v>
      </c>
      <c r="AE478" s="33" t="e">
        <f t="shared" si="928"/>
        <v>#VALUE!</v>
      </c>
      <c r="AF478" s="33" t="e">
        <f t="shared" si="929"/>
        <v>#VALUE!</v>
      </c>
      <c r="AG478" s="33" t="e">
        <f t="shared" si="930"/>
        <v>#VALUE!</v>
      </c>
      <c r="AH478" s="34" t="e">
        <f t="shared" si="831"/>
        <v>#VALUE!</v>
      </c>
      <c r="AI478" s="35" t="e">
        <f t="shared" si="832"/>
        <v>#VALUE!</v>
      </c>
      <c r="AJ478" s="35" t="e">
        <f t="shared" si="833"/>
        <v>#VALUE!</v>
      </c>
      <c r="AK478" s="35">
        <v>0</v>
      </c>
      <c r="AL478" s="35">
        <v>-0.75645121485307587</v>
      </c>
      <c r="AM478" s="35">
        <v>-11.346768222796136</v>
      </c>
      <c r="AN478" s="35" t="e">
        <f t="shared" si="931"/>
        <v>#VALUE!</v>
      </c>
      <c r="AO478" s="35" t="e">
        <f t="shared" si="931"/>
        <v>#VALUE!</v>
      </c>
      <c r="AP478" s="35" t="e">
        <f t="shared" si="931"/>
        <v>#VALUE!</v>
      </c>
      <c r="AQ478" s="35">
        <v>57.375671196608707</v>
      </c>
      <c r="AR478" s="35">
        <v>5.7915837760921756</v>
      </c>
      <c r="AS478" s="35">
        <v>1.1079551571654598</v>
      </c>
      <c r="AT478" s="35" t="e">
        <f t="shared" si="932"/>
        <v>#VALUE!</v>
      </c>
      <c r="AU478" s="35" t="e">
        <f t="shared" si="932"/>
        <v>#VALUE!</v>
      </c>
      <c r="AV478" s="35" t="e">
        <f t="shared" si="932"/>
        <v>#VALUE!</v>
      </c>
      <c r="AW478" s="36">
        <f t="shared" si="933"/>
        <v>0</v>
      </c>
      <c r="AX478" s="36">
        <f t="shared" si="933"/>
        <v>0.75645121485307587</v>
      </c>
      <c r="AY478" s="36">
        <f t="shared" si="933"/>
        <v>11.346768222796136</v>
      </c>
      <c r="AZ478" s="36" t="e">
        <f t="shared" si="934"/>
        <v>#VALUE!</v>
      </c>
      <c r="BA478" s="36" t="e">
        <f t="shared" si="934"/>
        <v>#VALUE!</v>
      </c>
      <c r="BB478" s="36" t="e">
        <f t="shared" si="934"/>
        <v>#VALUE!</v>
      </c>
      <c r="BC478" s="35">
        <f t="shared" si="935"/>
        <v>57.375671196608707</v>
      </c>
      <c r="BD478" s="35">
        <f t="shared" si="935"/>
        <v>6.5480349909452515</v>
      </c>
      <c r="BE478" s="35">
        <f t="shared" si="935"/>
        <v>12.454723379961596</v>
      </c>
      <c r="BF478" s="36" t="e">
        <f t="shared" si="936"/>
        <v>#VALUE!</v>
      </c>
      <c r="BG478" s="36" t="e">
        <f t="shared" si="936"/>
        <v>#VALUE!</v>
      </c>
      <c r="BH478" s="36" t="e">
        <f t="shared" si="919"/>
        <v>#VALUE!</v>
      </c>
      <c r="BI478" s="35" t="e">
        <f t="shared" si="920"/>
        <v>#VALUE!</v>
      </c>
      <c r="BJ478" s="5"/>
      <c r="BK478" s="5"/>
      <c r="BL478" s="19"/>
      <c r="BM478" s="19"/>
      <c r="BN478" s="37">
        <f t="shared" si="834"/>
        <v>90</v>
      </c>
      <c r="BO478" s="37">
        <f t="shared" si="835"/>
        <v>72.5</v>
      </c>
      <c r="BP478" s="37">
        <f t="shared" si="836"/>
        <v>72.5</v>
      </c>
      <c r="BQ478" s="37">
        <f t="shared" si="837"/>
        <v>47.5</v>
      </c>
      <c r="BR478" s="37">
        <f t="shared" si="838"/>
        <v>54.2</v>
      </c>
      <c r="BS478" s="37">
        <f t="shared" si="839"/>
        <v>47.5</v>
      </c>
      <c r="BT478" s="37">
        <f t="shared" si="840"/>
        <v>41.674999999999997</v>
      </c>
      <c r="BU478" s="37">
        <f t="shared" si="841"/>
        <v>41.674999999999997</v>
      </c>
      <c r="BV478" s="37">
        <f t="shared" si="842"/>
        <v>22.5</v>
      </c>
      <c r="BW478" s="37">
        <f t="shared" si="843"/>
        <v>33.3333333333333</v>
      </c>
      <c r="BX478" s="37">
        <f t="shared" si="844"/>
        <v>22.5</v>
      </c>
      <c r="BY478" s="37">
        <f t="shared" si="845"/>
        <v>22.9</v>
      </c>
      <c r="BZ478" s="37">
        <f t="shared" si="846"/>
        <v>22.9</v>
      </c>
      <c r="CA478" s="37">
        <f t="shared" si="847"/>
        <v>5</v>
      </c>
      <c r="CB478" s="37">
        <f t="shared" si="848"/>
        <v>16.649999999999999</v>
      </c>
      <c r="CC478" s="37">
        <f t="shared" si="849"/>
        <v>5</v>
      </c>
      <c r="CD478" s="37">
        <f t="shared" si="850"/>
        <v>5</v>
      </c>
      <c r="CE478" s="37">
        <f t="shared" si="851"/>
        <v>5</v>
      </c>
      <c r="CF478" s="37">
        <f t="shared" si="852"/>
        <v>5</v>
      </c>
      <c r="CG478" s="38">
        <f t="shared" si="853"/>
        <v>5</v>
      </c>
      <c r="CH478" s="38">
        <f t="shared" si="854"/>
        <v>5</v>
      </c>
      <c r="CI478" s="38">
        <f t="shared" si="855"/>
        <v>22.5</v>
      </c>
      <c r="CJ478" s="38">
        <f t="shared" si="856"/>
        <v>5</v>
      </c>
      <c r="CK478" s="38">
        <f t="shared" si="857"/>
        <v>22.9</v>
      </c>
      <c r="CL478" s="38">
        <f t="shared" si="858"/>
        <v>47.5</v>
      </c>
      <c r="CM478" s="38">
        <f t="shared" si="859"/>
        <v>16.649999999999999</v>
      </c>
      <c r="CN478" s="38">
        <f t="shared" si="860"/>
        <v>41.674999999999997</v>
      </c>
      <c r="CO478" s="38">
        <f t="shared" si="861"/>
        <v>5</v>
      </c>
      <c r="CP478" s="38">
        <f t="shared" si="862"/>
        <v>33.3333333333333</v>
      </c>
      <c r="CQ478" s="38">
        <f t="shared" si="863"/>
        <v>72.5</v>
      </c>
      <c r="CR478" s="38">
        <f t="shared" si="864"/>
        <v>22.9</v>
      </c>
      <c r="CS478" s="38">
        <f t="shared" si="865"/>
        <v>54.2</v>
      </c>
      <c r="CT478" s="38">
        <f t="shared" si="866"/>
        <v>5</v>
      </c>
      <c r="CU478" s="38">
        <f t="shared" si="867"/>
        <v>41.674999999999997</v>
      </c>
      <c r="CV478" s="38">
        <f t="shared" si="868"/>
        <v>90</v>
      </c>
      <c r="CW478" s="38">
        <f t="shared" si="869"/>
        <v>22.5</v>
      </c>
      <c r="CX478" s="38">
        <f t="shared" si="870"/>
        <v>72.5</v>
      </c>
      <c r="CY478" s="38">
        <f t="shared" si="871"/>
        <v>47.5</v>
      </c>
      <c r="CZ478" s="39">
        <f t="shared" si="872"/>
        <v>5</v>
      </c>
      <c r="DA478" s="39">
        <f t="shared" si="873"/>
        <v>22.5</v>
      </c>
      <c r="DB478" s="39">
        <f t="shared" si="874"/>
        <v>5</v>
      </c>
      <c r="DC478" s="39">
        <f t="shared" si="875"/>
        <v>47.5</v>
      </c>
      <c r="DD478" s="39">
        <f t="shared" si="876"/>
        <v>22.9</v>
      </c>
      <c r="DE478" s="39">
        <f t="shared" si="877"/>
        <v>5</v>
      </c>
      <c r="DF478" s="39">
        <f t="shared" si="878"/>
        <v>41.674999999999997</v>
      </c>
      <c r="DG478" s="39">
        <f t="shared" si="879"/>
        <v>16.649999999999999</v>
      </c>
      <c r="DH478" s="39">
        <f t="shared" si="880"/>
        <v>72.5</v>
      </c>
      <c r="DI478" s="39">
        <f t="shared" si="881"/>
        <v>33.3333333333333</v>
      </c>
      <c r="DJ478" s="39">
        <f t="shared" si="882"/>
        <v>5</v>
      </c>
      <c r="DK478" s="39">
        <f t="shared" si="883"/>
        <v>54.2</v>
      </c>
      <c r="DL478" s="39">
        <f t="shared" si="884"/>
        <v>22.9</v>
      </c>
      <c r="DM478" s="39">
        <f t="shared" si="885"/>
        <v>90</v>
      </c>
      <c r="DN478" s="39">
        <f t="shared" si="886"/>
        <v>41.674999999999997</v>
      </c>
      <c r="DO478" s="39">
        <f t="shared" si="887"/>
        <v>5</v>
      </c>
      <c r="DP478" s="39">
        <f t="shared" si="888"/>
        <v>72.5</v>
      </c>
      <c r="DQ478" s="39">
        <f t="shared" si="889"/>
        <v>22.5</v>
      </c>
      <c r="DR478" s="39">
        <f t="shared" si="890"/>
        <v>47.5</v>
      </c>
      <c r="DS478" s="40" t="e">
        <f t="shared" si="891"/>
        <v>#VALUE!</v>
      </c>
      <c r="DT478" s="40" t="e">
        <f t="shared" si="892"/>
        <v>#VALUE!</v>
      </c>
      <c r="DU478" s="40" t="e">
        <f t="shared" si="893"/>
        <v>#VALUE!</v>
      </c>
      <c r="DV478" s="40" t="e">
        <f t="shared" si="894"/>
        <v>#VALUE!</v>
      </c>
      <c r="DW478" s="40" t="e">
        <f t="shared" si="895"/>
        <v>#VALUE!</v>
      </c>
      <c r="DX478" s="40" t="e">
        <f t="shared" si="896"/>
        <v>#VALUE!</v>
      </c>
      <c r="DY478" s="40" t="e">
        <f t="shared" si="897"/>
        <v>#VALUE!</v>
      </c>
      <c r="DZ478" s="40" t="e">
        <f t="shared" si="898"/>
        <v>#VALUE!</v>
      </c>
      <c r="EA478" s="40" t="e">
        <f t="shared" si="899"/>
        <v>#VALUE!</v>
      </c>
      <c r="EB478" s="40" t="e">
        <f t="shared" si="900"/>
        <v>#VALUE!</v>
      </c>
      <c r="EC478" s="40" t="e">
        <f t="shared" si="901"/>
        <v>#VALUE!</v>
      </c>
      <c r="ED478" s="40" t="e">
        <f t="shared" si="902"/>
        <v>#VALUE!</v>
      </c>
      <c r="EE478" s="40" t="e">
        <f t="shared" si="903"/>
        <v>#VALUE!</v>
      </c>
      <c r="EF478" s="40" t="e">
        <f t="shared" si="904"/>
        <v>#VALUE!</v>
      </c>
      <c r="EG478" s="40" t="e">
        <f t="shared" si="905"/>
        <v>#VALUE!</v>
      </c>
      <c r="EH478" s="40" t="e">
        <f t="shared" si="906"/>
        <v>#VALUE!</v>
      </c>
      <c r="EI478" s="40" t="e">
        <f t="shared" si="907"/>
        <v>#VALUE!</v>
      </c>
      <c r="EJ478" s="40" t="e">
        <f t="shared" si="908"/>
        <v>#VALUE!</v>
      </c>
      <c r="EK478" s="40" t="e">
        <f t="shared" si="909"/>
        <v>#VALUE!</v>
      </c>
      <c r="EL478" s="1" t="e">
        <f t="shared" si="921"/>
        <v>#VALUE!</v>
      </c>
      <c r="EM478" s="2" t="e">
        <f t="shared" si="912"/>
        <v>#VALUE!</v>
      </c>
      <c r="EN478" s="42"/>
      <c r="EO478" s="42"/>
      <c r="EP478" s="43"/>
      <c r="EQ478" s="44"/>
      <c r="ER478" s="45"/>
      <c r="ES478" s="45"/>
      <c r="ET478" s="74"/>
      <c r="EU478" s="75"/>
      <c r="EV478" s="75"/>
      <c r="EW478" s="75"/>
      <c r="EX478" s="75"/>
    </row>
    <row r="479" spans="1:154" s="73" customFormat="1" ht="14">
      <c r="A479" s="96"/>
      <c r="B479" s="97"/>
      <c r="C479" s="98"/>
      <c r="D479" s="110" t="s">
        <v>87</v>
      </c>
      <c r="E479" s="110" t="s">
        <v>87</v>
      </c>
      <c r="F479" s="110" t="s">
        <v>87</v>
      </c>
      <c r="G479" s="107" t="e">
        <f t="shared" si="822"/>
        <v>#VALUE!</v>
      </c>
      <c r="H479" s="107" t="e">
        <f t="shared" si="823"/>
        <v>#VALUE!</v>
      </c>
      <c r="I479" s="107" t="e">
        <f t="shared" si="824"/>
        <v>#VALUE!</v>
      </c>
      <c r="J479" s="183" t="str">
        <f t="shared" si="825"/>
        <v>.</v>
      </c>
      <c r="K479" s="184" t="e">
        <f t="shared" si="826"/>
        <v>#VALUE!</v>
      </c>
      <c r="L479" s="184" t="e">
        <f t="shared" si="827"/>
        <v>#VALUE!</v>
      </c>
      <c r="M479" s="76" t="e">
        <f t="shared" si="922"/>
        <v>#VALUE!</v>
      </c>
      <c r="N479" s="77" t="e">
        <f t="shared" si="923"/>
        <v>#VALUE!</v>
      </c>
      <c r="O479" s="77" t="e">
        <f t="shared" si="924"/>
        <v>#VALUE!</v>
      </c>
      <c r="P479" s="78" t="e">
        <f t="shared" si="925"/>
        <v>#VALUE!</v>
      </c>
      <c r="Q479" s="79" t="e">
        <f t="shared" ca="1" si="910"/>
        <v>#VALUE!</v>
      </c>
      <c r="R479" s="86" t="e">
        <f t="shared" si="913"/>
        <v>#VALUE!</v>
      </c>
      <c r="S479" s="87" t="e">
        <f t="shared" si="914"/>
        <v>#VALUE!</v>
      </c>
      <c r="T479" s="87" t="e">
        <f t="shared" si="915"/>
        <v>#VALUE!</v>
      </c>
      <c r="U479" s="80" t="e">
        <f t="shared" si="916"/>
        <v>#VALUE!</v>
      </c>
      <c r="V479" s="81" t="e">
        <f t="shared" si="917"/>
        <v>#VALUE!</v>
      </c>
      <c r="W479" s="82" t="e">
        <f t="shared" si="918"/>
        <v>#VALUE!</v>
      </c>
      <c r="X479" s="92" t="e">
        <f t="shared" si="926"/>
        <v>#VALUE!</v>
      </c>
      <c r="Y479" s="93"/>
      <c r="Z479" s="72" t="e">
        <f t="shared" si="828"/>
        <v>#VALUE!</v>
      </c>
      <c r="AA479" s="72" t="e">
        <f t="shared" si="829"/>
        <v>#VALUE!</v>
      </c>
      <c r="AB479" s="72" t="e">
        <f t="shared" si="830"/>
        <v>#VALUE!</v>
      </c>
      <c r="AC479" s="72" t="e">
        <f t="shared" si="911"/>
        <v>#VALUE!</v>
      </c>
      <c r="AD479" s="72" t="e">
        <f t="shared" si="927"/>
        <v>#VALUE!</v>
      </c>
      <c r="AE479" s="33" t="e">
        <f t="shared" si="928"/>
        <v>#VALUE!</v>
      </c>
      <c r="AF479" s="33" t="e">
        <f t="shared" si="929"/>
        <v>#VALUE!</v>
      </c>
      <c r="AG479" s="33" t="e">
        <f t="shared" si="930"/>
        <v>#VALUE!</v>
      </c>
      <c r="AH479" s="34" t="e">
        <f t="shared" si="831"/>
        <v>#VALUE!</v>
      </c>
      <c r="AI479" s="35" t="e">
        <f t="shared" si="832"/>
        <v>#VALUE!</v>
      </c>
      <c r="AJ479" s="35" t="e">
        <f t="shared" si="833"/>
        <v>#VALUE!</v>
      </c>
      <c r="AK479" s="35">
        <v>0</v>
      </c>
      <c r="AL479" s="35">
        <v>-0.75645121485307587</v>
      </c>
      <c r="AM479" s="35">
        <v>-11.346768222796136</v>
      </c>
      <c r="AN479" s="35" t="e">
        <f t="shared" si="931"/>
        <v>#VALUE!</v>
      </c>
      <c r="AO479" s="35" t="e">
        <f t="shared" si="931"/>
        <v>#VALUE!</v>
      </c>
      <c r="AP479" s="35" t="e">
        <f t="shared" si="931"/>
        <v>#VALUE!</v>
      </c>
      <c r="AQ479" s="35">
        <v>57.375671196608707</v>
      </c>
      <c r="AR479" s="35">
        <v>5.7915837760921756</v>
      </c>
      <c r="AS479" s="35">
        <v>1.1079551571654598</v>
      </c>
      <c r="AT479" s="35" t="e">
        <f t="shared" si="932"/>
        <v>#VALUE!</v>
      </c>
      <c r="AU479" s="35" t="e">
        <f t="shared" si="932"/>
        <v>#VALUE!</v>
      </c>
      <c r="AV479" s="35" t="e">
        <f t="shared" si="932"/>
        <v>#VALUE!</v>
      </c>
      <c r="AW479" s="36">
        <f t="shared" si="933"/>
        <v>0</v>
      </c>
      <c r="AX479" s="36">
        <f t="shared" si="933"/>
        <v>0.75645121485307587</v>
      </c>
      <c r="AY479" s="36">
        <f t="shared" si="933"/>
        <v>11.346768222796136</v>
      </c>
      <c r="AZ479" s="36" t="e">
        <f t="shared" si="934"/>
        <v>#VALUE!</v>
      </c>
      <c r="BA479" s="36" t="e">
        <f t="shared" si="934"/>
        <v>#VALUE!</v>
      </c>
      <c r="BB479" s="36" t="e">
        <f t="shared" si="934"/>
        <v>#VALUE!</v>
      </c>
      <c r="BC479" s="35">
        <f t="shared" si="935"/>
        <v>57.375671196608707</v>
      </c>
      <c r="BD479" s="35">
        <f t="shared" si="935"/>
        <v>6.5480349909452515</v>
      </c>
      <c r="BE479" s="35">
        <f t="shared" si="935"/>
        <v>12.454723379961596</v>
      </c>
      <c r="BF479" s="36" t="e">
        <f t="shared" si="936"/>
        <v>#VALUE!</v>
      </c>
      <c r="BG479" s="36" t="e">
        <f t="shared" si="936"/>
        <v>#VALUE!</v>
      </c>
      <c r="BH479" s="36" t="e">
        <f t="shared" si="919"/>
        <v>#VALUE!</v>
      </c>
      <c r="BI479" s="35" t="e">
        <f t="shared" si="920"/>
        <v>#VALUE!</v>
      </c>
      <c r="BJ479" s="5"/>
      <c r="BK479" s="5"/>
      <c r="BL479" s="19"/>
      <c r="BM479" s="19"/>
      <c r="BN479" s="37">
        <f t="shared" si="834"/>
        <v>90</v>
      </c>
      <c r="BO479" s="37">
        <f t="shared" si="835"/>
        <v>72.5</v>
      </c>
      <c r="BP479" s="37">
        <f t="shared" si="836"/>
        <v>72.5</v>
      </c>
      <c r="BQ479" s="37">
        <f t="shared" si="837"/>
        <v>47.5</v>
      </c>
      <c r="BR479" s="37">
        <f t="shared" si="838"/>
        <v>54.2</v>
      </c>
      <c r="BS479" s="37">
        <f t="shared" si="839"/>
        <v>47.5</v>
      </c>
      <c r="BT479" s="37">
        <f t="shared" si="840"/>
        <v>41.674999999999997</v>
      </c>
      <c r="BU479" s="37">
        <f t="shared" si="841"/>
        <v>41.674999999999997</v>
      </c>
      <c r="BV479" s="37">
        <f t="shared" si="842"/>
        <v>22.5</v>
      </c>
      <c r="BW479" s="37">
        <f t="shared" si="843"/>
        <v>33.3333333333333</v>
      </c>
      <c r="BX479" s="37">
        <f t="shared" si="844"/>
        <v>22.5</v>
      </c>
      <c r="BY479" s="37">
        <f t="shared" si="845"/>
        <v>22.9</v>
      </c>
      <c r="BZ479" s="37">
        <f t="shared" si="846"/>
        <v>22.9</v>
      </c>
      <c r="CA479" s="37">
        <f t="shared" si="847"/>
        <v>5</v>
      </c>
      <c r="CB479" s="37">
        <f t="shared" si="848"/>
        <v>16.649999999999999</v>
      </c>
      <c r="CC479" s="37">
        <f t="shared" si="849"/>
        <v>5</v>
      </c>
      <c r="CD479" s="37">
        <f t="shared" si="850"/>
        <v>5</v>
      </c>
      <c r="CE479" s="37">
        <f t="shared" si="851"/>
        <v>5</v>
      </c>
      <c r="CF479" s="37">
        <f t="shared" si="852"/>
        <v>5</v>
      </c>
      <c r="CG479" s="38">
        <f t="shared" si="853"/>
        <v>5</v>
      </c>
      <c r="CH479" s="38">
        <f t="shared" si="854"/>
        <v>5</v>
      </c>
      <c r="CI479" s="38">
        <f t="shared" si="855"/>
        <v>22.5</v>
      </c>
      <c r="CJ479" s="38">
        <f t="shared" si="856"/>
        <v>5</v>
      </c>
      <c r="CK479" s="38">
        <f t="shared" si="857"/>
        <v>22.9</v>
      </c>
      <c r="CL479" s="38">
        <f t="shared" si="858"/>
        <v>47.5</v>
      </c>
      <c r="CM479" s="38">
        <f t="shared" si="859"/>
        <v>16.649999999999999</v>
      </c>
      <c r="CN479" s="38">
        <f t="shared" si="860"/>
        <v>41.674999999999997</v>
      </c>
      <c r="CO479" s="38">
        <f t="shared" si="861"/>
        <v>5</v>
      </c>
      <c r="CP479" s="38">
        <f t="shared" si="862"/>
        <v>33.3333333333333</v>
      </c>
      <c r="CQ479" s="38">
        <f t="shared" si="863"/>
        <v>72.5</v>
      </c>
      <c r="CR479" s="38">
        <f t="shared" si="864"/>
        <v>22.9</v>
      </c>
      <c r="CS479" s="38">
        <f t="shared" si="865"/>
        <v>54.2</v>
      </c>
      <c r="CT479" s="38">
        <f t="shared" si="866"/>
        <v>5</v>
      </c>
      <c r="CU479" s="38">
        <f t="shared" si="867"/>
        <v>41.674999999999997</v>
      </c>
      <c r="CV479" s="38">
        <f t="shared" si="868"/>
        <v>90</v>
      </c>
      <c r="CW479" s="38">
        <f t="shared" si="869"/>
        <v>22.5</v>
      </c>
      <c r="CX479" s="38">
        <f t="shared" si="870"/>
        <v>72.5</v>
      </c>
      <c r="CY479" s="38">
        <f t="shared" si="871"/>
        <v>47.5</v>
      </c>
      <c r="CZ479" s="39">
        <f t="shared" si="872"/>
        <v>5</v>
      </c>
      <c r="DA479" s="39">
        <f t="shared" si="873"/>
        <v>22.5</v>
      </c>
      <c r="DB479" s="39">
        <f t="shared" si="874"/>
        <v>5</v>
      </c>
      <c r="DC479" s="39">
        <f t="shared" si="875"/>
        <v>47.5</v>
      </c>
      <c r="DD479" s="39">
        <f t="shared" si="876"/>
        <v>22.9</v>
      </c>
      <c r="DE479" s="39">
        <f t="shared" si="877"/>
        <v>5</v>
      </c>
      <c r="DF479" s="39">
        <f t="shared" si="878"/>
        <v>41.674999999999997</v>
      </c>
      <c r="DG479" s="39">
        <f t="shared" si="879"/>
        <v>16.649999999999999</v>
      </c>
      <c r="DH479" s="39">
        <f t="shared" si="880"/>
        <v>72.5</v>
      </c>
      <c r="DI479" s="39">
        <f t="shared" si="881"/>
        <v>33.3333333333333</v>
      </c>
      <c r="DJ479" s="39">
        <f t="shared" si="882"/>
        <v>5</v>
      </c>
      <c r="DK479" s="39">
        <f t="shared" si="883"/>
        <v>54.2</v>
      </c>
      <c r="DL479" s="39">
        <f t="shared" si="884"/>
        <v>22.9</v>
      </c>
      <c r="DM479" s="39">
        <f t="shared" si="885"/>
        <v>90</v>
      </c>
      <c r="DN479" s="39">
        <f t="shared" si="886"/>
        <v>41.674999999999997</v>
      </c>
      <c r="DO479" s="39">
        <f t="shared" si="887"/>
        <v>5</v>
      </c>
      <c r="DP479" s="39">
        <f t="shared" si="888"/>
        <v>72.5</v>
      </c>
      <c r="DQ479" s="39">
        <f t="shared" si="889"/>
        <v>22.5</v>
      </c>
      <c r="DR479" s="39">
        <f t="shared" si="890"/>
        <v>47.5</v>
      </c>
      <c r="DS479" s="40" t="e">
        <f t="shared" si="891"/>
        <v>#VALUE!</v>
      </c>
      <c r="DT479" s="40" t="e">
        <f t="shared" si="892"/>
        <v>#VALUE!</v>
      </c>
      <c r="DU479" s="40" t="e">
        <f t="shared" si="893"/>
        <v>#VALUE!</v>
      </c>
      <c r="DV479" s="40" t="e">
        <f t="shared" si="894"/>
        <v>#VALUE!</v>
      </c>
      <c r="DW479" s="40" t="e">
        <f t="shared" si="895"/>
        <v>#VALUE!</v>
      </c>
      <c r="DX479" s="40" t="e">
        <f t="shared" si="896"/>
        <v>#VALUE!</v>
      </c>
      <c r="DY479" s="40" t="e">
        <f t="shared" si="897"/>
        <v>#VALUE!</v>
      </c>
      <c r="DZ479" s="40" t="e">
        <f t="shared" si="898"/>
        <v>#VALUE!</v>
      </c>
      <c r="EA479" s="40" t="e">
        <f t="shared" si="899"/>
        <v>#VALUE!</v>
      </c>
      <c r="EB479" s="40" t="e">
        <f t="shared" si="900"/>
        <v>#VALUE!</v>
      </c>
      <c r="EC479" s="40" t="e">
        <f t="shared" si="901"/>
        <v>#VALUE!</v>
      </c>
      <c r="ED479" s="40" t="e">
        <f t="shared" si="902"/>
        <v>#VALUE!</v>
      </c>
      <c r="EE479" s="40" t="e">
        <f t="shared" si="903"/>
        <v>#VALUE!</v>
      </c>
      <c r="EF479" s="40" t="e">
        <f t="shared" si="904"/>
        <v>#VALUE!</v>
      </c>
      <c r="EG479" s="40" t="e">
        <f t="shared" si="905"/>
        <v>#VALUE!</v>
      </c>
      <c r="EH479" s="40" t="e">
        <f t="shared" si="906"/>
        <v>#VALUE!</v>
      </c>
      <c r="EI479" s="40" t="e">
        <f t="shared" si="907"/>
        <v>#VALUE!</v>
      </c>
      <c r="EJ479" s="40" t="e">
        <f t="shared" si="908"/>
        <v>#VALUE!</v>
      </c>
      <c r="EK479" s="40" t="e">
        <f t="shared" si="909"/>
        <v>#VALUE!</v>
      </c>
      <c r="EL479" s="1" t="e">
        <f t="shared" si="921"/>
        <v>#VALUE!</v>
      </c>
      <c r="EM479" s="2" t="e">
        <f t="shared" si="912"/>
        <v>#VALUE!</v>
      </c>
      <c r="EN479" s="42"/>
      <c r="EO479" s="42"/>
      <c r="EP479" s="43"/>
      <c r="EQ479" s="44"/>
      <c r="ER479" s="45"/>
      <c r="ES479" s="45"/>
      <c r="ET479" s="74"/>
      <c r="EU479" s="75"/>
      <c r="EV479" s="75"/>
      <c r="EW479" s="75"/>
      <c r="EX479" s="75"/>
    </row>
    <row r="480" spans="1:154" s="73" customFormat="1" ht="14">
      <c r="A480" s="96"/>
      <c r="B480" s="97"/>
      <c r="C480" s="98"/>
      <c r="D480" s="110" t="s">
        <v>87</v>
      </c>
      <c r="E480" s="110" t="s">
        <v>87</v>
      </c>
      <c r="F480" s="110" t="s">
        <v>87</v>
      </c>
      <c r="G480" s="107" t="e">
        <f t="shared" si="822"/>
        <v>#VALUE!</v>
      </c>
      <c r="H480" s="107" t="e">
        <f t="shared" si="823"/>
        <v>#VALUE!</v>
      </c>
      <c r="I480" s="107" t="e">
        <f t="shared" si="824"/>
        <v>#VALUE!</v>
      </c>
      <c r="J480" s="183" t="str">
        <f t="shared" si="825"/>
        <v>.</v>
      </c>
      <c r="K480" s="184" t="e">
        <f t="shared" si="826"/>
        <v>#VALUE!</v>
      </c>
      <c r="L480" s="184" t="e">
        <f t="shared" si="827"/>
        <v>#VALUE!</v>
      </c>
      <c r="M480" s="76" t="e">
        <f t="shared" si="922"/>
        <v>#VALUE!</v>
      </c>
      <c r="N480" s="77" t="e">
        <f t="shared" si="923"/>
        <v>#VALUE!</v>
      </c>
      <c r="O480" s="77" t="e">
        <f t="shared" si="924"/>
        <v>#VALUE!</v>
      </c>
      <c r="P480" s="78" t="e">
        <f t="shared" si="925"/>
        <v>#VALUE!</v>
      </c>
      <c r="Q480" s="79" t="e">
        <f t="shared" ca="1" si="910"/>
        <v>#VALUE!</v>
      </c>
      <c r="R480" s="86" t="e">
        <f t="shared" si="913"/>
        <v>#VALUE!</v>
      </c>
      <c r="S480" s="87" t="e">
        <f t="shared" si="914"/>
        <v>#VALUE!</v>
      </c>
      <c r="T480" s="87" t="e">
        <f t="shared" si="915"/>
        <v>#VALUE!</v>
      </c>
      <c r="U480" s="80" t="e">
        <f t="shared" si="916"/>
        <v>#VALUE!</v>
      </c>
      <c r="V480" s="81" t="e">
        <f t="shared" si="917"/>
        <v>#VALUE!</v>
      </c>
      <c r="W480" s="82" t="e">
        <f t="shared" si="918"/>
        <v>#VALUE!</v>
      </c>
      <c r="X480" s="92" t="e">
        <f t="shared" si="926"/>
        <v>#VALUE!</v>
      </c>
      <c r="Y480" s="93"/>
      <c r="Z480" s="72" t="e">
        <f t="shared" si="828"/>
        <v>#VALUE!</v>
      </c>
      <c r="AA480" s="72" t="e">
        <f t="shared" si="829"/>
        <v>#VALUE!</v>
      </c>
      <c r="AB480" s="72" t="e">
        <f t="shared" si="830"/>
        <v>#VALUE!</v>
      </c>
      <c r="AC480" s="72" t="e">
        <f t="shared" si="911"/>
        <v>#VALUE!</v>
      </c>
      <c r="AD480" s="72" t="e">
        <f t="shared" si="927"/>
        <v>#VALUE!</v>
      </c>
      <c r="AE480" s="33" t="e">
        <f t="shared" si="928"/>
        <v>#VALUE!</v>
      </c>
      <c r="AF480" s="33" t="e">
        <f t="shared" si="929"/>
        <v>#VALUE!</v>
      </c>
      <c r="AG480" s="33" t="e">
        <f t="shared" si="930"/>
        <v>#VALUE!</v>
      </c>
      <c r="AH480" s="34" t="e">
        <f t="shared" si="831"/>
        <v>#VALUE!</v>
      </c>
      <c r="AI480" s="35" t="e">
        <f t="shared" si="832"/>
        <v>#VALUE!</v>
      </c>
      <c r="AJ480" s="35" t="e">
        <f t="shared" si="833"/>
        <v>#VALUE!</v>
      </c>
      <c r="AK480" s="35">
        <v>0</v>
      </c>
      <c r="AL480" s="35">
        <v>-0.75645121485307587</v>
      </c>
      <c r="AM480" s="35">
        <v>-11.346768222796136</v>
      </c>
      <c r="AN480" s="35" t="e">
        <f t="shared" si="931"/>
        <v>#VALUE!</v>
      </c>
      <c r="AO480" s="35" t="e">
        <f t="shared" si="931"/>
        <v>#VALUE!</v>
      </c>
      <c r="AP480" s="35" t="e">
        <f t="shared" si="931"/>
        <v>#VALUE!</v>
      </c>
      <c r="AQ480" s="35">
        <v>57.375671196608707</v>
      </c>
      <c r="AR480" s="35">
        <v>5.7915837760921756</v>
      </c>
      <c r="AS480" s="35">
        <v>1.1079551571654598</v>
      </c>
      <c r="AT480" s="35" t="e">
        <f t="shared" si="932"/>
        <v>#VALUE!</v>
      </c>
      <c r="AU480" s="35" t="e">
        <f t="shared" si="932"/>
        <v>#VALUE!</v>
      </c>
      <c r="AV480" s="35" t="e">
        <f t="shared" si="932"/>
        <v>#VALUE!</v>
      </c>
      <c r="AW480" s="36">
        <f t="shared" si="933"/>
        <v>0</v>
      </c>
      <c r="AX480" s="36">
        <f t="shared" si="933"/>
        <v>0.75645121485307587</v>
      </c>
      <c r="AY480" s="36">
        <f t="shared" si="933"/>
        <v>11.346768222796136</v>
      </c>
      <c r="AZ480" s="36" t="e">
        <f t="shared" si="934"/>
        <v>#VALUE!</v>
      </c>
      <c r="BA480" s="36" t="e">
        <f t="shared" si="934"/>
        <v>#VALUE!</v>
      </c>
      <c r="BB480" s="36" t="e">
        <f t="shared" si="934"/>
        <v>#VALUE!</v>
      </c>
      <c r="BC480" s="35">
        <f t="shared" si="935"/>
        <v>57.375671196608707</v>
      </c>
      <c r="BD480" s="35">
        <f t="shared" si="935"/>
        <v>6.5480349909452515</v>
      </c>
      <c r="BE480" s="35">
        <f t="shared" si="935"/>
        <v>12.454723379961596</v>
      </c>
      <c r="BF480" s="36" t="e">
        <f t="shared" si="936"/>
        <v>#VALUE!</v>
      </c>
      <c r="BG480" s="36" t="e">
        <f t="shared" si="936"/>
        <v>#VALUE!</v>
      </c>
      <c r="BH480" s="36" t="e">
        <f t="shared" si="919"/>
        <v>#VALUE!</v>
      </c>
      <c r="BI480" s="35" t="e">
        <f t="shared" si="920"/>
        <v>#VALUE!</v>
      </c>
      <c r="BJ480" s="5"/>
      <c r="BK480" s="5"/>
      <c r="BL480" s="19"/>
      <c r="BM480" s="19"/>
      <c r="BN480" s="37">
        <f t="shared" si="834"/>
        <v>90</v>
      </c>
      <c r="BO480" s="37">
        <f t="shared" si="835"/>
        <v>72.5</v>
      </c>
      <c r="BP480" s="37">
        <f t="shared" si="836"/>
        <v>72.5</v>
      </c>
      <c r="BQ480" s="37">
        <f t="shared" si="837"/>
        <v>47.5</v>
      </c>
      <c r="BR480" s="37">
        <f t="shared" si="838"/>
        <v>54.2</v>
      </c>
      <c r="BS480" s="37">
        <f t="shared" si="839"/>
        <v>47.5</v>
      </c>
      <c r="BT480" s="37">
        <f t="shared" si="840"/>
        <v>41.674999999999997</v>
      </c>
      <c r="BU480" s="37">
        <f t="shared" si="841"/>
        <v>41.674999999999997</v>
      </c>
      <c r="BV480" s="37">
        <f t="shared" si="842"/>
        <v>22.5</v>
      </c>
      <c r="BW480" s="37">
        <f t="shared" si="843"/>
        <v>33.3333333333333</v>
      </c>
      <c r="BX480" s="37">
        <f t="shared" si="844"/>
        <v>22.5</v>
      </c>
      <c r="BY480" s="37">
        <f t="shared" si="845"/>
        <v>22.9</v>
      </c>
      <c r="BZ480" s="37">
        <f t="shared" si="846"/>
        <v>22.9</v>
      </c>
      <c r="CA480" s="37">
        <f t="shared" si="847"/>
        <v>5</v>
      </c>
      <c r="CB480" s="37">
        <f t="shared" si="848"/>
        <v>16.649999999999999</v>
      </c>
      <c r="CC480" s="37">
        <f t="shared" si="849"/>
        <v>5</v>
      </c>
      <c r="CD480" s="37">
        <f t="shared" si="850"/>
        <v>5</v>
      </c>
      <c r="CE480" s="37">
        <f t="shared" si="851"/>
        <v>5</v>
      </c>
      <c r="CF480" s="37">
        <f t="shared" si="852"/>
        <v>5</v>
      </c>
      <c r="CG480" s="38">
        <f t="shared" si="853"/>
        <v>5</v>
      </c>
      <c r="CH480" s="38">
        <f t="shared" si="854"/>
        <v>5</v>
      </c>
      <c r="CI480" s="38">
        <f t="shared" si="855"/>
        <v>22.5</v>
      </c>
      <c r="CJ480" s="38">
        <f t="shared" si="856"/>
        <v>5</v>
      </c>
      <c r="CK480" s="38">
        <f t="shared" si="857"/>
        <v>22.9</v>
      </c>
      <c r="CL480" s="38">
        <f t="shared" si="858"/>
        <v>47.5</v>
      </c>
      <c r="CM480" s="38">
        <f t="shared" si="859"/>
        <v>16.649999999999999</v>
      </c>
      <c r="CN480" s="38">
        <f t="shared" si="860"/>
        <v>41.674999999999997</v>
      </c>
      <c r="CO480" s="38">
        <f t="shared" si="861"/>
        <v>5</v>
      </c>
      <c r="CP480" s="38">
        <f t="shared" si="862"/>
        <v>33.3333333333333</v>
      </c>
      <c r="CQ480" s="38">
        <f t="shared" si="863"/>
        <v>72.5</v>
      </c>
      <c r="CR480" s="38">
        <f t="shared" si="864"/>
        <v>22.9</v>
      </c>
      <c r="CS480" s="38">
        <f t="shared" si="865"/>
        <v>54.2</v>
      </c>
      <c r="CT480" s="38">
        <f t="shared" si="866"/>
        <v>5</v>
      </c>
      <c r="CU480" s="38">
        <f t="shared" si="867"/>
        <v>41.674999999999997</v>
      </c>
      <c r="CV480" s="38">
        <f t="shared" si="868"/>
        <v>90</v>
      </c>
      <c r="CW480" s="38">
        <f t="shared" si="869"/>
        <v>22.5</v>
      </c>
      <c r="CX480" s="38">
        <f t="shared" si="870"/>
        <v>72.5</v>
      </c>
      <c r="CY480" s="38">
        <f t="shared" si="871"/>
        <v>47.5</v>
      </c>
      <c r="CZ480" s="39">
        <f t="shared" si="872"/>
        <v>5</v>
      </c>
      <c r="DA480" s="39">
        <f t="shared" si="873"/>
        <v>22.5</v>
      </c>
      <c r="DB480" s="39">
        <f t="shared" si="874"/>
        <v>5</v>
      </c>
      <c r="DC480" s="39">
        <f t="shared" si="875"/>
        <v>47.5</v>
      </c>
      <c r="DD480" s="39">
        <f t="shared" si="876"/>
        <v>22.9</v>
      </c>
      <c r="DE480" s="39">
        <f t="shared" si="877"/>
        <v>5</v>
      </c>
      <c r="DF480" s="39">
        <f t="shared" si="878"/>
        <v>41.674999999999997</v>
      </c>
      <c r="DG480" s="39">
        <f t="shared" si="879"/>
        <v>16.649999999999999</v>
      </c>
      <c r="DH480" s="39">
        <f t="shared" si="880"/>
        <v>72.5</v>
      </c>
      <c r="DI480" s="39">
        <f t="shared" si="881"/>
        <v>33.3333333333333</v>
      </c>
      <c r="DJ480" s="39">
        <f t="shared" si="882"/>
        <v>5</v>
      </c>
      <c r="DK480" s="39">
        <f t="shared" si="883"/>
        <v>54.2</v>
      </c>
      <c r="DL480" s="39">
        <f t="shared" si="884"/>
        <v>22.9</v>
      </c>
      <c r="DM480" s="39">
        <f t="shared" si="885"/>
        <v>90</v>
      </c>
      <c r="DN480" s="39">
        <f t="shared" si="886"/>
        <v>41.674999999999997</v>
      </c>
      <c r="DO480" s="39">
        <f t="shared" si="887"/>
        <v>5</v>
      </c>
      <c r="DP480" s="39">
        <f t="shared" si="888"/>
        <v>72.5</v>
      </c>
      <c r="DQ480" s="39">
        <f t="shared" si="889"/>
        <v>22.5</v>
      </c>
      <c r="DR480" s="39">
        <f t="shared" si="890"/>
        <v>47.5</v>
      </c>
      <c r="DS480" s="40" t="e">
        <f t="shared" si="891"/>
        <v>#VALUE!</v>
      </c>
      <c r="DT480" s="40" t="e">
        <f t="shared" si="892"/>
        <v>#VALUE!</v>
      </c>
      <c r="DU480" s="40" t="e">
        <f t="shared" si="893"/>
        <v>#VALUE!</v>
      </c>
      <c r="DV480" s="40" t="e">
        <f t="shared" si="894"/>
        <v>#VALUE!</v>
      </c>
      <c r="DW480" s="40" t="e">
        <f t="shared" si="895"/>
        <v>#VALUE!</v>
      </c>
      <c r="DX480" s="40" t="e">
        <f t="shared" si="896"/>
        <v>#VALUE!</v>
      </c>
      <c r="DY480" s="40" t="e">
        <f t="shared" si="897"/>
        <v>#VALUE!</v>
      </c>
      <c r="DZ480" s="40" t="e">
        <f t="shared" si="898"/>
        <v>#VALUE!</v>
      </c>
      <c r="EA480" s="40" t="e">
        <f t="shared" si="899"/>
        <v>#VALUE!</v>
      </c>
      <c r="EB480" s="40" t="e">
        <f t="shared" si="900"/>
        <v>#VALUE!</v>
      </c>
      <c r="EC480" s="40" t="e">
        <f t="shared" si="901"/>
        <v>#VALUE!</v>
      </c>
      <c r="ED480" s="40" t="e">
        <f t="shared" si="902"/>
        <v>#VALUE!</v>
      </c>
      <c r="EE480" s="40" t="e">
        <f t="shared" si="903"/>
        <v>#VALUE!</v>
      </c>
      <c r="EF480" s="40" t="e">
        <f t="shared" si="904"/>
        <v>#VALUE!</v>
      </c>
      <c r="EG480" s="40" t="e">
        <f t="shared" si="905"/>
        <v>#VALUE!</v>
      </c>
      <c r="EH480" s="40" t="e">
        <f t="shared" si="906"/>
        <v>#VALUE!</v>
      </c>
      <c r="EI480" s="40" t="e">
        <f t="shared" si="907"/>
        <v>#VALUE!</v>
      </c>
      <c r="EJ480" s="40" t="e">
        <f t="shared" si="908"/>
        <v>#VALUE!</v>
      </c>
      <c r="EK480" s="40" t="e">
        <f t="shared" si="909"/>
        <v>#VALUE!</v>
      </c>
      <c r="EL480" s="1" t="e">
        <f t="shared" si="921"/>
        <v>#VALUE!</v>
      </c>
      <c r="EM480" s="2" t="e">
        <f t="shared" si="912"/>
        <v>#VALUE!</v>
      </c>
      <c r="EN480" s="42"/>
      <c r="EO480" s="42"/>
      <c r="EP480" s="43"/>
      <c r="EQ480" s="44"/>
      <c r="ER480" s="45"/>
      <c r="ES480" s="45"/>
      <c r="ET480" s="74"/>
      <c r="EU480" s="75"/>
      <c r="EV480" s="75"/>
      <c r="EW480" s="75"/>
      <c r="EX480" s="75"/>
    </row>
    <row r="481" spans="1:154" s="73" customFormat="1" ht="14">
      <c r="A481" s="96"/>
      <c r="B481" s="97"/>
      <c r="C481" s="98"/>
      <c r="D481" s="110" t="s">
        <v>87</v>
      </c>
      <c r="E481" s="110" t="s">
        <v>87</v>
      </c>
      <c r="F481" s="110" t="s">
        <v>87</v>
      </c>
      <c r="G481" s="107" t="e">
        <f t="shared" si="822"/>
        <v>#VALUE!</v>
      </c>
      <c r="H481" s="107" t="e">
        <f t="shared" si="823"/>
        <v>#VALUE!</v>
      </c>
      <c r="I481" s="107" t="e">
        <f t="shared" si="824"/>
        <v>#VALUE!</v>
      </c>
      <c r="J481" s="183" t="str">
        <f t="shared" si="825"/>
        <v>.</v>
      </c>
      <c r="K481" s="184" t="e">
        <f t="shared" si="826"/>
        <v>#VALUE!</v>
      </c>
      <c r="L481" s="184" t="e">
        <f t="shared" si="827"/>
        <v>#VALUE!</v>
      </c>
      <c r="M481" s="76" t="e">
        <f t="shared" si="922"/>
        <v>#VALUE!</v>
      </c>
      <c r="N481" s="77" t="e">
        <f t="shared" si="923"/>
        <v>#VALUE!</v>
      </c>
      <c r="O481" s="77" t="e">
        <f t="shared" si="924"/>
        <v>#VALUE!</v>
      </c>
      <c r="P481" s="78" t="e">
        <f t="shared" si="925"/>
        <v>#VALUE!</v>
      </c>
      <c r="Q481" s="79" t="e">
        <f t="shared" ca="1" si="910"/>
        <v>#VALUE!</v>
      </c>
      <c r="R481" s="86" t="e">
        <f t="shared" si="913"/>
        <v>#VALUE!</v>
      </c>
      <c r="S481" s="87" t="e">
        <f t="shared" si="914"/>
        <v>#VALUE!</v>
      </c>
      <c r="T481" s="87" t="e">
        <f t="shared" si="915"/>
        <v>#VALUE!</v>
      </c>
      <c r="U481" s="80" t="e">
        <f t="shared" si="916"/>
        <v>#VALUE!</v>
      </c>
      <c r="V481" s="81" t="e">
        <f t="shared" si="917"/>
        <v>#VALUE!</v>
      </c>
      <c r="W481" s="82" t="e">
        <f t="shared" si="918"/>
        <v>#VALUE!</v>
      </c>
      <c r="X481" s="92" t="e">
        <f t="shared" si="926"/>
        <v>#VALUE!</v>
      </c>
      <c r="Y481" s="93"/>
      <c r="Z481" s="72" t="e">
        <f t="shared" si="828"/>
        <v>#VALUE!</v>
      </c>
      <c r="AA481" s="72" t="e">
        <f t="shared" si="829"/>
        <v>#VALUE!</v>
      </c>
      <c r="AB481" s="72" t="e">
        <f t="shared" si="830"/>
        <v>#VALUE!</v>
      </c>
      <c r="AC481" s="72" t="e">
        <f t="shared" si="911"/>
        <v>#VALUE!</v>
      </c>
      <c r="AD481" s="72" t="e">
        <f t="shared" si="927"/>
        <v>#VALUE!</v>
      </c>
      <c r="AE481" s="33" t="e">
        <f t="shared" si="928"/>
        <v>#VALUE!</v>
      </c>
      <c r="AF481" s="33" t="e">
        <f t="shared" si="929"/>
        <v>#VALUE!</v>
      </c>
      <c r="AG481" s="33" t="e">
        <f t="shared" si="930"/>
        <v>#VALUE!</v>
      </c>
      <c r="AH481" s="34" t="e">
        <f t="shared" si="831"/>
        <v>#VALUE!</v>
      </c>
      <c r="AI481" s="35" t="e">
        <f t="shared" si="832"/>
        <v>#VALUE!</v>
      </c>
      <c r="AJ481" s="35" t="e">
        <f t="shared" si="833"/>
        <v>#VALUE!</v>
      </c>
      <c r="AK481" s="35">
        <v>0</v>
      </c>
      <c r="AL481" s="35">
        <v>-0.75645121485307587</v>
      </c>
      <c r="AM481" s="35">
        <v>-11.346768222796136</v>
      </c>
      <c r="AN481" s="35" t="e">
        <f t="shared" si="931"/>
        <v>#VALUE!</v>
      </c>
      <c r="AO481" s="35" t="e">
        <f t="shared" si="931"/>
        <v>#VALUE!</v>
      </c>
      <c r="AP481" s="35" t="e">
        <f t="shared" si="931"/>
        <v>#VALUE!</v>
      </c>
      <c r="AQ481" s="35">
        <v>57.375671196608707</v>
      </c>
      <c r="AR481" s="35">
        <v>5.7915837760921756</v>
      </c>
      <c r="AS481" s="35">
        <v>1.1079551571654598</v>
      </c>
      <c r="AT481" s="35" t="e">
        <f t="shared" si="932"/>
        <v>#VALUE!</v>
      </c>
      <c r="AU481" s="35" t="e">
        <f t="shared" si="932"/>
        <v>#VALUE!</v>
      </c>
      <c r="AV481" s="35" t="e">
        <f t="shared" si="932"/>
        <v>#VALUE!</v>
      </c>
      <c r="AW481" s="36">
        <f t="shared" si="933"/>
        <v>0</v>
      </c>
      <c r="AX481" s="36">
        <f t="shared" si="933"/>
        <v>0.75645121485307587</v>
      </c>
      <c r="AY481" s="36">
        <f t="shared" si="933"/>
        <v>11.346768222796136</v>
      </c>
      <c r="AZ481" s="36" t="e">
        <f t="shared" si="934"/>
        <v>#VALUE!</v>
      </c>
      <c r="BA481" s="36" t="e">
        <f t="shared" si="934"/>
        <v>#VALUE!</v>
      </c>
      <c r="BB481" s="36" t="e">
        <f t="shared" si="934"/>
        <v>#VALUE!</v>
      </c>
      <c r="BC481" s="35">
        <f t="shared" si="935"/>
        <v>57.375671196608707</v>
      </c>
      <c r="BD481" s="35">
        <f t="shared" si="935"/>
        <v>6.5480349909452515</v>
      </c>
      <c r="BE481" s="35">
        <f t="shared" si="935"/>
        <v>12.454723379961596</v>
      </c>
      <c r="BF481" s="36" t="e">
        <f t="shared" si="936"/>
        <v>#VALUE!</v>
      </c>
      <c r="BG481" s="36" t="e">
        <f t="shared" si="936"/>
        <v>#VALUE!</v>
      </c>
      <c r="BH481" s="36" t="e">
        <f t="shared" si="919"/>
        <v>#VALUE!</v>
      </c>
      <c r="BI481" s="35" t="e">
        <f t="shared" si="920"/>
        <v>#VALUE!</v>
      </c>
      <c r="BJ481" s="5"/>
      <c r="BK481" s="5"/>
      <c r="BL481" s="19"/>
      <c r="BM481" s="19"/>
      <c r="BN481" s="37">
        <f t="shared" si="834"/>
        <v>90</v>
      </c>
      <c r="BO481" s="37">
        <f t="shared" si="835"/>
        <v>72.5</v>
      </c>
      <c r="BP481" s="37">
        <f t="shared" si="836"/>
        <v>72.5</v>
      </c>
      <c r="BQ481" s="37">
        <f t="shared" si="837"/>
        <v>47.5</v>
      </c>
      <c r="BR481" s="37">
        <f t="shared" si="838"/>
        <v>54.2</v>
      </c>
      <c r="BS481" s="37">
        <f t="shared" si="839"/>
        <v>47.5</v>
      </c>
      <c r="BT481" s="37">
        <f t="shared" si="840"/>
        <v>41.674999999999997</v>
      </c>
      <c r="BU481" s="37">
        <f t="shared" si="841"/>
        <v>41.674999999999997</v>
      </c>
      <c r="BV481" s="37">
        <f t="shared" si="842"/>
        <v>22.5</v>
      </c>
      <c r="BW481" s="37">
        <f t="shared" si="843"/>
        <v>33.3333333333333</v>
      </c>
      <c r="BX481" s="37">
        <f t="shared" si="844"/>
        <v>22.5</v>
      </c>
      <c r="BY481" s="37">
        <f t="shared" si="845"/>
        <v>22.9</v>
      </c>
      <c r="BZ481" s="37">
        <f t="shared" si="846"/>
        <v>22.9</v>
      </c>
      <c r="CA481" s="37">
        <f t="shared" si="847"/>
        <v>5</v>
      </c>
      <c r="CB481" s="37">
        <f t="shared" si="848"/>
        <v>16.649999999999999</v>
      </c>
      <c r="CC481" s="37">
        <f t="shared" si="849"/>
        <v>5</v>
      </c>
      <c r="CD481" s="37">
        <f t="shared" si="850"/>
        <v>5</v>
      </c>
      <c r="CE481" s="37">
        <f t="shared" si="851"/>
        <v>5</v>
      </c>
      <c r="CF481" s="37">
        <f t="shared" si="852"/>
        <v>5</v>
      </c>
      <c r="CG481" s="38">
        <f t="shared" si="853"/>
        <v>5</v>
      </c>
      <c r="CH481" s="38">
        <f t="shared" si="854"/>
        <v>5</v>
      </c>
      <c r="CI481" s="38">
        <f t="shared" si="855"/>
        <v>22.5</v>
      </c>
      <c r="CJ481" s="38">
        <f t="shared" si="856"/>
        <v>5</v>
      </c>
      <c r="CK481" s="38">
        <f t="shared" si="857"/>
        <v>22.9</v>
      </c>
      <c r="CL481" s="38">
        <f t="shared" si="858"/>
        <v>47.5</v>
      </c>
      <c r="CM481" s="38">
        <f t="shared" si="859"/>
        <v>16.649999999999999</v>
      </c>
      <c r="CN481" s="38">
        <f t="shared" si="860"/>
        <v>41.674999999999997</v>
      </c>
      <c r="CO481" s="38">
        <f t="shared" si="861"/>
        <v>5</v>
      </c>
      <c r="CP481" s="38">
        <f t="shared" si="862"/>
        <v>33.3333333333333</v>
      </c>
      <c r="CQ481" s="38">
        <f t="shared" si="863"/>
        <v>72.5</v>
      </c>
      <c r="CR481" s="38">
        <f t="shared" si="864"/>
        <v>22.9</v>
      </c>
      <c r="CS481" s="38">
        <f t="shared" si="865"/>
        <v>54.2</v>
      </c>
      <c r="CT481" s="38">
        <f t="shared" si="866"/>
        <v>5</v>
      </c>
      <c r="CU481" s="38">
        <f t="shared" si="867"/>
        <v>41.674999999999997</v>
      </c>
      <c r="CV481" s="38">
        <f t="shared" si="868"/>
        <v>90</v>
      </c>
      <c r="CW481" s="38">
        <f t="shared" si="869"/>
        <v>22.5</v>
      </c>
      <c r="CX481" s="38">
        <f t="shared" si="870"/>
        <v>72.5</v>
      </c>
      <c r="CY481" s="38">
        <f t="shared" si="871"/>
        <v>47.5</v>
      </c>
      <c r="CZ481" s="39">
        <f t="shared" si="872"/>
        <v>5</v>
      </c>
      <c r="DA481" s="39">
        <f t="shared" si="873"/>
        <v>22.5</v>
      </c>
      <c r="DB481" s="39">
        <f t="shared" si="874"/>
        <v>5</v>
      </c>
      <c r="DC481" s="39">
        <f t="shared" si="875"/>
        <v>47.5</v>
      </c>
      <c r="DD481" s="39">
        <f t="shared" si="876"/>
        <v>22.9</v>
      </c>
      <c r="DE481" s="39">
        <f t="shared" si="877"/>
        <v>5</v>
      </c>
      <c r="DF481" s="39">
        <f t="shared" si="878"/>
        <v>41.674999999999997</v>
      </c>
      <c r="DG481" s="39">
        <f t="shared" si="879"/>
        <v>16.649999999999999</v>
      </c>
      <c r="DH481" s="39">
        <f t="shared" si="880"/>
        <v>72.5</v>
      </c>
      <c r="DI481" s="39">
        <f t="shared" si="881"/>
        <v>33.3333333333333</v>
      </c>
      <c r="DJ481" s="39">
        <f t="shared" si="882"/>
        <v>5</v>
      </c>
      <c r="DK481" s="39">
        <f t="shared" si="883"/>
        <v>54.2</v>
      </c>
      <c r="DL481" s="39">
        <f t="shared" si="884"/>
        <v>22.9</v>
      </c>
      <c r="DM481" s="39">
        <f t="shared" si="885"/>
        <v>90</v>
      </c>
      <c r="DN481" s="39">
        <f t="shared" si="886"/>
        <v>41.674999999999997</v>
      </c>
      <c r="DO481" s="39">
        <f t="shared" si="887"/>
        <v>5</v>
      </c>
      <c r="DP481" s="39">
        <f t="shared" si="888"/>
        <v>72.5</v>
      </c>
      <c r="DQ481" s="39">
        <f t="shared" si="889"/>
        <v>22.5</v>
      </c>
      <c r="DR481" s="39">
        <f t="shared" si="890"/>
        <v>47.5</v>
      </c>
      <c r="DS481" s="40" t="e">
        <f t="shared" si="891"/>
        <v>#VALUE!</v>
      </c>
      <c r="DT481" s="40" t="e">
        <f t="shared" si="892"/>
        <v>#VALUE!</v>
      </c>
      <c r="DU481" s="40" t="e">
        <f t="shared" si="893"/>
        <v>#VALUE!</v>
      </c>
      <c r="DV481" s="40" t="e">
        <f t="shared" si="894"/>
        <v>#VALUE!</v>
      </c>
      <c r="DW481" s="40" t="e">
        <f t="shared" si="895"/>
        <v>#VALUE!</v>
      </c>
      <c r="DX481" s="40" t="e">
        <f t="shared" si="896"/>
        <v>#VALUE!</v>
      </c>
      <c r="DY481" s="40" t="e">
        <f t="shared" si="897"/>
        <v>#VALUE!</v>
      </c>
      <c r="DZ481" s="40" t="e">
        <f t="shared" si="898"/>
        <v>#VALUE!</v>
      </c>
      <c r="EA481" s="40" t="e">
        <f t="shared" si="899"/>
        <v>#VALUE!</v>
      </c>
      <c r="EB481" s="40" t="e">
        <f t="shared" si="900"/>
        <v>#VALUE!</v>
      </c>
      <c r="EC481" s="40" t="e">
        <f t="shared" si="901"/>
        <v>#VALUE!</v>
      </c>
      <c r="ED481" s="40" t="e">
        <f t="shared" si="902"/>
        <v>#VALUE!</v>
      </c>
      <c r="EE481" s="40" t="e">
        <f t="shared" si="903"/>
        <v>#VALUE!</v>
      </c>
      <c r="EF481" s="40" t="e">
        <f t="shared" si="904"/>
        <v>#VALUE!</v>
      </c>
      <c r="EG481" s="40" t="e">
        <f t="shared" si="905"/>
        <v>#VALUE!</v>
      </c>
      <c r="EH481" s="40" t="e">
        <f t="shared" si="906"/>
        <v>#VALUE!</v>
      </c>
      <c r="EI481" s="40" t="e">
        <f t="shared" si="907"/>
        <v>#VALUE!</v>
      </c>
      <c r="EJ481" s="40" t="e">
        <f t="shared" si="908"/>
        <v>#VALUE!</v>
      </c>
      <c r="EK481" s="40" t="e">
        <f t="shared" si="909"/>
        <v>#VALUE!</v>
      </c>
      <c r="EL481" s="1" t="e">
        <f t="shared" si="921"/>
        <v>#VALUE!</v>
      </c>
      <c r="EM481" s="2" t="e">
        <f t="shared" si="912"/>
        <v>#VALUE!</v>
      </c>
      <c r="EN481" s="42"/>
      <c r="EO481" s="42"/>
      <c r="EP481" s="43"/>
      <c r="EQ481" s="44"/>
      <c r="ER481" s="45"/>
      <c r="ES481" s="45"/>
      <c r="ET481" s="74"/>
      <c r="EU481" s="75"/>
      <c r="EV481" s="75"/>
      <c r="EW481" s="75"/>
      <c r="EX481" s="75"/>
    </row>
    <row r="482" spans="1:154" s="73" customFormat="1" ht="14">
      <c r="A482" s="96"/>
      <c r="B482" s="97"/>
      <c r="C482" s="98"/>
      <c r="D482" s="110" t="s">
        <v>87</v>
      </c>
      <c r="E482" s="110" t="s">
        <v>87</v>
      </c>
      <c r="F482" s="110" t="s">
        <v>87</v>
      </c>
      <c r="G482" s="107" t="e">
        <f t="shared" si="822"/>
        <v>#VALUE!</v>
      </c>
      <c r="H482" s="107" t="e">
        <f t="shared" si="823"/>
        <v>#VALUE!</v>
      </c>
      <c r="I482" s="107" t="e">
        <f t="shared" si="824"/>
        <v>#VALUE!</v>
      </c>
      <c r="J482" s="183" t="str">
        <f t="shared" si="825"/>
        <v>.</v>
      </c>
      <c r="K482" s="184" t="e">
        <f t="shared" si="826"/>
        <v>#VALUE!</v>
      </c>
      <c r="L482" s="184" t="e">
        <f t="shared" si="827"/>
        <v>#VALUE!</v>
      </c>
      <c r="M482" s="76" t="e">
        <f t="shared" si="922"/>
        <v>#VALUE!</v>
      </c>
      <c r="N482" s="77" t="e">
        <f t="shared" si="923"/>
        <v>#VALUE!</v>
      </c>
      <c r="O482" s="77" t="e">
        <f t="shared" si="924"/>
        <v>#VALUE!</v>
      </c>
      <c r="P482" s="78" t="e">
        <f t="shared" si="925"/>
        <v>#VALUE!</v>
      </c>
      <c r="Q482" s="79" t="e">
        <f t="shared" ca="1" si="910"/>
        <v>#VALUE!</v>
      </c>
      <c r="R482" s="86" t="e">
        <f t="shared" si="913"/>
        <v>#VALUE!</v>
      </c>
      <c r="S482" s="87" t="e">
        <f t="shared" si="914"/>
        <v>#VALUE!</v>
      </c>
      <c r="T482" s="87" t="e">
        <f t="shared" si="915"/>
        <v>#VALUE!</v>
      </c>
      <c r="U482" s="80" t="e">
        <f t="shared" si="916"/>
        <v>#VALUE!</v>
      </c>
      <c r="V482" s="81" t="e">
        <f t="shared" si="917"/>
        <v>#VALUE!</v>
      </c>
      <c r="W482" s="82" t="e">
        <f t="shared" si="918"/>
        <v>#VALUE!</v>
      </c>
      <c r="X482" s="92" t="e">
        <f t="shared" si="926"/>
        <v>#VALUE!</v>
      </c>
      <c r="Y482" s="93"/>
      <c r="Z482" s="72" t="e">
        <f t="shared" si="828"/>
        <v>#VALUE!</v>
      </c>
      <c r="AA482" s="72" t="e">
        <f t="shared" si="829"/>
        <v>#VALUE!</v>
      </c>
      <c r="AB482" s="72" t="e">
        <f t="shared" si="830"/>
        <v>#VALUE!</v>
      </c>
      <c r="AC482" s="72" t="e">
        <f t="shared" si="911"/>
        <v>#VALUE!</v>
      </c>
      <c r="AD482" s="72" t="e">
        <f t="shared" si="927"/>
        <v>#VALUE!</v>
      </c>
      <c r="AE482" s="33" t="e">
        <f t="shared" si="928"/>
        <v>#VALUE!</v>
      </c>
      <c r="AF482" s="33" t="e">
        <f t="shared" si="929"/>
        <v>#VALUE!</v>
      </c>
      <c r="AG482" s="33" t="e">
        <f t="shared" si="930"/>
        <v>#VALUE!</v>
      </c>
      <c r="AH482" s="34" t="e">
        <f t="shared" si="831"/>
        <v>#VALUE!</v>
      </c>
      <c r="AI482" s="35" t="e">
        <f t="shared" si="832"/>
        <v>#VALUE!</v>
      </c>
      <c r="AJ482" s="35" t="e">
        <f t="shared" si="833"/>
        <v>#VALUE!</v>
      </c>
      <c r="AK482" s="35">
        <v>0</v>
      </c>
      <c r="AL482" s="35">
        <v>-0.75645121485307587</v>
      </c>
      <c r="AM482" s="35">
        <v>-11.346768222796136</v>
      </c>
      <c r="AN482" s="35" t="e">
        <f t="shared" si="931"/>
        <v>#VALUE!</v>
      </c>
      <c r="AO482" s="35" t="e">
        <f t="shared" si="931"/>
        <v>#VALUE!</v>
      </c>
      <c r="AP482" s="35" t="e">
        <f t="shared" si="931"/>
        <v>#VALUE!</v>
      </c>
      <c r="AQ482" s="35">
        <v>57.375671196608707</v>
      </c>
      <c r="AR482" s="35">
        <v>5.7915837760921756</v>
      </c>
      <c r="AS482" s="35">
        <v>1.1079551571654598</v>
      </c>
      <c r="AT482" s="35" t="e">
        <f t="shared" si="932"/>
        <v>#VALUE!</v>
      </c>
      <c r="AU482" s="35" t="e">
        <f t="shared" si="932"/>
        <v>#VALUE!</v>
      </c>
      <c r="AV482" s="35" t="e">
        <f t="shared" si="932"/>
        <v>#VALUE!</v>
      </c>
      <c r="AW482" s="36">
        <f t="shared" si="933"/>
        <v>0</v>
      </c>
      <c r="AX482" s="36">
        <f t="shared" si="933"/>
        <v>0.75645121485307587</v>
      </c>
      <c r="AY482" s="36">
        <f t="shared" si="933"/>
        <v>11.346768222796136</v>
      </c>
      <c r="AZ482" s="36" t="e">
        <f t="shared" si="934"/>
        <v>#VALUE!</v>
      </c>
      <c r="BA482" s="36" t="e">
        <f t="shared" si="934"/>
        <v>#VALUE!</v>
      </c>
      <c r="BB482" s="36" t="e">
        <f t="shared" si="934"/>
        <v>#VALUE!</v>
      </c>
      <c r="BC482" s="35">
        <f t="shared" si="935"/>
        <v>57.375671196608707</v>
      </c>
      <c r="BD482" s="35">
        <f t="shared" si="935"/>
        <v>6.5480349909452515</v>
      </c>
      <c r="BE482" s="35">
        <f t="shared" si="935"/>
        <v>12.454723379961596</v>
      </c>
      <c r="BF482" s="36" t="e">
        <f t="shared" si="936"/>
        <v>#VALUE!</v>
      </c>
      <c r="BG482" s="36" t="e">
        <f t="shared" si="936"/>
        <v>#VALUE!</v>
      </c>
      <c r="BH482" s="36" t="e">
        <f t="shared" si="919"/>
        <v>#VALUE!</v>
      </c>
      <c r="BI482" s="35" t="e">
        <f t="shared" si="920"/>
        <v>#VALUE!</v>
      </c>
      <c r="BJ482" s="5"/>
      <c r="BK482" s="5"/>
      <c r="BL482" s="19"/>
      <c r="BM482" s="19"/>
      <c r="BN482" s="37">
        <f t="shared" si="834"/>
        <v>90</v>
      </c>
      <c r="BO482" s="37">
        <f t="shared" si="835"/>
        <v>72.5</v>
      </c>
      <c r="BP482" s="37">
        <f t="shared" si="836"/>
        <v>72.5</v>
      </c>
      <c r="BQ482" s="37">
        <f t="shared" si="837"/>
        <v>47.5</v>
      </c>
      <c r="BR482" s="37">
        <f t="shared" si="838"/>
        <v>54.2</v>
      </c>
      <c r="BS482" s="37">
        <f t="shared" si="839"/>
        <v>47.5</v>
      </c>
      <c r="BT482" s="37">
        <f t="shared" si="840"/>
        <v>41.674999999999997</v>
      </c>
      <c r="BU482" s="37">
        <f t="shared" si="841"/>
        <v>41.674999999999997</v>
      </c>
      <c r="BV482" s="37">
        <f t="shared" si="842"/>
        <v>22.5</v>
      </c>
      <c r="BW482" s="37">
        <f t="shared" si="843"/>
        <v>33.3333333333333</v>
      </c>
      <c r="BX482" s="37">
        <f t="shared" si="844"/>
        <v>22.5</v>
      </c>
      <c r="BY482" s="37">
        <f t="shared" si="845"/>
        <v>22.9</v>
      </c>
      <c r="BZ482" s="37">
        <f t="shared" si="846"/>
        <v>22.9</v>
      </c>
      <c r="CA482" s="37">
        <f t="shared" si="847"/>
        <v>5</v>
      </c>
      <c r="CB482" s="37">
        <f t="shared" si="848"/>
        <v>16.649999999999999</v>
      </c>
      <c r="CC482" s="37">
        <f t="shared" si="849"/>
        <v>5</v>
      </c>
      <c r="CD482" s="37">
        <f t="shared" si="850"/>
        <v>5</v>
      </c>
      <c r="CE482" s="37">
        <f t="shared" si="851"/>
        <v>5</v>
      </c>
      <c r="CF482" s="37">
        <f t="shared" si="852"/>
        <v>5</v>
      </c>
      <c r="CG482" s="38">
        <f t="shared" si="853"/>
        <v>5</v>
      </c>
      <c r="CH482" s="38">
        <f t="shared" si="854"/>
        <v>5</v>
      </c>
      <c r="CI482" s="38">
        <f t="shared" si="855"/>
        <v>22.5</v>
      </c>
      <c r="CJ482" s="38">
        <f t="shared" si="856"/>
        <v>5</v>
      </c>
      <c r="CK482" s="38">
        <f t="shared" si="857"/>
        <v>22.9</v>
      </c>
      <c r="CL482" s="38">
        <f t="shared" si="858"/>
        <v>47.5</v>
      </c>
      <c r="CM482" s="38">
        <f t="shared" si="859"/>
        <v>16.649999999999999</v>
      </c>
      <c r="CN482" s="38">
        <f t="shared" si="860"/>
        <v>41.674999999999997</v>
      </c>
      <c r="CO482" s="38">
        <f t="shared" si="861"/>
        <v>5</v>
      </c>
      <c r="CP482" s="38">
        <f t="shared" si="862"/>
        <v>33.3333333333333</v>
      </c>
      <c r="CQ482" s="38">
        <f t="shared" si="863"/>
        <v>72.5</v>
      </c>
      <c r="CR482" s="38">
        <f t="shared" si="864"/>
        <v>22.9</v>
      </c>
      <c r="CS482" s="38">
        <f t="shared" si="865"/>
        <v>54.2</v>
      </c>
      <c r="CT482" s="38">
        <f t="shared" si="866"/>
        <v>5</v>
      </c>
      <c r="CU482" s="38">
        <f t="shared" si="867"/>
        <v>41.674999999999997</v>
      </c>
      <c r="CV482" s="38">
        <f t="shared" si="868"/>
        <v>90</v>
      </c>
      <c r="CW482" s="38">
        <f t="shared" si="869"/>
        <v>22.5</v>
      </c>
      <c r="CX482" s="38">
        <f t="shared" si="870"/>
        <v>72.5</v>
      </c>
      <c r="CY482" s="38">
        <f t="shared" si="871"/>
        <v>47.5</v>
      </c>
      <c r="CZ482" s="39">
        <f t="shared" si="872"/>
        <v>5</v>
      </c>
      <c r="DA482" s="39">
        <f t="shared" si="873"/>
        <v>22.5</v>
      </c>
      <c r="DB482" s="39">
        <f t="shared" si="874"/>
        <v>5</v>
      </c>
      <c r="DC482" s="39">
        <f t="shared" si="875"/>
        <v>47.5</v>
      </c>
      <c r="DD482" s="39">
        <f t="shared" si="876"/>
        <v>22.9</v>
      </c>
      <c r="DE482" s="39">
        <f t="shared" si="877"/>
        <v>5</v>
      </c>
      <c r="DF482" s="39">
        <f t="shared" si="878"/>
        <v>41.674999999999997</v>
      </c>
      <c r="DG482" s="39">
        <f t="shared" si="879"/>
        <v>16.649999999999999</v>
      </c>
      <c r="DH482" s="39">
        <f t="shared" si="880"/>
        <v>72.5</v>
      </c>
      <c r="DI482" s="39">
        <f t="shared" si="881"/>
        <v>33.3333333333333</v>
      </c>
      <c r="DJ482" s="39">
        <f t="shared" si="882"/>
        <v>5</v>
      </c>
      <c r="DK482" s="39">
        <f t="shared" si="883"/>
        <v>54.2</v>
      </c>
      <c r="DL482" s="39">
        <f t="shared" si="884"/>
        <v>22.9</v>
      </c>
      <c r="DM482" s="39">
        <f t="shared" si="885"/>
        <v>90</v>
      </c>
      <c r="DN482" s="39">
        <f t="shared" si="886"/>
        <v>41.674999999999997</v>
      </c>
      <c r="DO482" s="39">
        <f t="shared" si="887"/>
        <v>5</v>
      </c>
      <c r="DP482" s="39">
        <f t="shared" si="888"/>
        <v>72.5</v>
      </c>
      <c r="DQ482" s="39">
        <f t="shared" si="889"/>
        <v>22.5</v>
      </c>
      <c r="DR482" s="39">
        <f t="shared" si="890"/>
        <v>47.5</v>
      </c>
      <c r="DS482" s="40" t="e">
        <f t="shared" si="891"/>
        <v>#VALUE!</v>
      </c>
      <c r="DT482" s="40" t="e">
        <f t="shared" si="892"/>
        <v>#VALUE!</v>
      </c>
      <c r="DU482" s="40" t="e">
        <f t="shared" si="893"/>
        <v>#VALUE!</v>
      </c>
      <c r="DV482" s="40" t="e">
        <f t="shared" si="894"/>
        <v>#VALUE!</v>
      </c>
      <c r="DW482" s="40" t="e">
        <f t="shared" si="895"/>
        <v>#VALUE!</v>
      </c>
      <c r="DX482" s="40" t="e">
        <f t="shared" si="896"/>
        <v>#VALUE!</v>
      </c>
      <c r="DY482" s="40" t="e">
        <f t="shared" si="897"/>
        <v>#VALUE!</v>
      </c>
      <c r="DZ482" s="40" t="e">
        <f t="shared" si="898"/>
        <v>#VALUE!</v>
      </c>
      <c r="EA482" s="40" t="e">
        <f t="shared" si="899"/>
        <v>#VALUE!</v>
      </c>
      <c r="EB482" s="40" t="e">
        <f t="shared" si="900"/>
        <v>#VALUE!</v>
      </c>
      <c r="EC482" s="40" t="e">
        <f t="shared" si="901"/>
        <v>#VALUE!</v>
      </c>
      <c r="ED482" s="40" t="e">
        <f t="shared" si="902"/>
        <v>#VALUE!</v>
      </c>
      <c r="EE482" s="40" t="e">
        <f t="shared" si="903"/>
        <v>#VALUE!</v>
      </c>
      <c r="EF482" s="40" t="e">
        <f t="shared" si="904"/>
        <v>#VALUE!</v>
      </c>
      <c r="EG482" s="40" t="e">
        <f t="shared" si="905"/>
        <v>#VALUE!</v>
      </c>
      <c r="EH482" s="40" t="e">
        <f t="shared" si="906"/>
        <v>#VALUE!</v>
      </c>
      <c r="EI482" s="40" t="e">
        <f t="shared" si="907"/>
        <v>#VALUE!</v>
      </c>
      <c r="EJ482" s="40" t="e">
        <f t="shared" si="908"/>
        <v>#VALUE!</v>
      </c>
      <c r="EK482" s="40" t="e">
        <f t="shared" si="909"/>
        <v>#VALUE!</v>
      </c>
      <c r="EL482" s="1" t="e">
        <f t="shared" si="921"/>
        <v>#VALUE!</v>
      </c>
      <c r="EM482" s="2" t="e">
        <f t="shared" si="912"/>
        <v>#VALUE!</v>
      </c>
      <c r="EN482" s="42"/>
      <c r="EO482" s="42"/>
      <c r="EP482" s="43"/>
      <c r="EQ482" s="44"/>
      <c r="ER482" s="45"/>
      <c r="ES482" s="45"/>
      <c r="ET482" s="74"/>
      <c r="EU482" s="75"/>
      <c r="EV482" s="75"/>
      <c r="EW482" s="75"/>
      <c r="EX482" s="75"/>
    </row>
    <row r="483" spans="1:154" s="73" customFormat="1" ht="14">
      <c r="A483" s="96"/>
      <c r="B483" s="97"/>
      <c r="C483" s="98"/>
      <c r="D483" s="110" t="s">
        <v>87</v>
      </c>
      <c r="E483" s="110" t="s">
        <v>87</v>
      </c>
      <c r="F483" s="110" t="s">
        <v>87</v>
      </c>
      <c r="G483" s="107" t="e">
        <f t="shared" si="822"/>
        <v>#VALUE!</v>
      </c>
      <c r="H483" s="107" t="e">
        <f t="shared" si="823"/>
        <v>#VALUE!</v>
      </c>
      <c r="I483" s="107" t="e">
        <f t="shared" si="824"/>
        <v>#VALUE!</v>
      </c>
      <c r="J483" s="183" t="str">
        <f t="shared" si="825"/>
        <v>.</v>
      </c>
      <c r="K483" s="184" t="e">
        <f t="shared" si="826"/>
        <v>#VALUE!</v>
      </c>
      <c r="L483" s="184" t="e">
        <f t="shared" si="827"/>
        <v>#VALUE!</v>
      </c>
      <c r="M483" s="76" t="e">
        <f t="shared" si="922"/>
        <v>#VALUE!</v>
      </c>
      <c r="N483" s="77" t="e">
        <f t="shared" si="923"/>
        <v>#VALUE!</v>
      </c>
      <c r="O483" s="77" t="e">
        <f t="shared" si="924"/>
        <v>#VALUE!</v>
      </c>
      <c r="P483" s="78" t="e">
        <f t="shared" si="925"/>
        <v>#VALUE!</v>
      </c>
      <c r="Q483" s="79" t="e">
        <f t="shared" ca="1" si="910"/>
        <v>#VALUE!</v>
      </c>
      <c r="R483" s="86" t="e">
        <f t="shared" si="913"/>
        <v>#VALUE!</v>
      </c>
      <c r="S483" s="87" t="e">
        <f t="shared" si="914"/>
        <v>#VALUE!</v>
      </c>
      <c r="T483" s="87" t="e">
        <f t="shared" si="915"/>
        <v>#VALUE!</v>
      </c>
      <c r="U483" s="80" t="e">
        <f t="shared" si="916"/>
        <v>#VALUE!</v>
      </c>
      <c r="V483" s="81" t="e">
        <f t="shared" si="917"/>
        <v>#VALUE!</v>
      </c>
      <c r="W483" s="82" t="e">
        <f t="shared" si="918"/>
        <v>#VALUE!</v>
      </c>
      <c r="X483" s="92" t="e">
        <f t="shared" si="926"/>
        <v>#VALUE!</v>
      </c>
      <c r="Y483" s="93"/>
      <c r="Z483" s="72" t="e">
        <f t="shared" si="828"/>
        <v>#VALUE!</v>
      </c>
      <c r="AA483" s="72" t="e">
        <f t="shared" si="829"/>
        <v>#VALUE!</v>
      </c>
      <c r="AB483" s="72" t="e">
        <f t="shared" si="830"/>
        <v>#VALUE!</v>
      </c>
      <c r="AC483" s="72" t="e">
        <f t="shared" si="911"/>
        <v>#VALUE!</v>
      </c>
      <c r="AD483" s="72" t="e">
        <f t="shared" si="927"/>
        <v>#VALUE!</v>
      </c>
      <c r="AE483" s="33" t="e">
        <f t="shared" si="928"/>
        <v>#VALUE!</v>
      </c>
      <c r="AF483" s="33" t="e">
        <f t="shared" si="929"/>
        <v>#VALUE!</v>
      </c>
      <c r="AG483" s="33" t="e">
        <f t="shared" si="930"/>
        <v>#VALUE!</v>
      </c>
      <c r="AH483" s="34" t="e">
        <f t="shared" si="831"/>
        <v>#VALUE!</v>
      </c>
      <c r="AI483" s="35" t="e">
        <f t="shared" si="832"/>
        <v>#VALUE!</v>
      </c>
      <c r="AJ483" s="35" t="e">
        <f t="shared" si="833"/>
        <v>#VALUE!</v>
      </c>
      <c r="AK483" s="35">
        <v>0</v>
      </c>
      <c r="AL483" s="35">
        <v>-0.75645121485307587</v>
      </c>
      <c r="AM483" s="35">
        <v>-11.346768222796136</v>
      </c>
      <c r="AN483" s="35" t="e">
        <f t="shared" si="931"/>
        <v>#VALUE!</v>
      </c>
      <c r="AO483" s="35" t="e">
        <f t="shared" si="931"/>
        <v>#VALUE!</v>
      </c>
      <c r="AP483" s="35" t="e">
        <f t="shared" si="931"/>
        <v>#VALUE!</v>
      </c>
      <c r="AQ483" s="35">
        <v>57.375671196608707</v>
      </c>
      <c r="AR483" s="35">
        <v>5.7915837760921756</v>
      </c>
      <c r="AS483" s="35">
        <v>1.1079551571654598</v>
      </c>
      <c r="AT483" s="35" t="e">
        <f t="shared" si="932"/>
        <v>#VALUE!</v>
      </c>
      <c r="AU483" s="35" t="e">
        <f t="shared" si="932"/>
        <v>#VALUE!</v>
      </c>
      <c r="AV483" s="35" t="e">
        <f t="shared" si="932"/>
        <v>#VALUE!</v>
      </c>
      <c r="AW483" s="36">
        <f t="shared" si="933"/>
        <v>0</v>
      </c>
      <c r="AX483" s="36">
        <f t="shared" si="933"/>
        <v>0.75645121485307587</v>
      </c>
      <c r="AY483" s="36">
        <f t="shared" si="933"/>
        <v>11.346768222796136</v>
      </c>
      <c r="AZ483" s="36" t="e">
        <f t="shared" si="934"/>
        <v>#VALUE!</v>
      </c>
      <c r="BA483" s="36" t="e">
        <f t="shared" si="934"/>
        <v>#VALUE!</v>
      </c>
      <c r="BB483" s="36" t="e">
        <f t="shared" si="934"/>
        <v>#VALUE!</v>
      </c>
      <c r="BC483" s="35">
        <f t="shared" si="935"/>
        <v>57.375671196608707</v>
      </c>
      <c r="BD483" s="35">
        <f t="shared" si="935"/>
        <v>6.5480349909452515</v>
      </c>
      <c r="BE483" s="35">
        <f t="shared" si="935"/>
        <v>12.454723379961596</v>
      </c>
      <c r="BF483" s="36" t="e">
        <f t="shared" si="936"/>
        <v>#VALUE!</v>
      </c>
      <c r="BG483" s="36" t="e">
        <f t="shared" si="936"/>
        <v>#VALUE!</v>
      </c>
      <c r="BH483" s="36" t="e">
        <f t="shared" si="919"/>
        <v>#VALUE!</v>
      </c>
      <c r="BI483" s="35" t="e">
        <f t="shared" si="920"/>
        <v>#VALUE!</v>
      </c>
      <c r="BJ483" s="5"/>
      <c r="BK483" s="5"/>
      <c r="BL483" s="19"/>
      <c r="BM483" s="19"/>
      <c r="BN483" s="37">
        <f t="shared" si="834"/>
        <v>90</v>
      </c>
      <c r="BO483" s="37">
        <f t="shared" si="835"/>
        <v>72.5</v>
      </c>
      <c r="BP483" s="37">
        <f t="shared" si="836"/>
        <v>72.5</v>
      </c>
      <c r="BQ483" s="37">
        <f t="shared" si="837"/>
        <v>47.5</v>
      </c>
      <c r="BR483" s="37">
        <f t="shared" si="838"/>
        <v>54.2</v>
      </c>
      <c r="BS483" s="37">
        <f t="shared" si="839"/>
        <v>47.5</v>
      </c>
      <c r="BT483" s="37">
        <f t="shared" si="840"/>
        <v>41.674999999999997</v>
      </c>
      <c r="BU483" s="37">
        <f t="shared" si="841"/>
        <v>41.674999999999997</v>
      </c>
      <c r="BV483" s="37">
        <f t="shared" si="842"/>
        <v>22.5</v>
      </c>
      <c r="BW483" s="37">
        <f t="shared" si="843"/>
        <v>33.3333333333333</v>
      </c>
      <c r="BX483" s="37">
        <f t="shared" si="844"/>
        <v>22.5</v>
      </c>
      <c r="BY483" s="37">
        <f t="shared" si="845"/>
        <v>22.9</v>
      </c>
      <c r="BZ483" s="37">
        <f t="shared" si="846"/>
        <v>22.9</v>
      </c>
      <c r="CA483" s="37">
        <f t="shared" si="847"/>
        <v>5</v>
      </c>
      <c r="CB483" s="37">
        <f t="shared" si="848"/>
        <v>16.649999999999999</v>
      </c>
      <c r="CC483" s="37">
        <f t="shared" si="849"/>
        <v>5</v>
      </c>
      <c r="CD483" s="37">
        <f t="shared" si="850"/>
        <v>5</v>
      </c>
      <c r="CE483" s="37">
        <f t="shared" si="851"/>
        <v>5</v>
      </c>
      <c r="CF483" s="37">
        <f t="shared" si="852"/>
        <v>5</v>
      </c>
      <c r="CG483" s="38">
        <f t="shared" si="853"/>
        <v>5</v>
      </c>
      <c r="CH483" s="38">
        <f t="shared" si="854"/>
        <v>5</v>
      </c>
      <c r="CI483" s="38">
        <f t="shared" si="855"/>
        <v>22.5</v>
      </c>
      <c r="CJ483" s="38">
        <f t="shared" si="856"/>
        <v>5</v>
      </c>
      <c r="CK483" s="38">
        <f t="shared" si="857"/>
        <v>22.9</v>
      </c>
      <c r="CL483" s="38">
        <f t="shared" si="858"/>
        <v>47.5</v>
      </c>
      <c r="CM483" s="38">
        <f t="shared" si="859"/>
        <v>16.649999999999999</v>
      </c>
      <c r="CN483" s="38">
        <f t="shared" si="860"/>
        <v>41.674999999999997</v>
      </c>
      <c r="CO483" s="38">
        <f t="shared" si="861"/>
        <v>5</v>
      </c>
      <c r="CP483" s="38">
        <f t="shared" si="862"/>
        <v>33.3333333333333</v>
      </c>
      <c r="CQ483" s="38">
        <f t="shared" si="863"/>
        <v>72.5</v>
      </c>
      <c r="CR483" s="38">
        <f t="shared" si="864"/>
        <v>22.9</v>
      </c>
      <c r="CS483" s="38">
        <f t="shared" si="865"/>
        <v>54.2</v>
      </c>
      <c r="CT483" s="38">
        <f t="shared" si="866"/>
        <v>5</v>
      </c>
      <c r="CU483" s="38">
        <f t="shared" si="867"/>
        <v>41.674999999999997</v>
      </c>
      <c r="CV483" s="38">
        <f t="shared" si="868"/>
        <v>90</v>
      </c>
      <c r="CW483" s="38">
        <f t="shared" si="869"/>
        <v>22.5</v>
      </c>
      <c r="CX483" s="38">
        <f t="shared" si="870"/>
        <v>72.5</v>
      </c>
      <c r="CY483" s="38">
        <f t="shared" si="871"/>
        <v>47.5</v>
      </c>
      <c r="CZ483" s="39">
        <f t="shared" si="872"/>
        <v>5</v>
      </c>
      <c r="DA483" s="39">
        <f t="shared" si="873"/>
        <v>22.5</v>
      </c>
      <c r="DB483" s="39">
        <f t="shared" si="874"/>
        <v>5</v>
      </c>
      <c r="DC483" s="39">
        <f t="shared" si="875"/>
        <v>47.5</v>
      </c>
      <c r="DD483" s="39">
        <f t="shared" si="876"/>
        <v>22.9</v>
      </c>
      <c r="DE483" s="39">
        <f t="shared" si="877"/>
        <v>5</v>
      </c>
      <c r="DF483" s="39">
        <f t="shared" si="878"/>
        <v>41.674999999999997</v>
      </c>
      <c r="DG483" s="39">
        <f t="shared" si="879"/>
        <v>16.649999999999999</v>
      </c>
      <c r="DH483" s="39">
        <f t="shared" si="880"/>
        <v>72.5</v>
      </c>
      <c r="DI483" s="39">
        <f t="shared" si="881"/>
        <v>33.3333333333333</v>
      </c>
      <c r="DJ483" s="39">
        <f t="shared" si="882"/>
        <v>5</v>
      </c>
      <c r="DK483" s="39">
        <f t="shared" si="883"/>
        <v>54.2</v>
      </c>
      <c r="DL483" s="39">
        <f t="shared" si="884"/>
        <v>22.9</v>
      </c>
      <c r="DM483" s="39">
        <f t="shared" si="885"/>
        <v>90</v>
      </c>
      <c r="DN483" s="39">
        <f t="shared" si="886"/>
        <v>41.674999999999997</v>
      </c>
      <c r="DO483" s="39">
        <f t="shared" si="887"/>
        <v>5</v>
      </c>
      <c r="DP483" s="39">
        <f t="shared" si="888"/>
        <v>72.5</v>
      </c>
      <c r="DQ483" s="39">
        <f t="shared" si="889"/>
        <v>22.5</v>
      </c>
      <c r="DR483" s="39">
        <f t="shared" si="890"/>
        <v>47.5</v>
      </c>
      <c r="DS483" s="40" t="e">
        <f t="shared" si="891"/>
        <v>#VALUE!</v>
      </c>
      <c r="DT483" s="40" t="e">
        <f t="shared" si="892"/>
        <v>#VALUE!</v>
      </c>
      <c r="DU483" s="40" t="e">
        <f t="shared" si="893"/>
        <v>#VALUE!</v>
      </c>
      <c r="DV483" s="40" t="e">
        <f t="shared" si="894"/>
        <v>#VALUE!</v>
      </c>
      <c r="DW483" s="40" t="e">
        <f t="shared" si="895"/>
        <v>#VALUE!</v>
      </c>
      <c r="DX483" s="40" t="e">
        <f t="shared" si="896"/>
        <v>#VALUE!</v>
      </c>
      <c r="DY483" s="40" t="e">
        <f t="shared" si="897"/>
        <v>#VALUE!</v>
      </c>
      <c r="DZ483" s="40" t="e">
        <f t="shared" si="898"/>
        <v>#VALUE!</v>
      </c>
      <c r="EA483" s="40" t="e">
        <f t="shared" si="899"/>
        <v>#VALUE!</v>
      </c>
      <c r="EB483" s="40" t="e">
        <f t="shared" si="900"/>
        <v>#VALUE!</v>
      </c>
      <c r="EC483" s="40" t="e">
        <f t="shared" si="901"/>
        <v>#VALUE!</v>
      </c>
      <c r="ED483" s="40" t="e">
        <f t="shared" si="902"/>
        <v>#VALUE!</v>
      </c>
      <c r="EE483" s="40" t="e">
        <f t="shared" si="903"/>
        <v>#VALUE!</v>
      </c>
      <c r="EF483" s="40" t="e">
        <f t="shared" si="904"/>
        <v>#VALUE!</v>
      </c>
      <c r="EG483" s="40" t="e">
        <f t="shared" si="905"/>
        <v>#VALUE!</v>
      </c>
      <c r="EH483" s="40" t="e">
        <f t="shared" si="906"/>
        <v>#VALUE!</v>
      </c>
      <c r="EI483" s="40" t="e">
        <f t="shared" si="907"/>
        <v>#VALUE!</v>
      </c>
      <c r="EJ483" s="40" t="e">
        <f t="shared" si="908"/>
        <v>#VALUE!</v>
      </c>
      <c r="EK483" s="40" t="e">
        <f t="shared" si="909"/>
        <v>#VALUE!</v>
      </c>
      <c r="EL483" s="1" t="e">
        <f t="shared" si="921"/>
        <v>#VALUE!</v>
      </c>
      <c r="EM483" s="2" t="e">
        <f t="shared" si="912"/>
        <v>#VALUE!</v>
      </c>
      <c r="EN483" s="42"/>
      <c r="EO483" s="42"/>
      <c r="EP483" s="43"/>
      <c r="EQ483" s="44"/>
      <c r="ER483" s="45"/>
      <c r="ES483" s="45"/>
      <c r="ET483" s="74"/>
      <c r="EU483" s="75"/>
      <c r="EV483" s="75"/>
      <c r="EW483" s="75"/>
      <c r="EX483" s="75"/>
    </row>
    <row r="484" spans="1:154" s="73" customFormat="1" ht="14">
      <c r="A484" s="96"/>
      <c r="B484" s="97"/>
      <c r="C484" s="98"/>
      <c r="D484" s="110" t="s">
        <v>87</v>
      </c>
      <c r="E484" s="110" t="s">
        <v>87</v>
      </c>
      <c r="F484" s="110" t="s">
        <v>87</v>
      </c>
      <c r="G484" s="107" t="e">
        <f t="shared" si="822"/>
        <v>#VALUE!</v>
      </c>
      <c r="H484" s="107" t="e">
        <f t="shared" si="823"/>
        <v>#VALUE!</v>
      </c>
      <c r="I484" s="107" t="e">
        <f t="shared" si="824"/>
        <v>#VALUE!</v>
      </c>
      <c r="J484" s="183" t="str">
        <f t="shared" si="825"/>
        <v>.</v>
      </c>
      <c r="K484" s="184" t="e">
        <f t="shared" si="826"/>
        <v>#VALUE!</v>
      </c>
      <c r="L484" s="184" t="e">
        <f t="shared" si="827"/>
        <v>#VALUE!</v>
      </c>
      <c r="M484" s="76" t="e">
        <f t="shared" si="922"/>
        <v>#VALUE!</v>
      </c>
      <c r="N484" s="77" t="e">
        <f t="shared" si="923"/>
        <v>#VALUE!</v>
      </c>
      <c r="O484" s="77" t="e">
        <f t="shared" si="924"/>
        <v>#VALUE!</v>
      </c>
      <c r="P484" s="78" t="e">
        <f t="shared" si="925"/>
        <v>#VALUE!</v>
      </c>
      <c r="Q484" s="79" t="e">
        <f t="shared" ca="1" si="910"/>
        <v>#VALUE!</v>
      </c>
      <c r="R484" s="86" t="e">
        <f t="shared" si="913"/>
        <v>#VALUE!</v>
      </c>
      <c r="S484" s="87" t="e">
        <f t="shared" si="914"/>
        <v>#VALUE!</v>
      </c>
      <c r="T484" s="87" t="e">
        <f t="shared" si="915"/>
        <v>#VALUE!</v>
      </c>
      <c r="U484" s="80" t="e">
        <f t="shared" si="916"/>
        <v>#VALUE!</v>
      </c>
      <c r="V484" s="81" t="e">
        <f t="shared" si="917"/>
        <v>#VALUE!</v>
      </c>
      <c r="W484" s="82" t="e">
        <f t="shared" si="918"/>
        <v>#VALUE!</v>
      </c>
      <c r="X484" s="92" t="e">
        <f t="shared" si="926"/>
        <v>#VALUE!</v>
      </c>
      <c r="Y484" s="93"/>
      <c r="Z484" s="72" t="e">
        <f t="shared" si="828"/>
        <v>#VALUE!</v>
      </c>
      <c r="AA484" s="72" t="e">
        <f t="shared" si="829"/>
        <v>#VALUE!</v>
      </c>
      <c r="AB484" s="72" t="e">
        <f t="shared" si="830"/>
        <v>#VALUE!</v>
      </c>
      <c r="AC484" s="72" t="e">
        <f t="shared" si="911"/>
        <v>#VALUE!</v>
      </c>
      <c r="AD484" s="72" t="e">
        <f t="shared" si="927"/>
        <v>#VALUE!</v>
      </c>
      <c r="AE484" s="33" t="e">
        <f t="shared" si="928"/>
        <v>#VALUE!</v>
      </c>
      <c r="AF484" s="33" t="e">
        <f t="shared" si="929"/>
        <v>#VALUE!</v>
      </c>
      <c r="AG484" s="33" t="e">
        <f t="shared" si="930"/>
        <v>#VALUE!</v>
      </c>
      <c r="AH484" s="34" t="e">
        <f t="shared" si="831"/>
        <v>#VALUE!</v>
      </c>
      <c r="AI484" s="35" t="e">
        <f t="shared" si="832"/>
        <v>#VALUE!</v>
      </c>
      <c r="AJ484" s="35" t="e">
        <f t="shared" si="833"/>
        <v>#VALUE!</v>
      </c>
      <c r="AK484" s="35">
        <v>0</v>
      </c>
      <c r="AL484" s="35">
        <v>-0.75645121485307587</v>
      </c>
      <c r="AM484" s="35">
        <v>-11.346768222796136</v>
      </c>
      <c r="AN484" s="35" t="e">
        <f t="shared" si="931"/>
        <v>#VALUE!</v>
      </c>
      <c r="AO484" s="35" t="e">
        <f t="shared" si="931"/>
        <v>#VALUE!</v>
      </c>
      <c r="AP484" s="35" t="e">
        <f t="shared" si="931"/>
        <v>#VALUE!</v>
      </c>
      <c r="AQ484" s="35">
        <v>57.375671196608707</v>
      </c>
      <c r="AR484" s="35">
        <v>5.7915837760921756</v>
      </c>
      <c r="AS484" s="35">
        <v>1.1079551571654598</v>
      </c>
      <c r="AT484" s="35" t="e">
        <f t="shared" si="932"/>
        <v>#VALUE!</v>
      </c>
      <c r="AU484" s="35" t="e">
        <f t="shared" si="932"/>
        <v>#VALUE!</v>
      </c>
      <c r="AV484" s="35" t="e">
        <f t="shared" si="932"/>
        <v>#VALUE!</v>
      </c>
      <c r="AW484" s="36">
        <f t="shared" si="933"/>
        <v>0</v>
      </c>
      <c r="AX484" s="36">
        <f t="shared" si="933"/>
        <v>0.75645121485307587</v>
      </c>
      <c r="AY484" s="36">
        <f t="shared" si="933"/>
        <v>11.346768222796136</v>
      </c>
      <c r="AZ484" s="36" t="e">
        <f t="shared" si="934"/>
        <v>#VALUE!</v>
      </c>
      <c r="BA484" s="36" t="e">
        <f t="shared" si="934"/>
        <v>#VALUE!</v>
      </c>
      <c r="BB484" s="36" t="e">
        <f t="shared" si="934"/>
        <v>#VALUE!</v>
      </c>
      <c r="BC484" s="35">
        <f t="shared" si="935"/>
        <v>57.375671196608707</v>
      </c>
      <c r="BD484" s="35">
        <f t="shared" si="935"/>
        <v>6.5480349909452515</v>
      </c>
      <c r="BE484" s="35">
        <f t="shared" si="935"/>
        <v>12.454723379961596</v>
      </c>
      <c r="BF484" s="36" t="e">
        <f t="shared" si="936"/>
        <v>#VALUE!</v>
      </c>
      <c r="BG484" s="36" t="e">
        <f t="shared" si="936"/>
        <v>#VALUE!</v>
      </c>
      <c r="BH484" s="36" t="e">
        <f t="shared" si="919"/>
        <v>#VALUE!</v>
      </c>
      <c r="BI484" s="35" t="e">
        <f t="shared" si="920"/>
        <v>#VALUE!</v>
      </c>
      <c r="BJ484" s="5"/>
      <c r="BK484" s="5"/>
      <c r="BL484" s="19"/>
      <c r="BM484" s="19"/>
      <c r="BN484" s="37">
        <f t="shared" si="834"/>
        <v>90</v>
      </c>
      <c r="BO484" s="37">
        <f t="shared" si="835"/>
        <v>72.5</v>
      </c>
      <c r="BP484" s="37">
        <f t="shared" si="836"/>
        <v>72.5</v>
      </c>
      <c r="BQ484" s="37">
        <f t="shared" si="837"/>
        <v>47.5</v>
      </c>
      <c r="BR484" s="37">
        <f t="shared" si="838"/>
        <v>54.2</v>
      </c>
      <c r="BS484" s="37">
        <f t="shared" si="839"/>
        <v>47.5</v>
      </c>
      <c r="BT484" s="37">
        <f t="shared" si="840"/>
        <v>41.674999999999997</v>
      </c>
      <c r="BU484" s="37">
        <f t="shared" si="841"/>
        <v>41.674999999999997</v>
      </c>
      <c r="BV484" s="37">
        <f t="shared" si="842"/>
        <v>22.5</v>
      </c>
      <c r="BW484" s="37">
        <f t="shared" si="843"/>
        <v>33.3333333333333</v>
      </c>
      <c r="BX484" s="37">
        <f t="shared" si="844"/>
        <v>22.5</v>
      </c>
      <c r="BY484" s="37">
        <f t="shared" si="845"/>
        <v>22.9</v>
      </c>
      <c r="BZ484" s="37">
        <f t="shared" si="846"/>
        <v>22.9</v>
      </c>
      <c r="CA484" s="37">
        <f t="shared" si="847"/>
        <v>5</v>
      </c>
      <c r="CB484" s="37">
        <f t="shared" si="848"/>
        <v>16.649999999999999</v>
      </c>
      <c r="CC484" s="37">
        <f t="shared" si="849"/>
        <v>5</v>
      </c>
      <c r="CD484" s="37">
        <f t="shared" si="850"/>
        <v>5</v>
      </c>
      <c r="CE484" s="37">
        <f t="shared" si="851"/>
        <v>5</v>
      </c>
      <c r="CF484" s="37">
        <f t="shared" si="852"/>
        <v>5</v>
      </c>
      <c r="CG484" s="38">
        <f t="shared" si="853"/>
        <v>5</v>
      </c>
      <c r="CH484" s="38">
        <f t="shared" si="854"/>
        <v>5</v>
      </c>
      <c r="CI484" s="38">
        <f t="shared" si="855"/>
        <v>22.5</v>
      </c>
      <c r="CJ484" s="38">
        <f t="shared" si="856"/>
        <v>5</v>
      </c>
      <c r="CK484" s="38">
        <f t="shared" si="857"/>
        <v>22.9</v>
      </c>
      <c r="CL484" s="38">
        <f t="shared" si="858"/>
        <v>47.5</v>
      </c>
      <c r="CM484" s="38">
        <f t="shared" si="859"/>
        <v>16.649999999999999</v>
      </c>
      <c r="CN484" s="38">
        <f t="shared" si="860"/>
        <v>41.674999999999997</v>
      </c>
      <c r="CO484" s="38">
        <f t="shared" si="861"/>
        <v>5</v>
      </c>
      <c r="CP484" s="38">
        <f t="shared" si="862"/>
        <v>33.3333333333333</v>
      </c>
      <c r="CQ484" s="38">
        <f t="shared" si="863"/>
        <v>72.5</v>
      </c>
      <c r="CR484" s="38">
        <f t="shared" si="864"/>
        <v>22.9</v>
      </c>
      <c r="CS484" s="38">
        <f t="shared" si="865"/>
        <v>54.2</v>
      </c>
      <c r="CT484" s="38">
        <f t="shared" si="866"/>
        <v>5</v>
      </c>
      <c r="CU484" s="38">
        <f t="shared" si="867"/>
        <v>41.674999999999997</v>
      </c>
      <c r="CV484" s="38">
        <f t="shared" si="868"/>
        <v>90</v>
      </c>
      <c r="CW484" s="38">
        <f t="shared" si="869"/>
        <v>22.5</v>
      </c>
      <c r="CX484" s="38">
        <f t="shared" si="870"/>
        <v>72.5</v>
      </c>
      <c r="CY484" s="38">
        <f t="shared" si="871"/>
        <v>47.5</v>
      </c>
      <c r="CZ484" s="39">
        <f t="shared" si="872"/>
        <v>5</v>
      </c>
      <c r="DA484" s="39">
        <f t="shared" si="873"/>
        <v>22.5</v>
      </c>
      <c r="DB484" s="39">
        <f t="shared" si="874"/>
        <v>5</v>
      </c>
      <c r="DC484" s="39">
        <f t="shared" si="875"/>
        <v>47.5</v>
      </c>
      <c r="DD484" s="39">
        <f t="shared" si="876"/>
        <v>22.9</v>
      </c>
      <c r="DE484" s="39">
        <f t="shared" si="877"/>
        <v>5</v>
      </c>
      <c r="DF484" s="39">
        <f t="shared" si="878"/>
        <v>41.674999999999997</v>
      </c>
      <c r="DG484" s="39">
        <f t="shared" si="879"/>
        <v>16.649999999999999</v>
      </c>
      <c r="DH484" s="39">
        <f t="shared" si="880"/>
        <v>72.5</v>
      </c>
      <c r="DI484" s="39">
        <f t="shared" si="881"/>
        <v>33.3333333333333</v>
      </c>
      <c r="DJ484" s="39">
        <f t="shared" si="882"/>
        <v>5</v>
      </c>
      <c r="DK484" s="39">
        <f t="shared" si="883"/>
        <v>54.2</v>
      </c>
      <c r="DL484" s="39">
        <f t="shared" si="884"/>
        <v>22.9</v>
      </c>
      <c r="DM484" s="39">
        <f t="shared" si="885"/>
        <v>90</v>
      </c>
      <c r="DN484" s="39">
        <f t="shared" si="886"/>
        <v>41.674999999999997</v>
      </c>
      <c r="DO484" s="39">
        <f t="shared" si="887"/>
        <v>5</v>
      </c>
      <c r="DP484" s="39">
        <f t="shared" si="888"/>
        <v>72.5</v>
      </c>
      <c r="DQ484" s="39">
        <f t="shared" si="889"/>
        <v>22.5</v>
      </c>
      <c r="DR484" s="39">
        <f t="shared" si="890"/>
        <v>47.5</v>
      </c>
      <c r="DS484" s="40" t="e">
        <f t="shared" si="891"/>
        <v>#VALUE!</v>
      </c>
      <c r="DT484" s="40" t="e">
        <f t="shared" si="892"/>
        <v>#VALUE!</v>
      </c>
      <c r="DU484" s="40" t="e">
        <f t="shared" si="893"/>
        <v>#VALUE!</v>
      </c>
      <c r="DV484" s="40" t="e">
        <f t="shared" si="894"/>
        <v>#VALUE!</v>
      </c>
      <c r="DW484" s="40" t="e">
        <f t="shared" si="895"/>
        <v>#VALUE!</v>
      </c>
      <c r="DX484" s="40" t="e">
        <f t="shared" si="896"/>
        <v>#VALUE!</v>
      </c>
      <c r="DY484" s="40" t="e">
        <f t="shared" si="897"/>
        <v>#VALUE!</v>
      </c>
      <c r="DZ484" s="40" t="e">
        <f t="shared" si="898"/>
        <v>#VALUE!</v>
      </c>
      <c r="EA484" s="40" t="e">
        <f t="shared" si="899"/>
        <v>#VALUE!</v>
      </c>
      <c r="EB484" s="40" t="e">
        <f t="shared" si="900"/>
        <v>#VALUE!</v>
      </c>
      <c r="EC484" s="40" t="e">
        <f t="shared" si="901"/>
        <v>#VALUE!</v>
      </c>
      <c r="ED484" s="40" t="e">
        <f t="shared" si="902"/>
        <v>#VALUE!</v>
      </c>
      <c r="EE484" s="40" t="e">
        <f t="shared" si="903"/>
        <v>#VALUE!</v>
      </c>
      <c r="EF484" s="40" t="e">
        <f t="shared" si="904"/>
        <v>#VALUE!</v>
      </c>
      <c r="EG484" s="40" t="e">
        <f t="shared" si="905"/>
        <v>#VALUE!</v>
      </c>
      <c r="EH484" s="40" t="e">
        <f t="shared" si="906"/>
        <v>#VALUE!</v>
      </c>
      <c r="EI484" s="40" t="e">
        <f t="shared" si="907"/>
        <v>#VALUE!</v>
      </c>
      <c r="EJ484" s="40" t="e">
        <f t="shared" si="908"/>
        <v>#VALUE!</v>
      </c>
      <c r="EK484" s="40" t="e">
        <f t="shared" si="909"/>
        <v>#VALUE!</v>
      </c>
      <c r="EL484" s="1" t="e">
        <f t="shared" si="921"/>
        <v>#VALUE!</v>
      </c>
      <c r="EM484" s="2" t="e">
        <f t="shared" si="912"/>
        <v>#VALUE!</v>
      </c>
      <c r="EN484" s="42"/>
      <c r="EO484" s="42"/>
      <c r="EP484" s="43"/>
      <c r="EQ484" s="44"/>
      <c r="ER484" s="45"/>
      <c r="ES484" s="45"/>
      <c r="ET484" s="74"/>
      <c r="EU484" s="75"/>
      <c r="EV484" s="75"/>
      <c r="EW484" s="75"/>
      <c r="EX484" s="75"/>
    </row>
    <row r="485" spans="1:154" s="73" customFormat="1" ht="14">
      <c r="A485" s="96"/>
      <c r="B485" s="97"/>
      <c r="C485" s="98"/>
      <c r="D485" s="110" t="s">
        <v>87</v>
      </c>
      <c r="E485" s="110" t="s">
        <v>87</v>
      </c>
      <c r="F485" s="110" t="s">
        <v>87</v>
      </c>
      <c r="G485" s="107" t="e">
        <f t="shared" si="822"/>
        <v>#VALUE!</v>
      </c>
      <c r="H485" s="107" t="e">
        <f t="shared" si="823"/>
        <v>#VALUE!</v>
      </c>
      <c r="I485" s="107" t="e">
        <f t="shared" si="824"/>
        <v>#VALUE!</v>
      </c>
      <c r="J485" s="183" t="str">
        <f t="shared" si="825"/>
        <v>.</v>
      </c>
      <c r="K485" s="184" t="e">
        <f t="shared" si="826"/>
        <v>#VALUE!</v>
      </c>
      <c r="L485" s="184" t="e">
        <f t="shared" si="827"/>
        <v>#VALUE!</v>
      </c>
      <c r="M485" s="76" t="e">
        <f t="shared" si="922"/>
        <v>#VALUE!</v>
      </c>
      <c r="N485" s="77" t="e">
        <f t="shared" si="923"/>
        <v>#VALUE!</v>
      </c>
      <c r="O485" s="77" t="e">
        <f t="shared" si="924"/>
        <v>#VALUE!</v>
      </c>
      <c r="P485" s="78" t="e">
        <f t="shared" si="925"/>
        <v>#VALUE!</v>
      </c>
      <c r="Q485" s="79" t="e">
        <f t="shared" ca="1" si="910"/>
        <v>#VALUE!</v>
      </c>
      <c r="R485" s="86" t="e">
        <f t="shared" si="913"/>
        <v>#VALUE!</v>
      </c>
      <c r="S485" s="87" t="e">
        <f t="shared" si="914"/>
        <v>#VALUE!</v>
      </c>
      <c r="T485" s="87" t="e">
        <f t="shared" si="915"/>
        <v>#VALUE!</v>
      </c>
      <c r="U485" s="80" t="e">
        <f t="shared" si="916"/>
        <v>#VALUE!</v>
      </c>
      <c r="V485" s="81" t="e">
        <f t="shared" si="917"/>
        <v>#VALUE!</v>
      </c>
      <c r="W485" s="82" t="e">
        <f t="shared" si="918"/>
        <v>#VALUE!</v>
      </c>
      <c r="X485" s="92" t="e">
        <f t="shared" si="926"/>
        <v>#VALUE!</v>
      </c>
      <c r="Y485" s="93"/>
      <c r="Z485" s="72" t="e">
        <f t="shared" si="828"/>
        <v>#VALUE!</v>
      </c>
      <c r="AA485" s="72" t="e">
        <f t="shared" si="829"/>
        <v>#VALUE!</v>
      </c>
      <c r="AB485" s="72" t="e">
        <f t="shared" si="830"/>
        <v>#VALUE!</v>
      </c>
      <c r="AC485" s="72" t="e">
        <f t="shared" si="911"/>
        <v>#VALUE!</v>
      </c>
      <c r="AD485" s="72" t="e">
        <f t="shared" si="927"/>
        <v>#VALUE!</v>
      </c>
      <c r="AE485" s="33" t="e">
        <f t="shared" si="928"/>
        <v>#VALUE!</v>
      </c>
      <c r="AF485" s="33" t="e">
        <f t="shared" si="929"/>
        <v>#VALUE!</v>
      </c>
      <c r="AG485" s="33" t="e">
        <f t="shared" si="930"/>
        <v>#VALUE!</v>
      </c>
      <c r="AH485" s="34" t="e">
        <f t="shared" si="831"/>
        <v>#VALUE!</v>
      </c>
      <c r="AI485" s="35" t="e">
        <f t="shared" si="832"/>
        <v>#VALUE!</v>
      </c>
      <c r="AJ485" s="35" t="e">
        <f t="shared" si="833"/>
        <v>#VALUE!</v>
      </c>
      <c r="AK485" s="35">
        <v>0</v>
      </c>
      <c r="AL485" s="35">
        <v>-0.75645121485307587</v>
      </c>
      <c r="AM485" s="35">
        <v>-11.346768222796136</v>
      </c>
      <c r="AN485" s="35" t="e">
        <f t="shared" si="931"/>
        <v>#VALUE!</v>
      </c>
      <c r="AO485" s="35" t="e">
        <f t="shared" si="931"/>
        <v>#VALUE!</v>
      </c>
      <c r="AP485" s="35" t="e">
        <f t="shared" si="931"/>
        <v>#VALUE!</v>
      </c>
      <c r="AQ485" s="35">
        <v>57.375671196608707</v>
      </c>
      <c r="AR485" s="35">
        <v>5.7915837760921756</v>
      </c>
      <c r="AS485" s="35">
        <v>1.1079551571654598</v>
      </c>
      <c r="AT485" s="35" t="e">
        <f t="shared" si="932"/>
        <v>#VALUE!</v>
      </c>
      <c r="AU485" s="35" t="e">
        <f t="shared" si="932"/>
        <v>#VALUE!</v>
      </c>
      <c r="AV485" s="35" t="e">
        <f t="shared" si="932"/>
        <v>#VALUE!</v>
      </c>
      <c r="AW485" s="36">
        <f t="shared" si="933"/>
        <v>0</v>
      </c>
      <c r="AX485" s="36">
        <f t="shared" si="933"/>
        <v>0.75645121485307587</v>
      </c>
      <c r="AY485" s="36">
        <f t="shared" si="933"/>
        <v>11.346768222796136</v>
      </c>
      <c r="AZ485" s="36" t="e">
        <f t="shared" si="934"/>
        <v>#VALUE!</v>
      </c>
      <c r="BA485" s="36" t="e">
        <f t="shared" si="934"/>
        <v>#VALUE!</v>
      </c>
      <c r="BB485" s="36" t="e">
        <f t="shared" si="934"/>
        <v>#VALUE!</v>
      </c>
      <c r="BC485" s="35">
        <f t="shared" si="935"/>
        <v>57.375671196608707</v>
      </c>
      <c r="BD485" s="35">
        <f t="shared" si="935"/>
        <v>6.5480349909452515</v>
      </c>
      <c r="BE485" s="35">
        <f t="shared" si="935"/>
        <v>12.454723379961596</v>
      </c>
      <c r="BF485" s="36" t="e">
        <f t="shared" si="936"/>
        <v>#VALUE!</v>
      </c>
      <c r="BG485" s="36" t="e">
        <f t="shared" si="936"/>
        <v>#VALUE!</v>
      </c>
      <c r="BH485" s="36" t="e">
        <f t="shared" si="919"/>
        <v>#VALUE!</v>
      </c>
      <c r="BI485" s="35" t="e">
        <f t="shared" si="920"/>
        <v>#VALUE!</v>
      </c>
      <c r="BJ485" s="5"/>
      <c r="BK485" s="5"/>
      <c r="BL485" s="19"/>
      <c r="BM485" s="19"/>
      <c r="BN485" s="37">
        <f t="shared" si="834"/>
        <v>90</v>
      </c>
      <c r="BO485" s="37">
        <f t="shared" si="835"/>
        <v>72.5</v>
      </c>
      <c r="BP485" s="37">
        <f t="shared" si="836"/>
        <v>72.5</v>
      </c>
      <c r="BQ485" s="37">
        <f t="shared" si="837"/>
        <v>47.5</v>
      </c>
      <c r="BR485" s="37">
        <f t="shared" si="838"/>
        <v>54.2</v>
      </c>
      <c r="BS485" s="37">
        <f t="shared" si="839"/>
        <v>47.5</v>
      </c>
      <c r="BT485" s="37">
        <f t="shared" si="840"/>
        <v>41.674999999999997</v>
      </c>
      <c r="BU485" s="37">
        <f t="shared" si="841"/>
        <v>41.674999999999997</v>
      </c>
      <c r="BV485" s="37">
        <f t="shared" si="842"/>
        <v>22.5</v>
      </c>
      <c r="BW485" s="37">
        <f t="shared" si="843"/>
        <v>33.3333333333333</v>
      </c>
      <c r="BX485" s="37">
        <f t="shared" si="844"/>
        <v>22.5</v>
      </c>
      <c r="BY485" s="37">
        <f t="shared" si="845"/>
        <v>22.9</v>
      </c>
      <c r="BZ485" s="37">
        <f t="shared" si="846"/>
        <v>22.9</v>
      </c>
      <c r="CA485" s="37">
        <f t="shared" si="847"/>
        <v>5</v>
      </c>
      <c r="CB485" s="37">
        <f t="shared" si="848"/>
        <v>16.649999999999999</v>
      </c>
      <c r="CC485" s="37">
        <f t="shared" si="849"/>
        <v>5</v>
      </c>
      <c r="CD485" s="37">
        <f t="shared" si="850"/>
        <v>5</v>
      </c>
      <c r="CE485" s="37">
        <f t="shared" si="851"/>
        <v>5</v>
      </c>
      <c r="CF485" s="37">
        <f t="shared" si="852"/>
        <v>5</v>
      </c>
      <c r="CG485" s="38">
        <f t="shared" si="853"/>
        <v>5</v>
      </c>
      <c r="CH485" s="38">
        <f t="shared" si="854"/>
        <v>5</v>
      </c>
      <c r="CI485" s="38">
        <f t="shared" si="855"/>
        <v>22.5</v>
      </c>
      <c r="CJ485" s="38">
        <f t="shared" si="856"/>
        <v>5</v>
      </c>
      <c r="CK485" s="38">
        <f t="shared" si="857"/>
        <v>22.9</v>
      </c>
      <c r="CL485" s="38">
        <f t="shared" si="858"/>
        <v>47.5</v>
      </c>
      <c r="CM485" s="38">
        <f t="shared" si="859"/>
        <v>16.649999999999999</v>
      </c>
      <c r="CN485" s="38">
        <f t="shared" si="860"/>
        <v>41.674999999999997</v>
      </c>
      <c r="CO485" s="38">
        <f t="shared" si="861"/>
        <v>5</v>
      </c>
      <c r="CP485" s="38">
        <f t="shared" si="862"/>
        <v>33.3333333333333</v>
      </c>
      <c r="CQ485" s="38">
        <f t="shared" si="863"/>
        <v>72.5</v>
      </c>
      <c r="CR485" s="38">
        <f t="shared" si="864"/>
        <v>22.9</v>
      </c>
      <c r="CS485" s="38">
        <f t="shared" si="865"/>
        <v>54.2</v>
      </c>
      <c r="CT485" s="38">
        <f t="shared" si="866"/>
        <v>5</v>
      </c>
      <c r="CU485" s="38">
        <f t="shared" si="867"/>
        <v>41.674999999999997</v>
      </c>
      <c r="CV485" s="38">
        <f t="shared" si="868"/>
        <v>90</v>
      </c>
      <c r="CW485" s="38">
        <f t="shared" si="869"/>
        <v>22.5</v>
      </c>
      <c r="CX485" s="38">
        <f t="shared" si="870"/>
        <v>72.5</v>
      </c>
      <c r="CY485" s="38">
        <f t="shared" si="871"/>
        <v>47.5</v>
      </c>
      <c r="CZ485" s="39">
        <f t="shared" si="872"/>
        <v>5</v>
      </c>
      <c r="DA485" s="39">
        <f t="shared" si="873"/>
        <v>22.5</v>
      </c>
      <c r="DB485" s="39">
        <f t="shared" si="874"/>
        <v>5</v>
      </c>
      <c r="DC485" s="39">
        <f t="shared" si="875"/>
        <v>47.5</v>
      </c>
      <c r="DD485" s="39">
        <f t="shared" si="876"/>
        <v>22.9</v>
      </c>
      <c r="DE485" s="39">
        <f t="shared" si="877"/>
        <v>5</v>
      </c>
      <c r="DF485" s="39">
        <f t="shared" si="878"/>
        <v>41.674999999999997</v>
      </c>
      <c r="DG485" s="39">
        <f t="shared" si="879"/>
        <v>16.649999999999999</v>
      </c>
      <c r="DH485" s="39">
        <f t="shared" si="880"/>
        <v>72.5</v>
      </c>
      <c r="DI485" s="39">
        <f t="shared" si="881"/>
        <v>33.3333333333333</v>
      </c>
      <c r="DJ485" s="39">
        <f t="shared" si="882"/>
        <v>5</v>
      </c>
      <c r="DK485" s="39">
        <f t="shared" si="883"/>
        <v>54.2</v>
      </c>
      <c r="DL485" s="39">
        <f t="shared" si="884"/>
        <v>22.9</v>
      </c>
      <c r="DM485" s="39">
        <f t="shared" si="885"/>
        <v>90</v>
      </c>
      <c r="DN485" s="39">
        <f t="shared" si="886"/>
        <v>41.674999999999997</v>
      </c>
      <c r="DO485" s="39">
        <f t="shared" si="887"/>
        <v>5</v>
      </c>
      <c r="DP485" s="39">
        <f t="shared" si="888"/>
        <v>72.5</v>
      </c>
      <c r="DQ485" s="39">
        <f t="shared" si="889"/>
        <v>22.5</v>
      </c>
      <c r="DR485" s="39">
        <f t="shared" si="890"/>
        <v>47.5</v>
      </c>
      <c r="DS485" s="40" t="e">
        <f t="shared" si="891"/>
        <v>#VALUE!</v>
      </c>
      <c r="DT485" s="40" t="e">
        <f t="shared" si="892"/>
        <v>#VALUE!</v>
      </c>
      <c r="DU485" s="40" t="e">
        <f t="shared" si="893"/>
        <v>#VALUE!</v>
      </c>
      <c r="DV485" s="40" t="e">
        <f t="shared" si="894"/>
        <v>#VALUE!</v>
      </c>
      <c r="DW485" s="40" t="e">
        <f t="shared" si="895"/>
        <v>#VALUE!</v>
      </c>
      <c r="DX485" s="40" t="e">
        <f t="shared" si="896"/>
        <v>#VALUE!</v>
      </c>
      <c r="DY485" s="40" t="e">
        <f t="shared" si="897"/>
        <v>#VALUE!</v>
      </c>
      <c r="DZ485" s="40" t="e">
        <f t="shared" si="898"/>
        <v>#VALUE!</v>
      </c>
      <c r="EA485" s="40" t="e">
        <f t="shared" si="899"/>
        <v>#VALUE!</v>
      </c>
      <c r="EB485" s="40" t="e">
        <f t="shared" si="900"/>
        <v>#VALUE!</v>
      </c>
      <c r="EC485" s="40" t="e">
        <f t="shared" si="901"/>
        <v>#VALUE!</v>
      </c>
      <c r="ED485" s="40" t="e">
        <f t="shared" si="902"/>
        <v>#VALUE!</v>
      </c>
      <c r="EE485" s="40" t="e">
        <f t="shared" si="903"/>
        <v>#VALUE!</v>
      </c>
      <c r="EF485" s="40" t="e">
        <f t="shared" si="904"/>
        <v>#VALUE!</v>
      </c>
      <c r="EG485" s="40" t="e">
        <f t="shared" si="905"/>
        <v>#VALUE!</v>
      </c>
      <c r="EH485" s="40" t="e">
        <f t="shared" si="906"/>
        <v>#VALUE!</v>
      </c>
      <c r="EI485" s="40" t="e">
        <f t="shared" si="907"/>
        <v>#VALUE!</v>
      </c>
      <c r="EJ485" s="40" t="e">
        <f t="shared" si="908"/>
        <v>#VALUE!</v>
      </c>
      <c r="EK485" s="40" t="e">
        <f t="shared" si="909"/>
        <v>#VALUE!</v>
      </c>
      <c r="EL485" s="1" t="e">
        <f t="shared" si="921"/>
        <v>#VALUE!</v>
      </c>
      <c r="EM485" s="2" t="e">
        <f t="shared" si="912"/>
        <v>#VALUE!</v>
      </c>
      <c r="EN485" s="42"/>
      <c r="EO485" s="42"/>
      <c r="EP485" s="43"/>
      <c r="EQ485" s="44"/>
      <c r="ER485" s="45"/>
      <c r="ES485" s="45"/>
      <c r="ET485" s="74"/>
      <c r="EU485" s="75"/>
      <c r="EV485" s="75"/>
      <c r="EW485" s="75"/>
      <c r="EX485" s="75"/>
    </row>
    <row r="486" spans="1:154" s="73" customFormat="1" ht="14">
      <c r="A486" s="96"/>
      <c r="B486" s="97"/>
      <c r="C486" s="98"/>
      <c r="D486" s="110" t="s">
        <v>87</v>
      </c>
      <c r="E486" s="110" t="s">
        <v>87</v>
      </c>
      <c r="F486" s="110" t="s">
        <v>87</v>
      </c>
      <c r="G486" s="107" t="e">
        <f t="shared" si="822"/>
        <v>#VALUE!</v>
      </c>
      <c r="H486" s="107" t="e">
        <f t="shared" si="823"/>
        <v>#VALUE!</v>
      </c>
      <c r="I486" s="107" t="e">
        <f t="shared" si="824"/>
        <v>#VALUE!</v>
      </c>
      <c r="J486" s="183" t="str">
        <f t="shared" si="825"/>
        <v>.</v>
      </c>
      <c r="K486" s="184" t="e">
        <f t="shared" si="826"/>
        <v>#VALUE!</v>
      </c>
      <c r="L486" s="184" t="e">
        <f t="shared" si="827"/>
        <v>#VALUE!</v>
      </c>
      <c r="M486" s="76" t="e">
        <f t="shared" si="922"/>
        <v>#VALUE!</v>
      </c>
      <c r="N486" s="77" t="e">
        <f t="shared" si="923"/>
        <v>#VALUE!</v>
      </c>
      <c r="O486" s="77" t="e">
        <f t="shared" si="924"/>
        <v>#VALUE!</v>
      </c>
      <c r="P486" s="78" t="e">
        <f t="shared" si="925"/>
        <v>#VALUE!</v>
      </c>
      <c r="Q486" s="79" t="e">
        <f t="shared" ca="1" si="910"/>
        <v>#VALUE!</v>
      </c>
      <c r="R486" s="86" t="e">
        <f t="shared" si="913"/>
        <v>#VALUE!</v>
      </c>
      <c r="S486" s="87" t="e">
        <f t="shared" si="914"/>
        <v>#VALUE!</v>
      </c>
      <c r="T486" s="87" t="e">
        <f t="shared" si="915"/>
        <v>#VALUE!</v>
      </c>
      <c r="U486" s="80" t="e">
        <f t="shared" si="916"/>
        <v>#VALUE!</v>
      </c>
      <c r="V486" s="81" t="e">
        <f t="shared" si="917"/>
        <v>#VALUE!</v>
      </c>
      <c r="W486" s="82" t="e">
        <f t="shared" si="918"/>
        <v>#VALUE!</v>
      </c>
      <c r="X486" s="92" t="e">
        <f t="shared" si="926"/>
        <v>#VALUE!</v>
      </c>
      <c r="Y486" s="93"/>
      <c r="Z486" s="72" t="e">
        <f t="shared" si="828"/>
        <v>#VALUE!</v>
      </c>
      <c r="AA486" s="72" t="e">
        <f t="shared" si="829"/>
        <v>#VALUE!</v>
      </c>
      <c r="AB486" s="72" t="e">
        <f t="shared" si="830"/>
        <v>#VALUE!</v>
      </c>
      <c r="AC486" s="72" t="e">
        <f t="shared" si="911"/>
        <v>#VALUE!</v>
      </c>
      <c r="AD486" s="72" t="e">
        <f t="shared" si="927"/>
        <v>#VALUE!</v>
      </c>
      <c r="AE486" s="33" t="e">
        <f t="shared" si="928"/>
        <v>#VALUE!</v>
      </c>
      <c r="AF486" s="33" t="e">
        <f t="shared" si="929"/>
        <v>#VALUE!</v>
      </c>
      <c r="AG486" s="33" t="e">
        <f t="shared" si="930"/>
        <v>#VALUE!</v>
      </c>
      <c r="AH486" s="34" t="e">
        <f t="shared" si="831"/>
        <v>#VALUE!</v>
      </c>
      <c r="AI486" s="35" t="e">
        <f t="shared" si="832"/>
        <v>#VALUE!</v>
      </c>
      <c r="AJ486" s="35" t="e">
        <f t="shared" si="833"/>
        <v>#VALUE!</v>
      </c>
      <c r="AK486" s="35">
        <v>0</v>
      </c>
      <c r="AL486" s="35">
        <v>-0.75645121485307587</v>
      </c>
      <c r="AM486" s="35">
        <v>-11.346768222796136</v>
      </c>
      <c r="AN486" s="35" t="e">
        <f t="shared" si="931"/>
        <v>#VALUE!</v>
      </c>
      <c r="AO486" s="35" t="e">
        <f t="shared" si="931"/>
        <v>#VALUE!</v>
      </c>
      <c r="AP486" s="35" t="e">
        <f t="shared" si="931"/>
        <v>#VALUE!</v>
      </c>
      <c r="AQ486" s="35">
        <v>57.375671196608707</v>
      </c>
      <c r="AR486" s="35">
        <v>5.7915837760921756</v>
      </c>
      <c r="AS486" s="35">
        <v>1.1079551571654598</v>
      </c>
      <c r="AT486" s="35" t="e">
        <f t="shared" si="932"/>
        <v>#VALUE!</v>
      </c>
      <c r="AU486" s="35" t="e">
        <f t="shared" si="932"/>
        <v>#VALUE!</v>
      </c>
      <c r="AV486" s="35" t="e">
        <f t="shared" si="932"/>
        <v>#VALUE!</v>
      </c>
      <c r="AW486" s="36">
        <f t="shared" si="933"/>
        <v>0</v>
      </c>
      <c r="AX486" s="36">
        <f t="shared" si="933"/>
        <v>0.75645121485307587</v>
      </c>
      <c r="AY486" s="36">
        <f t="shared" si="933"/>
        <v>11.346768222796136</v>
      </c>
      <c r="AZ486" s="36" t="e">
        <f t="shared" si="934"/>
        <v>#VALUE!</v>
      </c>
      <c r="BA486" s="36" t="e">
        <f t="shared" si="934"/>
        <v>#VALUE!</v>
      </c>
      <c r="BB486" s="36" t="e">
        <f t="shared" si="934"/>
        <v>#VALUE!</v>
      </c>
      <c r="BC486" s="35">
        <f t="shared" si="935"/>
        <v>57.375671196608707</v>
      </c>
      <c r="BD486" s="35">
        <f t="shared" si="935"/>
        <v>6.5480349909452515</v>
      </c>
      <c r="BE486" s="35">
        <f t="shared" si="935"/>
        <v>12.454723379961596</v>
      </c>
      <c r="BF486" s="36" t="e">
        <f t="shared" si="936"/>
        <v>#VALUE!</v>
      </c>
      <c r="BG486" s="36" t="e">
        <f t="shared" si="936"/>
        <v>#VALUE!</v>
      </c>
      <c r="BH486" s="36" t="e">
        <f t="shared" si="919"/>
        <v>#VALUE!</v>
      </c>
      <c r="BI486" s="35" t="e">
        <f t="shared" si="920"/>
        <v>#VALUE!</v>
      </c>
      <c r="BJ486" s="5"/>
      <c r="BK486" s="5"/>
      <c r="BL486" s="19"/>
      <c r="BM486" s="19"/>
      <c r="BN486" s="37">
        <f t="shared" si="834"/>
        <v>90</v>
      </c>
      <c r="BO486" s="37">
        <f t="shared" si="835"/>
        <v>72.5</v>
      </c>
      <c r="BP486" s="37">
        <f t="shared" si="836"/>
        <v>72.5</v>
      </c>
      <c r="BQ486" s="37">
        <f t="shared" si="837"/>
        <v>47.5</v>
      </c>
      <c r="BR486" s="37">
        <f t="shared" si="838"/>
        <v>54.2</v>
      </c>
      <c r="BS486" s="37">
        <f t="shared" si="839"/>
        <v>47.5</v>
      </c>
      <c r="BT486" s="37">
        <f t="shared" si="840"/>
        <v>41.674999999999997</v>
      </c>
      <c r="BU486" s="37">
        <f t="shared" si="841"/>
        <v>41.674999999999997</v>
      </c>
      <c r="BV486" s="37">
        <f t="shared" si="842"/>
        <v>22.5</v>
      </c>
      <c r="BW486" s="37">
        <f t="shared" si="843"/>
        <v>33.3333333333333</v>
      </c>
      <c r="BX486" s="37">
        <f t="shared" si="844"/>
        <v>22.5</v>
      </c>
      <c r="BY486" s="37">
        <f t="shared" si="845"/>
        <v>22.9</v>
      </c>
      <c r="BZ486" s="37">
        <f t="shared" si="846"/>
        <v>22.9</v>
      </c>
      <c r="CA486" s="37">
        <f t="shared" si="847"/>
        <v>5</v>
      </c>
      <c r="CB486" s="37">
        <f t="shared" si="848"/>
        <v>16.649999999999999</v>
      </c>
      <c r="CC486" s="37">
        <f t="shared" si="849"/>
        <v>5</v>
      </c>
      <c r="CD486" s="37">
        <f t="shared" si="850"/>
        <v>5</v>
      </c>
      <c r="CE486" s="37">
        <f t="shared" si="851"/>
        <v>5</v>
      </c>
      <c r="CF486" s="37">
        <f t="shared" si="852"/>
        <v>5</v>
      </c>
      <c r="CG486" s="38">
        <f t="shared" si="853"/>
        <v>5</v>
      </c>
      <c r="CH486" s="38">
        <f t="shared" si="854"/>
        <v>5</v>
      </c>
      <c r="CI486" s="38">
        <f t="shared" si="855"/>
        <v>22.5</v>
      </c>
      <c r="CJ486" s="38">
        <f t="shared" si="856"/>
        <v>5</v>
      </c>
      <c r="CK486" s="38">
        <f t="shared" si="857"/>
        <v>22.9</v>
      </c>
      <c r="CL486" s="38">
        <f t="shared" si="858"/>
        <v>47.5</v>
      </c>
      <c r="CM486" s="38">
        <f t="shared" si="859"/>
        <v>16.649999999999999</v>
      </c>
      <c r="CN486" s="38">
        <f t="shared" si="860"/>
        <v>41.674999999999997</v>
      </c>
      <c r="CO486" s="38">
        <f t="shared" si="861"/>
        <v>5</v>
      </c>
      <c r="CP486" s="38">
        <f t="shared" si="862"/>
        <v>33.3333333333333</v>
      </c>
      <c r="CQ486" s="38">
        <f t="shared" si="863"/>
        <v>72.5</v>
      </c>
      <c r="CR486" s="38">
        <f t="shared" si="864"/>
        <v>22.9</v>
      </c>
      <c r="CS486" s="38">
        <f t="shared" si="865"/>
        <v>54.2</v>
      </c>
      <c r="CT486" s="38">
        <f t="shared" si="866"/>
        <v>5</v>
      </c>
      <c r="CU486" s="38">
        <f t="shared" si="867"/>
        <v>41.674999999999997</v>
      </c>
      <c r="CV486" s="38">
        <f t="shared" si="868"/>
        <v>90</v>
      </c>
      <c r="CW486" s="38">
        <f t="shared" si="869"/>
        <v>22.5</v>
      </c>
      <c r="CX486" s="38">
        <f t="shared" si="870"/>
        <v>72.5</v>
      </c>
      <c r="CY486" s="38">
        <f t="shared" si="871"/>
        <v>47.5</v>
      </c>
      <c r="CZ486" s="39">
        <f t="shared" si="872"/>
        <v>5</v>
      </c>
      <c r="DA486" s="39">
        <f t="shared" si="873"/>
        <v>22.5</v>
      </c>
      <c r="DB486" s="39">
        <f t="shared" si="874"/>
        <v>5</v>
      </c>
      <c r="DC486" s="39">
        <f t="shared" si="875"/>
        <v>47.5</v>
      </c>
      <c r="DD486" s="39">
        <f t="shared" si="876"/>
        <v>22.9</v>
      </c>
      <c r="DE486" s="39">
        <f t="shared" si="877"/>
        <v>5</v>
      </c>
      <c r="DF486" s="39">
        <f t="shared" si="878"/>
        <v>41.674999999999997</v>
      </c>
      <c r="DG486" s="39">
        <f t="shared" si="879"/>
        <v>16.649999999999999</v>
      </c>
      <c r="DH486" s="39">
        <f t="shared" si="880"/>
        <v>72.5</v>
      </c>
      <c r="DI486" s="39">
        <f t="shared" si="881"/>
        <v>33.3333333333333</v>
      </c>
      <c r="DJ486" s="39">
        <f t="shared" si="882"/>
        <v>5</v>
      </c>
      <c r="DK486" s="39">
        <f t="shared" si="883"/>
        <v>54.2</v>
      </c>
      <c r="DL486" s="39">
        <f t="shared" si="884"/>
        <v>22.9</v>
      </c>
      <c r="DM486" s="39">
        <f t="shared" si="885"/>
        <v>90</v>
      </c>
      <c r="DN486" s="39">
        <f t="shared" si="886"/>
        <v>41.674999999999997</v>
      </c>
      <c r="DO486" s="39">
        <f t="shared" si="887"/>
        <v>5</v>
      </c>
      <c r="DP486" s="39">
        <f t="shared" si="888"/>
        <v>72.5</v>
      </c>
      <c r="DQ486" s="39">
        <f t="shared" si="889"/>
        <v>22.5</v>
      </c>
      <c r="DR486" s="39">
        <f t="shared" si="890"/>
        <v>47.5</v>
      </c>
      <c r="DS486" s="40" t="e">
        <f t="shared" si="891"/>
        <v>#VALUE!</v>
      </c>
      <c r="DT486" s="40" t="e">
        <f t="shared" si="892"/>
        <v>#VALUE!</v>
      </c>
      <c r="DU486" s="40" t="e">
        <f t="shared" si="893"/>
        <v>#VALUE!</v>
      </c>
      <c r="DV486" s="40" t="e">
        <f t="shared" si="894"/>
        <v>#VALUE!</v>
      </c>
      <c r="DW486" s="40" t="e">
        <f t="shared" si="895"/>
        <v>#VALUE!</v>
      </c>
      <c r="DX486" s="40" t="e">
        <f t="shared" si="896"/>
        <v>#VALUE!</v>
      </c>
      <c r="DY486" s="40" t="e">
        <f t="shared" si="897"/>
        <v>#VALUE!</v>
      </c>
      <c r="DZ486" s="40" t="e">
        <f t="shared" si="898"/>
        <v>#VALUE!</v>
      </c>
      <c r="EA486" s="40" t="e">
        <f t="shared" si="899"/>
        <v>#VALUE!</v>
      </c>
      <c r="EB486" s="40" t="e">
        <f t="shared" si="900"/>
        <v>#VALUE!</v>
      </c>
      <c r="EC486" s="40" t="e">
        <f t="shared" si="901"/>
        <v>#VALUE!</v>
      </c>
      <c r="ED486" s="40" t="e">
        <f t="shared" si="902"/>
        <v>#VALUE!</v>
      </c>
      <c r="EE486" s="40" t="e">
        <f t="shared" si="903"/>
        <v>#VALUE!</v>
      </c>
      <c r="EF486" s="40" t="e">
        <f t="shared" si="904"/>
        <v>#VALUE!</v>
      </c>
      <c r="EG486" s="40" t="e">
        <f t="shared" si="905"/>
        <v>#VALUE!</v>
      </c>
      <c r="EH486" s="40" t="e">
        <f t="shared" si="906"/>
        <v>#VALUE!</v>
      </c>
      <c r="EI486" s="40" t="e">
        <f t="shared" si="907"/>
        <v>#VALUE!</v>
      </c>
      <c r="EJ486" s="40" t="e">
        <f t="shared" si="908"/>
        <v>#VALUE!</v>
      </c>
      <c r="EK486" s="40" t="e">
        <f t="shared" si="909"/>
        <v>#VALUE!</v>
      </c>
      <c r="EL486" s="1" t="e">
        <f t="shared" si="921"/>
        <v>#VALUE!</v>
      </c>
      <c r="EM486" s="2" t="e">
        <f t="shared" si="912"/>
        <v>#VALUE!</v>
      </c>
      <c r="EN486" s="42"/>
      <c r="EO486" s="42"/>
      <c r="EP486" s="43"/>
      <c r="EQ486" s="44"/>
      <c r="ER486" s="45"/>
      <c r="ES486" s="45"/>
      <c r="ET486" s="74"/>
      <c r="EU486" s="75"/>
      <c r="EV486" s="75"/>
      <c r="EW486" s="75"/>
      <c r="EX486" s="75"/>
    </row>
    <row r="487" spans="1:154" s="73" customFormat="1" ht="14">
      <c r="A487" s="96"/>
      <c r="B487" s="97"/>
      <c r="C487" s="98"/>
      <c r="D487" s="110" t="s">
        <v>87</v>
      </c>
      <c r="E487" s="110" t="s">
        <v>87</v>
      </c>
      <c r="F487" s="110" t="s">
        <v>87</v>
      </c>
      <c r="G487" s="107" t="e">
        <f t="shared" si="822"/>
        <v>#VALUE!</v>
      </c>
      <c r="H487" s="107" t="e">
        <f t="shared" si="823"/>
        <v>#VALUE!</v>
      </c>
      <c r="I487" s="107" t="e">
        <f t="shared" si="824"/>
        <v>#VALUE!</v>
      </c>
      <c r="J487" s="183" t="str">
        <f t="shared" si="825"/>
        <v>.</v>
      </c>
      <c r="K487" s="184" t="e">
        <f t="shared" si="826"/>
        <v>#VALUE!</v>
      </c>
      <c r="L487" s="184" t="e">
        <f t="shared" si="827"/>
        <v>#VALUE!</v>
      </c>
      <c r="M487" s="76" t="e">
        <f t="shared" si="922"/>
        <v>#VALUE!</v>
      </c>
      <c r="N487" s="77" t="e">
        <f t="shared" si="923"/>
        <v>#VALUE!</v>
      </c>
      <c r="O487" s="77" t="e">
        <f t="shared" si="924"/>
        <v>#VALUE!</v>
      </c>
      <c r="P487" s="78" t="e">
        <f t="shared" si="925"/>
        <v>#VALUE!</v>
      </c>
      <c r="Q487" s="79" t="e">
        <f t="shared" ca="1" si="910"/>
        <v>#VALUE!</v>
      </c>
      <c r="R487" s="86" t="e">
        <f t="shared" si="913"/>
        <v>#VALUE!</v>
      </c>
      <c r="S487" s="87" t="e">
        <f t="shared" si="914"/>
        <v>#VALUE!</v>
      </c>
      <c r="T487" s="87" t="e">
        <f t="shared" si="915"/>
        <v>#VALUE!</v>
      </c>
      <c r="U487" s="80" t="e">
        <f t="shared" si="916"/>
        <v>#VALUE!</v>
      </c>
      <c r="V487" s="81" t="e">
        <f t="shared" si="917"/>
        <v>#VALUE!</v>
      </c>
      <c r="W487" s="82" t="e">
        <f t="shared" si="918"/>
        <v>#VALUE!</v>
      </c>
      <c r="X487" s="92" t="e">
        <f t="shared" si="926"/>
        <v>#VALUE!</v>
      </c>
      <c r="Y487" s="93"/>
      <c r="Z487" s="72" t="e">
        <f t="shared" si="828"/>
        <v>#VALUE!</v>
      </c>
      <c r="AA487" s="72" t="e">
        <f t="shared" si="829"/>
        <v>#VALUE!</v>
      </c>
      <c r="AB487" s="72" t="e">
        <f t="shared" si="830"/>
        <v>#VALUE!</v>
      </c>
      <c r="AC487" s="72" t="e">
        <f t="shared" si="911"/>
        <v>#VALUE!</v>
      </c>
      <c r="AD487" s="72" t="e">
        <f t="shared" si="927"/>
        <v>#VALUE!</v>
      </c>
      <c r="AE487" s="33" t="e">
        <f t="shared" si="928"/>
        <v>#VALUE!</v>
      </c>
      <c r="AF487" s="33" t="e">
        <f t="shared" si="929"/>
        <v>#VALUE!</v>
      </c>
      <c r="AG487" s="33" t="e">
        <f t="shared" si="930"/>
        <v>#VALUE!</v>
      </c>
      <c r="AH487" s="34" t="e">
        <f t="shared" si="831"/>
        <v>#VALUE!</v>
      </c>
      <c r="AI487" s="35" t="e">
        <f t="shared" si="832"/>
        <v>#VALUE!</v>
      </c>
      <c r="AJ487" s="35" t="e">
        <f t="shared" si="833"/>
        <v>#VALUE!</v>
      </c>
      <c r="AK487" s="35">
        <v>0</v>
      </c>
      <c r="AL487" s="35">
        <v>-0.75645121485307587</v>
      </c>
      <c r="AM487" s="35">
        <v>-11.346768222796136</v>
      </c>
      <c r="AN487" s="35" t="e">
        <f t="shared" si="931"/>
        <v>#VALUE!</v>
      </c>
      <c r="AO487" s="35" t="e">
        <f t="shared" si="931"/>
        <v>#VALUE!</v>
      </c>
      <c r="AP487" s="35" t="e">
        <f t="shared" si="931"/>
        <v>#VALUE!</v>
      </c>
      <c r="AQ487" s="35">
        <v>57.375671196608707</v>
      </c>
      <c r="AR487" s="35">
        <v>5.7915837760921756</v>
      </c>
      <c r="AS487" s="35">
        <v>1.1079551571654598</v>
      </c>
      <c r="AT487" s="35" t="e">
        <f t="shared" si="932"/>
        <v>#VALUE!</v>
      </c>
      <c r="AU487" s="35" t="e">
        <f t="shared" si="932"/>
        <v>#VALUE!</v>
      </c>
      <c r="AV487" s="35" t="e">
        <f t="shared" si="932"/>
        <v>#VALUE!</v>
      </c>
      <c r="AW487" s="36">
        <f t="shared" si="933"/>
        <v>0</v>
      </c>
      <c r="AX487" s="36">
        <f t="shared" si="933"/>
        <v>0.75645121485307587</v>
      </c>
      <c r="AY487" s="36">
        <f t="shared" si="933"/>
        <v>11.346768222796136</v>
      </c>
      <c r="AZ487" s="36" t="e">
        <f t="shared" si="934"/>
        <v>#VALUE!</v>
      </c>
      <c r="BA487" s="36" t="e">
        <f t="shared" si="934"/>
        <v>#VALUE!</v>
      </c>
      <c r="BB487" s="36" t="e">
        <f t="shared" si="934"/>
        <v>#VALUE!</v>
      </c>
      <c r="BC487" s="35">
        <f t="shared" si="935"/>
        <v>57.375671196608707</v>
      </c>
      <c r="BD487" s="35">
        <f t="shared" si="935"/>
        <v>6.5480349909452515</v>
      </c>
      <c r="BE487" s="35">
        <f t="shared" si="935"/>
        <v>12.454723379961596</v>
      </c>
      <c r="BF487" s="36" t="e">
        <f t="shared" si="936"/>
        <v>#VALUE!</v>
      </c>
      <c r="BG487" s="36" t="e">
        <f t="shared" si="936"/>
        <v>#VALUE!</v>
      </c>
      <c r="BH487" s="36" t="e">
        <f t="shared" si="919"/>
        <v>#VALUE!</v>
      </c>
      <c r="BI487" s="35" t="e">
        <f t="shared" si="920"/>
        <v>#VALUE!</v>
      </c>
      <c r="BJ487" s="5"/>
      <c r="BK487" s="5"/>
      <c r="BL487" s="19"/>
      <c r="BM487" s="19"/>
      <c r="BN487" s="37">
        <f t="shared" si="834"/>
        <v>90</v>
      </c>
      <c r="BO487" s="37">
        <f t="shared" si="835"/>
        <v>72.5</v>
      </c>
      <c r="BP487" s="37">
        <f t="shared" si="836"/>
        <v>72.5</v>
      </c>
      <c r="BQ487" s="37">
        <f t="shared" si="837"/>
        <v>47.5</v>
      </c>
      <c r="BR487" s="37">
        <f t="shared" si="838"/>
        <v>54.2</v>
      </c>
      <c r="BS487" s="37">
        <f t="shared" si="839"/>
        <v>47.5</v>
      </c>
      <c r="BT487" s="37">
        <f t="shared" si="840"/>
        <v>41.674999999999997</v>
      </c>
      <c r="BU487" s="37">
        <f t="shared" si="841"/>
        <v>41.674999999999997</v>
      </c>
      <c r="BV487" s="37">
        <f t="shared" si="842"/>
        <v>22.5</v>
      </c>
      <c r="BW487" s="37">
        <f t="shared" si="843"/>
        <v>33.3333333333333</v>
      </c>
      <c r="BX487" s="37">
        <f t="shared" si="844"/>
        <v>22.5</v>
      </c>
      <c r="BY487" s="37">
        <f t="shared" si="845"/>
        <v>22.9</v>
      </c>
      <c r="BZ487" s="37">
        <f t="shared" si="846"/>
        <v>22.9</v>
      </c>
      <c r="CA487" s="37">
        <f t="shared" si="847"/>
        <v>5</v>
      </c>
      <c r="CB487" s="37">
        <f t="shared" si="848"/>
        <v>16.649999999999999</v>
      </c>
      <c r="CC487" s="37">
        <f t="shared" si="849"/>
        <v>5</v>
      </c>
      <c r="CD487" s="37">
        <f t="shared" si="850"/>
        <v>5</v>
      </c>
      <c r="CE487" s="37">
        <f t="shared" si="851"/>
        <v>5</v>
      </c>
      <c r="CF487" s="37">
        <f t="shared" si="852"/>
        <v>5</v>
      </c>
      <c r="CG487" s="38">
        <f t="shared" si="853"/>
        <v>5</v>
      </c>
      <c r="CH487" s="38">
        <f t="shared" si="854"/>
        <v>5</v>
      </c>
      <c r="CI487" s="38">
        <f t="shared" si="855"/>
        <v>22.5</v>
      </c>
      <c r="CJ487" s="38">
        <f t="shared" si="856"/>
        <v>5</v>
      </c>
      <c r="CK487" s="38">
        <f t="shared" si="857"/>
        <v>22.9</v>
      </c>
      <c r="CL487" s="38">
        <f t="shared" si="858"/>
        <v>47.5</v>
      </c>
      <c r="CM487" s="38">
        <f t="shared" si="859"/>
        <v>16.649999999999999</v>
      </c>
      <c r="CN487" s="38">
        <f t="shared" si="860"/>
        <v>41.674999999999997</v>
      </c>
      <c r="CO487" s="38">
        <f t="shared" si="861"/>
        <v>5</v>
      </c>
      <c r="CP487" s="38">
        <f t="shared" si="862"/>
        <v>33.3333333333333</v>
      </c>
      <c r="CQ487" s="38">
        <f t="shared" si="863"/>
        <v>72.5</v>
      </c>
      <c r="CR487" s="38">
        <f t="shared" si="864"/>
        <v>22.9</v>
      </c>
      <c r="CS487" s="38">
        <f t="shared" si="865"/>
        <v>54.2</v>
      </c>
      <c r="CT487" s="38">
        <f t="shared" si="866"/>
        <v>5</v>
      </c>
      <c r="CU487" s="38">
        <f t="shared" si="867"/>
        <v>41.674999999999997</v>
      </c>
      <c r="CV487" s="38">
        <f t="shared" si="868"/>
        <v>90</v>
      </c>
      <c r="CW487" s="38">
        <f t="shared" si="869"/>
        <v>22.5</v>
      </c>
      <c r="CX487" s="38">
        <f t="shared" si="870"/>
        <v>72.5</v>
      </c>
      <c r="CY487" s="38">
        <f t="shared" si="871"/>
        <v>47.5</v>
      </c>
      <c r="CZ487" s="39">
        <f t="shared" si="872"/>
        <v>5</v>
      </c>
      <c r="DA487" s="39">
        <f t="shared" si="873"/>
        <v>22.5</v>
      </c>
      <c r="DB487" s="39">
        <f t="shared" si="874"/>
        <v>5</v>
      </c>
      <c r="DC487" s="39">
        <f t="shared" si="875"/>
        <v>47.5</v>
      </c>
      <c r="DD487" s="39">
        <f t="shared" si="876"/>
        <v>22.9</v>
      </c>
      <c r="DE487" s="39">
        <f t="shared" si="877"/>
        <v>5</v>
      </c>
      <c r="DF487" s="39">
        <f t="shared" si="878"/>
        <v>41.674999999999997</v>
      </c>
      <c r="DG487" s="39">
        <f t="shared" si="879"/>
        <v>16.649999999999999</v>
      </c>
      <c r="DH487" s="39">
        <f t="shared" si="880"/>
        <v>72.5</v>
      </c>
      <c r="DI487" s="39">
        <f t="shared" si="881"/>
        <v>33.3333333333333</v>
      </c>
      <c r="DJ487" s="39">
        <f t="shared" si="882"/>
        <v>5</v>
      </c>
      <c r="DK487" s="39">
        <f t="shared" si="883"/>
        <v>54.2</v>
      </c>
      <c r="DL487" s="39">
        <f t="shared" si="884"/>
        <v>22.9</v>
      </c>
      <c r="DM487" s="39">
        <f t="shared" si="885"/>
        <v>90</v>
      </c>
      <c r="DN487" s="39">
        <f t="shared" si="886"/>
        <v>41.674999999999997</v>
      </c>
      <c r="DO487" s="39">
        <f t="shared" si="887"/>
        <v>5</v>
      </c>
      <c r="DP487" s="39">
        <f t="shared" si="888"/>
        <v>72.5</v>
      </c>
      <c r="DQ487" s="39">
        <f t="shared" si="889"/>
        <v>22.5</v>
      </c>
      <c r="DR487" s="39">
        <f t="shared" si="890"/>
        <v>47.5</v>
      </c>
      <c r="DS487" s="40" t="e">
        <f t="shared" si="891"/>
        <v>#VALUE!</v>
      </c>
      <c r="DT487" s="40" t="e">
        <f t="shared" si="892"/>
        <v>#VALUE!</v>
      </c>
      <c r="DU487" s="40" t="e">
        <f t="shared" si="893"/>
        <v>#VALUE!</v>
      </c>
      <c r="DV487" s="40" t="e">
        <f t="shared" si="894"/>
        <v>#VALUE!</v>
      </c>
      <c r="DW487" s="40" t="e">
        <f t="shared" si="895"/>
        <v>#VALUE!</v>
      </c>
      <c r="DX487" s="40" t="e">
        <f t="shared" si="896"/>
        <v>#VALUE!</v>
      </c>
      <c r="DY487" s="40" t="e">
        <f t="shared" si="897"/>
        <v>#VALUE!</v>
      </c>
      <c r="DZ487" s="40" t="e">
        <f t="shared" si="898"/>
        <v>#VALUE!</v>
      </c>
      <c r="EA487" s="40" t="e">
        <f t="shared" si="899"/>
        <v>#VALUE!</v>
      </c>
      <c r="EB487" s="40" t="e">
        <f t="shared" si="900"/>
        <v>#VALUE!</v>
      </c>
      <c r="EC487" s="40" t="e">
        <f t="shared" si="901"/>
        <v>#VALUE!</v>
      </c>
      <c r="ED487" s="40" t="e">
        <f t="shared" si="902"/>
        <v>#VALUE!</v>
      </c>
      <c r="EE487" s="40" t="e">
        <f t="shared" si="903"/>
        <v>#VALUE!</v>
      </c>
      <c r="EF487" s="40" t="e">
        <f t="shared" si="904"/>
        <v>#VALUE!</v>
      </c>
      <c r="EG487" s="40" t="e">
        <f t="shared" si="905"/>
        <v>#VALUE!</v>
      </c>
      <c r="EH487" s="40" t="e">
        <f t="shared" si="906"/>
        <v>#VALUE!</v>
      </c>
      <c r="EI487" s="40" t="e">
        <f t="shared" si="907"/>
        <v>#VALUE!</v>
      </c>
      <c r="EJ487" s="40" t="e">
        <f t="shared" si="908"/>
        <v>#VALUE!</v>
      </c>
      <c r="EK487" s="40" t="e">
        <f t="shared" si="909"/>
        <v>#VALUE!</v>
      </c>
      <c r="EL487" s="1" t="e">
        <f t="shared" si="921"/>
        <v>#VALUE!</v>
      </c>
      <c r="EM487" s="2" t="e">
        <f t="shared" si="912"/>
        <v>#VALUE!</v>
      </c>
      <c r="EN487" s="42"/>
      <c r="EO487" s="42"/>
      <c r="EP487" s="43"/>
      <c r="EQ487" s="44"/>
      <c r="ER487" s="45"/>
      <c r="ES487" s="45"/>
      <c r="ET487" s="74"/>
      <c r="EU487" s="75"/>
      <c r="EV487" s="75"/>
      <c r="EW487" s="75"/>
      <c r="EX487" s="75"/>
    </row>
    <row r="488" spans="1:154" s="73" customFormat="1" ht="14">
      <c r="A488" s="96"/>
      <c r="B488" s="97"/>
      <c r="C488" s="98"/>
      <c r="D488" s="110" t="s">
        <v>87</v>
      </c>
      <c r="E488" s="110" t="s">
        <v>87</v>
      </c>
      <c r="F488" s="110" t="s">
        <v>87</v>
      </c>
      <c r="G488" s="107" t="e">
        <f t="shared" si="822"/>
        <v>#VALUE!</v>
      </c>
      <c r="H488" s="107" t="e">
        <f t="shared" si="823"/>
        <v>#VALUE!</v>
      </c>
      <c r="I488" s="107" t="e">
        <f t="shared" si="824"/>
        <v>#VALUE!</v>
      </c>
      <c r="J488" s="183" t="str">
        <f t="shared" si="825"/>
        <v>.</v>
      </c>
      <c r="K488" s="184" t="e">
        <f t="shared" si="826"/>
        <v>#VALUE!</v>
      </c>
      <c r="L488" s="184" t="e">
        <f t="shared" si="827"/>
        <v>#VALUE!</v>
      </c>
      <c r="M488" s="76" t="e">
        <f t="shared" si="922"/>
        <v>#VALUE!</v>
      </c>
      <c r="N488" s="77" t="e">
        <f t="shared" si="923"/>
        <v>#VALUE!</v>
      </c>
      <c r="O488" s="77" t="e">
        <f t="shared" si="924"/>
        <v>#VALUE!</v>
      </c>
      <c r="P488" s="78" t="e">
        <f t="shared" si="925"/>
        <v>#VALUE!</v>
      </c>
      <c r="Q488" s="79" t="e">
        <f t="shared" ca="1" si="910"/>
        <v>#VALUE!</v>
      </c>
      <c r="R488" s="86" t="e">
        <f t="shared" si="913"/>
        <v>#VALUE!</v>
      </c>
      <c r="S488" s="87" t="e">
        <f t="shared" si="914"/>
        <v>#VALUE!</v>
      </c>
      <c r="T488" s="87" t="e">
        <f t="shared" si="915"/>
        <v>#VALUE!</v>
      </c>
      <c r="U488" s="80" t="e">
        <f t="shared" si="916"/>
        <v>#VALUE!</v>
      </c>
      <c r="V488" s="81" t="e">
        <f t="shared" si="917"/>
        <v>#VALUE!</v>
      </c>
      <c r="W488" s="82" t="e">
        <f t="shared" si="918"/>
        <v>#VALUE!</v>
      </c>
      <c r="X488" s="92" t="e">
        <f t="shared" si="926"/>
        <v>#VALUE!</v>
      </c>
      <c r="Y488" s="93"/>
      <c r="Z488" s="72" t="e">
        <f t="shared" si="828"/>
        <v>#VALUE!</v>
      </c>
      <c r="AA488" s="72" t="e">
        <f t="shared" si="829"/>
        <v>#VALUE!</v>
      </c>
      <c r="AB488" s="72" t="e">
        <f t="shared" si="830"/>
        <v>#VALUE!</v>
      </c>
      <c r="AC488" s="72" t="e">
        <f t="shared" si="911"/>
        <v>#VALUE!</v>
      </c>
      <c r="AD488" s="72" t="e">
        <f t="shared" si="927"/>
        <v>#VALUE!</v>
      </c>
      <c r="AE488" s="33" t="e">
        <f t="shared" si="928"/>
        <v>#VALUE!</v>
      </c>
      <c r="AF488" s="33" t="e">
        <f t="shared" si="929"/>
        <v>#VALUE!</v>
      </c>
      <c r="AG488" s="33" t="e">
        <f t="shared" si="930"/>
        <v>#VALUE!</v>
      </c>
      <c r="AH488" s="34" t="e">
        <f t="shared" si="831"/>
        <v>#VALUE!</v>
      </c>
      <c r="AI488" s="35" t="e">
        <f t="shared" si="832"/>
        <v>#VALUE!</v>
      </c>
      <c r="AJ488" s="35" t="e">
        <f t="shared" si="833"/>
        <v>#VALUE!</v>
      </c>
      <c r="AK488" s="35">
        <v>0</v>
      </c>
      <c r="AL488" s="35">
        <v>-0.75645121485307587</v>
      </c>
      <c r="AM488" s="35">
        <v>-11.346768222796136</v>
      </c>
      <c r="AN488" s="35" t="e">
        <f t="shared" si="931"/>
        <v>#VALUE!</v>
      </c>
      <c r="AO488" s="35" t="e">
        <f t="shared" si="931"/>
        <v>#VALUE!</v>
      </c>
      <c r="AP488" s="35" t="e">
        <f t="shared" si="931"/>
        <v>#VALUE!</v>
      </c>
      <c r="AQ488" s="35">
        <v>57.375671196608707</v>
      </c>
      <c r="AR488" s="35">
        <v>5.7915837760921756</v>
      </c>
      <c r="AS488" s="35">
        <v>1.1079551571654598</v>
      </c>
      <c r="AT488" s="35" t="e">
        <f t="shared" si="932"/>
        <v>#VALUE!</v>
      </c>
      <c r="AU488" s="35" t="e">
        <f t="shared" si="932"/>
        <v>#VALUE!</v>
      </c>
      <c r="AV488" s="35" t="e">
        <f t="shared" si="932"/>
        <v>#VALUE!</v>
      </c>
      <c r="AW488" s="36">
        <f t="shared" si="933"/>
        <v>0</v>
      </c>
      <c r="AX488" s="36">
        <f t="shared" si="933"/>
        <v>0.75645121485307587</v>
      </c>
      <c r="AY488" s="36">
        <f t="shared" si="933"/>
        <v>11.346768222796136</v>
      </c>
      <c r="AZ488" s="36" t="e">
        <f t="shared" si="934"/>
        <v>#VALUE!</v>
      </c>
      <c r="BA488" s="36" t="e">
        <f t="shared" si="934"/>
        <v>#VALUE!</v>
      </c>
      <c r="BB488" s="36" t="e">
        <f t="shared" si="934"/>
        <v>#VALUE!</v>
      </c>
      <c r="BC488" s="35">
        <f t="shared" si="935"/>
        <v>57.375671196608707</v>
      </c>
      <c r="BD488" s="35">
        <f t="shared" si="935"/>
        <v>6.5480349909452515</v>
      </c>
      <c r="BE488" s="35">
        <f t="shared" si="935"/>
        <v>12.454723379961596</v>
      </c>
      <c r="BF488" s="36" t="e">
        <f t="shared" si="936"/>
        <v>#VALUE!</v>
      </c>
      <c r="BG488" s="36" t="e">
        <f t="shared" si="936"/>
        <v>#VALUE!</v>
      </c>
      <c r="BH488" s="36" t="e">
        <f t="shared" si="919"/>
        <v>#VALUE!</v>
      </c>
      <c r="BI488" s="35" t="e">
        <f t="shared" si="920"/>
        <v>#VALUE!</v>
      </c>
      <c r="BJ488" s="5"/>
      <c r="BK488" s="5"/>
      <c r="BL488" s="19"/>
      <c r="BM488" s="19"/>
      <c r="BN488" s="37">
        <f t="shared" si="834"/>
        <v>90</v>
      </c>
      <c r="BO488" s="37">
        <f t="shared" si="835"/>
        <v>72.5</v>
      </c>
      <c r="BP488" s="37">
        <f t="shared" si="836"/>
        <v>72.5</v>
      </c>
      <c r="BQ488" s="37">
        <f t="shared" si="837"/>
        <v>47.5</v>
      </c>
      <c r="BR488" s="37">
        <f t="shared" si="838"/>
        <v>54.2</v>
      </c>
      <c r="BS488" s="37">
        <f t="shared" si="839"/>
        <v>47.5</v>
      </c>
      <c r="BT488" s="37">
        <f t="shared" si="840"/>
        <v>41.674999999999997</v>
      </c>
      <c r="BU488" s="37">
        <f t="shared" si="841"/>
        <v>41.674999999999997</v>
      </c>
      <c r="BV488" s="37">
        <f t="shared" si="842"/>
        <v>22.5</v>
      </c>
      <c r="BW488" s="37">
        <f t="shared" si="843"/>
        <v>33.3333333333333</v>
      </c>
      <c r="BX488" s="37">
        <f t="shared" si="844"/>
        <v>22.5</v>
      </c>
      <c r="BY488" s="37">
        <f t="shared" si="845"/>
        <v>22.9</v>
      </c>
      <c r="BZ488" s="37">
        <f t="shared" si="846"/>
        <v>22.9</v>
      </c>
      <c r="CA488" s="37">
        <f t="shared" si="847"/>
        <v>5</v>
      </c>
      <c r="CB488" s="37">
        <f t="shared" si="848"/>
        <v>16.649999999999999</v>
      </c>
      <c r="CC488" s="37">
        <f t="shared" si="849"/>
        <v>5</v>
      </c>
      <c r="CD488" s="37">
        <f t="shared" si="850"/>
        <v>5</v>
      </c>
      <c r="CE488" s="37">
        <f t="shared" si="851"/>
        <v>5</v>
      </c>
      <c r="CF488" s="37">
        <f t="shared" si="852"/>
        <v>5</v>
      </c>
      <c r="CG488" s="38">
        <f t="shared" si="853"/>
        <v>5</v>
      </c>
      <c r="CH488" s="38">
        <f t="shared" si="854"/>
        <v>5</v>
      </c>
      <c r="CI488" s="38">
        <f t="shared" si="855"/>
        <v>22.5</v>
      </c>
      <c r="CJ488" s="38">
        <f t="shared" si="856"/>
        <v>5</v>
      </c>
      <c r="CK488" s="38">
        <f t="shared" si="857"/>
        <v>22.9</v>
      </c>
      <c r="CL488" s="38">
        <f t="shared" si="858"/>
        <v>47.5</v>
      </c>
      <c r="CM488" s="38">
        <f t="shared" si="859"/>
        <v>16.649999999999999</v>
      </c>
      <c r="CN488" s="38">
        <f t="shared" si="860"/>
        <v>41.674999999999997</v>
      </c>
      <c r="CO488" s="38">
        <f t="shared" si="861"/>
        <v>5</v>
      </c>
      <c r="CP488" s="38">
        <f t="shared" si="862"/>
        <v>33.3333333333333</v>
      </c>
      <c r="CQ488" s="38">
        <f t="shared" si="863"/>
        <v>72.5</v>
      </c>
      <c r="CR488" s="38">
        <f t="shared" si="864"/>
        <v>22.9</v>
      </c>
      <c r="CS488" s="38">
        <f t="shared" si="865"/>
        <v>54.2</v>
      </c>
      <c r="CT488" s="38">
        <f t="shared" si="866"/>
        <v>5</v>
      </c>
      <c r="CU488" s="38">
        <f t="shared" si="867"/>
        <v>41.674999999999997</v>
      </c>
      <c r="CV488" s="38">
        <f t="shared" si="868"/>
        <v>90</v>
      </c>
      <c r="CW488" s="38">
        <f t="shared" si="869"/>
        <v>22.5</v>
      </c>
      <c r="CX488" s="38">
        <f t="shared" si="870"/>
        <v>72.5</v>
      </c>
      <c r="CY488" s="38">
        <f t="shared" si="871"/>
        <v>47.5</v>
      </c>
      <c r="CZ488" s="39">
        <f t="shared" si="872"/>
        <v>5</v>
      </c>
      <c r="DA488" s="39">
        <f t="shared" si="873"/>
        <v>22.5</v>
      </c>
      <c r="DB488" s="39">
        <f t="shared" si="874"/>
        <v>5</v>
      </c>
      <c r="DC488" s="39">
        <f t="shared" si="875"/>
        <v>47.5</v>
      </c>
      <c r="DD488" s="39">
        <f t="shared" si="876"/>
        <v>22.9</v>
      </c>
      <c r="DE488" s="39">
        <f t="shared" si="877"/>
        <v>5</v>
      </c>
      <c r="DF488" s="39">
        <f t="shared" si="878"/>
        <v>41.674999999999997</v>
      </c>
      <c r="DG488" s="39">
        <f t="shared" si="879"/>
        <v>16.649999999999999</v>
      </c>
      <c r="DH488" s="39">
        <f t="shared" si="880"/>
        <v>72.5</v>
      </c>
      <c r="DI488" s="39">
        <f t="shared" si="881"/>
        <v>33.3333333333333</v>
      </c>
      <c r="DJ488" s="39">
        <f t="shared" si="882"/>
        <v>5</v>
      </c>
      <c r="DK488" s="39">
        <f t="shared" si="883"/>
        <v>54.2</v>
      </c>
      <c r="DL488" s="39">
        <f t="shared" si="884"/>
        <v>22.9</v>
      </c>
      <c r="DM488" s="39">
        <f t="shared" si="885"/>
        <v>90</v>
      </c>
      <c r="DN488" s="39">
        <f t="shared" si="886"/>
        <v>41.674999999999997</v>
      </c>
      <c r="DO488" s="39">
        <f t="shared" si="887"/>
        <v>5</v>
      </c>
      <c r="DP488" s="39">
        <f t="shared" si="888"/>
        <v>72.5</v>
      </c>
      <c r="DQ488" s="39">
        <f t="shared" si="889"/>
        <v>22.5</v>
      </c>
      <c r="DR488" s="39">
        <f t="shared" si="890"/>
        <v>47.5</v>
      </c>
      <c r="DS488" s="40" t="e">
        <f t="shared" si="891"/>
        <v>#VALUE!</v>
      </c>
      <c r="DT488" s="40" t="e">
        <f t="shared" si="892"/>
        <v>#VALUE!</v>
      </c>
      <c r="DU488" s="40" t="e">
        <f t="shared" si="893"/>
        <v>#VALUE!</v>
      </c>
      <c r="DV488" s="40" t="e">
        <f t="shared" si="894"/>
        <v>#VALUE!</v>
      </c>
      <c r="DW488" s="40" t="e">
        <f t="shared" si="895"/>
        <v>#VALUE!</v>
      </c>
      <c r="DX488" s="40" t="e">
        <f t="shared" si="896"/>
        <v>#VALUE!</v>
      </c>
      <c r="DY488" s="40" t="e">
        <f t="shared" si="897"/>
        <v>#VALUE!</v>
      </c>
      <c r="DZ488" s="40" t="e">
        <f t="shared" si="898"/>
        <v>#VALUE!</v>
      </c>
      <c r="EA488" s="40" t="e">
        <f t="shared" si="899"/>
        <v>#VALUE!</v>
      </c>
      <c r="EB488" s="40" t="e">
        <f t="shared" si="900"/>
        <v>#VALUE!</v>
      </c>
      <c r="EC488" s="40" t="e">
        <f t="shared" si="901"/>
        <v>#VALUE!</v>
      </c>
      <c r="ED488" s="40" t="e">
        <f t="shared" si="902"/>
        <v>#VALUE!</v>
      </c>
      <c r="EE488" s="40" t="e">
        <f t="shared" si="903"/>
        <v>#VALUE!</v>
      </c>
      <c r="EF488" s="40" t="e">
        <f t="shared" si="904"/>
        <v>#VALUE!</v>
      </c>
      <c r="EG488" s="40" t="e">
        <f t="shared" si="905"/>
        <v>#VALUE!</v>
      </c>
      <c r="EH488" s="40" t="e">
        <f t="shared" si="906"/>
        <v>#VALUE!</v>
      </c>
      <c r="EI488" s="40" t="e">
        <f t="shared" si="907"/>
        <v>#VALUE!</v>
      </c>
      <c r="EJ488" s="40" t="e">
        <f t="shared" si="908"/>
        <v>#VALUE!</v>
      </c>
      <c r="EK488" s="40" t="e">
        <f t="shared" si="909"/>
        <v>#VALUE!</v>
      </c>
      <c r="EL488" s="1" t="e">
        <f t="shared" si="921"/>
        <v>#VALUE!</v>
      </c>
      <c r="EM488" s="2" t="e">
        <f t="shared" si="912"/>
        <v>#VALUE!</v>
      </c>
      <c r="EN488" s="42"/>
      <c r="EO488" s="42"/>
      <c r="EP488" s="43"/>
      <c r="EQ488" s="44"/>
      <c r="ER488" s="45"/>
      <c r="ES488" s="45"/>
      <c r="ET488" s="74"/>
      <c r="EU488" s="75"/>
      <c r="EV488" s="75"/>
      <c r="EW488" s="75"/>
      <c r="EX488" s="75"/>
    </row>
    <row r="489" spans="1:154" s="73" customFormat="1" ht="14">
      <c r="A489" s="96"/>
      <c r="B489" s="97"/>
      <c r="C489" s="98"/>
      <c r="D489" s="110" t="s">
        <v>87</v>
      </c>
      <c r="E489" s="110" t="s">
        <v>87</v>
      </c>
      <c r="F489" s="110" t="s">
        <v>87</v>
      </c>
      <c r="G489" s="107" t="e">
        <f t="shared" si="822"/>
        <v>#VALUE!</v>
      </c>
      <c r="H489" s="107" t="e">
        <f t="shared" si="823"/>
        <v>#VALUE!</v>
      </c>
      <c r="I489" s="107" t="e">
        <f t="shared" si="824"/>
        <v>#VALUE!</v>
      </c>
      <c r="J489" s="183" t="str">
        <f t="shared" si="825"/>
        <v>.</v>
      </c>
      <c r="K489" s="184" t="e">
        <f t="shared" si="826"/>
        <v>#VALUE!</v>
      </c>
      <c r="L489" s="184" t="e">
        <f t="shared" si="827"/>
        <v>#VALUE!</v>
      </c>
      <c r="M489" s="76" t="e">
        <f t="shared" si="922"/>
        <v>#VALUE!</v>
      </c>
      <c r="N489" s="77" t="e">
        <f t="shared" si="923"/>
        <v>#VALUE!</v>
      </c>
      <c r="O489" s="77" t="e">
        <f t="shared" si="924"/>
        <v>#VALUE!</v>
      </c>
      <c r="P489" s="78" t="e">
        <f t="shared" si="925"/>
        <v>#VALUE!</v>
      </c>
      <c r="Q489" s="79" t="e">
        <f t="shared" ca="1" si="910"/>
        <v>#VALUE!</v>
      </c>
      <c r="R489" s="86" t="e">
        <f t="shared" si="913"/>
        <v>#VALUE!</v>
      </c>
      <c r="S489" s="87" t="e">
        <f t="shared" si="914"/>
        <v>#VALUE!</v>
      </c>
      <c r="T489" s="87" t="e">
        <f t="shared" si="915"/>
        <v>#VALUE!</v>
      </c>
      <c r="U489" s="80" t="e">
        <f t="shared" si="916"/>
        <v>#VALUE!</v>
      </c>
      <c r="V489" s="81" t="e">
        <f t="shared" si="917"/>
        <v>#VALUE!</v>
      </c>
      <c r="W489" s="82" t="e">
        <f t="shared" si="918"/>
        <v>#VALUE!</v>
      </c>
      <c r="X489" s="92" t="e">
        <f t="shared" si="926"/>
        <v>#VALUE!</v>
      </c>
      <c r="Y489" s="93"/>
      <c r="Z489" s="72" t="e">
        <f t="shared" si="828"/>
        <v>#VALUE!</v>
      </c>
      <c r="AA489" s="72" t="e">
        <f t="shared" si="829"/>
        <v>#VALUE!</v>
      </c>
      <c r="AB489" s="72" t="e">
        <f t="shared" si="830"/>
        <v>#VALUE!</v>
      </c>
      <c r="AC489" s="72" t="e">
        <f t="shared" si="911"/>
        <v>#VALUE!</v>
      </c>
      <c r="AD489" s="72" t="e">
        <f t="shared" si="927"/>
        <v>#VALUE!</v>
      </c>
      <c r="AE489" s="33" t="e">
        <f t="shared" si="928"/>
        <v>#VALUE!</v>
      </c>
      <c r="AF489" s="33" t="e">
        <f t="shared" si="929"/>
        <v>#VALUE!</v>
      </c>
      <c r="AG489" s="33" t="e">
        <f t="shared" si="930"/>
        <v>#VALUE!</v>
      </c>
      <c r="AH489" s="34" t="e">
        <f t="shared" si="831"/>
        <v>#VALUE!</v>
      </c>
      <c r="AI489" s="35" t="e">
        <f t="shared" si="832"/>
        <v>#VALUE!</v>
      </c>
      <c r="AJ489" s="35" t="e">
        <f t="shared" si="833"/>
        <v>#VALUE!</v>
      </c>
      <c r="AK489" s="35">
        <v>0</v>
      </c>
      <c r="AL489" s="35">
        <v>-0.75645121485307587</v>
      </c>
      <c r="AM489" s="35">
        <v>-11.346768222796136</v>
      </c>
      <c r="AN489" s="35" t="e">
        <f t="shared" si="931"/>
        <v>#VALUE!</v>
      </c>
      <c r="AO489" s="35" t="e">
        <f t="shared" si="931"/>
        <v>#VALUE!</v>
      </c>
      <c r="AP489" s="35" t="e">
        <f t="shared" si="931"/>
        <v>#VALUE!</v>
      </c>
      <c r="AQ489" s="35">
        <v>57.375671196608707</v>
      </c>
      <c r="AR489" s="35">
        <v>5.7915837760921756</v>
      </c>
      <c r="AS489" s="35">
        <v>1.1079551571654598</v>
      </c>
      <c r="AT489" s="35" t="e">
        <f t="shared" si="932"/>
        <v>#VALUE!</v>
      </c>
      <c r="AU489" s="35" t="e">
        <f t="shared" si="932"/>
        <v>#VALUE!</v>
      </c>
      <c r="AV489" s="35" t="e">
        <f t="shared" si="932"/>
        <v>#VALUE!</v>
      </c>
      <c r="AW489" s="36">
        <f t="shared" si="933"/>
        <v>0</v>
      </c>
      <c r="AX489" s="36">
        <f t="shared" si="933"/>
        <v>0.75645121485307587</v>
      </c>
      <c r="AY489" s="36">
        <f t="shared" si="933"/>
        <v>11.346768222796136</v>
      </c>
      <c r="AZ489" s="36" t="e">
        <f t="shared" si="934"/>
        <v>#VALUE!</v>
      </c>
      <c r="BA489" s="36" t="e">
        <f t="shared" si="934"/>
        <v>#VALUE!</v>
      </c>
      <c r="BB489" s="36" t="e">
        <f t="shared" si="934"/>
        <v>#VALUE!</v>
      </c>
      <c r="BC489" s="35">
        <f t="shared" si="935"/>
        <v>57.375671196608707</v>
      </c>
      <c r="BD489" s="35">
        <f t="shared" si="935"/>
        <v>6.5480349909452515</v>
      </c>
      <c r="BE489" s="35">
        <f t="shared" si="935"/>
        <v>12.454723379961596</v>
      </c>
      <c r="BF489" s="36" t="e">
        <f t="shared" si="936"/>
        <v>#VALUE!</v>
      </c>
      <c r="BG489" s="36" t="e">
        <f t="shared" si="936"/>
        <v>#VALUE!</v>
      </c>
      <c r="BH489" s="36" t="e">
        <f t="shared" si="919"/>
        <v>#VALUE!</v>
      </c>
      <c r="BI489" s="35" t="e">
        <f t="shared" si="920"/>
        <v>#VALUE!</v>
      </c>
      <c r="BJ489" s="5"/>
      <c r="BK489" s="5"/>
      <c r="BL489" s="19"/>
      <c r="BM489" s="19"/>
      <c r="BN489" s="37">
        <f t="shared" si="834"/>
        <v>90</v>
      </c>
      <c r="BO489" s="37">
        <f t="shared" si="835"/>
        <v>72.5</v>
      </c>
      <c r="BP489" s="37">
        <f t="shared" si="836"/>
        <v>72.5</v>
      </c>
      <c r="BQ489" s="37">
        <f t="shared" si="837"/>
        <v>47.5</v>
      </c>
      <c r="BR489" s="37">
        <f t="shared" si="838"/>
        <v>54.2</v>
      </c>
      <c r="BS489" s="37">
        <f t="shared" si="839"/>
        <v>47.5</v>
      </c>
      <c r="BT489" s="37">
        <f t="shared" si="840"/>
        <v>41.674999999999997</v>
      </c>
      <c r="BU489" s="37">
        <f t="shared" si="841"/>
        <v>41.674999999999997</v>
      </c>
      <c r="BV489" s="37">
        <f t="shared" si="842"/>
        <v>22.5</v>
      </c>
      <c r="BW489" s="37">
        <f t="shared" si="843"/>
        <v>33.3333333333333</v>
      </c>
      <c r="BX489" s="37">
        <f t="shared" si="844"/>
        <v>22.5</v>
      </c>
      <c r="BY489" s="37">
        <f t="shared" si="845"/>
        <v>22.9</v>
      </c>
      <c r="BZ489" s="37">
        <f t="shared" si="846"/>
        <v>22.9</v>
      </c>
      <c r="CA489" s="37">
        <f t="shared" si="847"/>
        <v>5</v>
      </c>
      <c r="CB489" s="37">
        <f t="shared" si="848"/>
        <v>16.649999999999999</v>
      </c>
      <c r="CC489" s="37">
        <f t="shared" si="849"/>
        <v>5</v>
      </c>
      <c r="CD489" s="37">
        <f t="shared" si="850"/>
        <v>5</v>
      </c>
      <c r="CE489" s="37">
        <f t="shared" si="851"/>
        <v>5</v>
      </c>
      <c r="CF489" s="37">
        <f t="shared" si="852"/>
        <v>5</v>
      </c>
      <c r="CG489" s="38">
        <f t="shared" si="853"/>
        <v>5</v>
      </c>
      <c r="CH489" s="38">
        <f t="shared" si="854"/>
        <v>5</v>
      </c>
      <c r="CI489" s="38">
        <f t="shared" si="855"/>
        <v>22.5</v>
      </c>
      <c r="CJ489" s="38">
        <f t="shared" si="856"/>
        <v>5</v>
      </c>
      <c r="CK489" s="38">
        <f t="shared" si="857"/>
        <v>22.9</v>
      </c>
      <c r="CL489" s="38">
        <f t="shared" si="858"/>
        <v>47.5</v>
      </c>
      <c r="CM489" s="38">
        <f t="shared" si="859"/>
        <v>16.649999999999999</v>
      </c>
      <c r="CN489" s="38">
        <f t="shared" si="860"/>
        <v>41.674999999999997</v>
      </c>
      <c r="CO489" s="38">
        <f t="shared" si="861"/>
        <v>5</v>
      </c>
      <c r="CP489" s="38">
        <f t="shared" si="862"/>
        <v>33.3333333333333</v>
      </c>
      <c r="CQ489" s="38">
        <f t="shared" si="863"/>
        <v>72.5</v>
      </c>
      <c r="CR489" s="38">
        <f t="shared" si="864"/>
        <v>22.9</v>
      </c>
      <c r="CS489" s="38">
        <f t="shared" si="865"/>
        <v>54.2</v>
      </c>
      <c r="CT489" s="38">
        <f t="shared" si="866"/>
        <v>5</v>
      </c>
      <c r="CU489" s="38">
        <f t="shared" si="867"/>
        <v>41.674999999999997</v>
      </c>
      <c r="CV489" s="38">
        <f t="shared" si="868"/>
        <v>90</v>
      </c>
      <c r="CW489" s="38">
        <f t="shared" si="869"/>
        <v>22.5</v>
      </c>
      <c r="CX489" s="38">
        <f t="shared" si="870"/>
        <v>72.5</v>
      </c>
      <c r="CY489" s="38">
        <f t="shared" si="871"/>
        <v>47.5</v>
      </c>
      <c r="CZ489" s="39">
        <f t="shared" si="872"/>
        <v>5</v>
      </c>
      <c r="DA489" s="39">
        <f t="shared" si="873"/>
        <v>22.5</v>
      </c>
      <c r="DB489" s="39">
        <f t="shared" si="874"/>
        <v>5</v>
      </c>
      <c r="DC489" s="39">
        <f t="shared" si="875"/>
        <v>47.5</v>
      </c>
      <c r="DD489" s="39">
        <f t="shared" si="876"/>
        <v>22.9</v>
      </c>
      <c r="DE489" s="39">
        <f t="shared" si="877"/>
        <v>5</v>
      </c>
      <c r="DF489" s="39">
        <f t="shared" si="878"/>
        <v>41.674999999999997</v>
      </c>
      <c r="DG489" s="39">
        <f t="shared" si="879"/>
        <v>16.649999999999999</v>
      </c>
      <c r="DH489" s="39">
        <f t="shared" si="880"/>
        <v>72.5</v>
      </c>
      <c r="DI489" s="39">
        <f t="shared" si="881"/>
        <v>33.3333333333333</v>
      </c>
      <c r="DJ489" s="39">
        <f t="shared" si="882"/>
        <v>5</v>
      </c>
      <c r="DK489" s="39">
        <f t="shared" si="883"/>
        <v>54.2</v>
      </c>
      <c r="DL489" s="39">
        <f t="shared" si="884"/>
        <v>22.9</v>
      </c>
      <c r="DM489" s="39">
        <f t="shared" si="885"/>
        <v>90</v>
      </c>
      <c r="DN489" s="39">
        <f t="shared" si="886"/>
        <v>41.674999999999997</v>
      </c>
      <c r="DO489" s="39">
        <f t="shared" si="887"/>
        <v>5</v>
      </c>
      <c r="DP489" s="39">
        <f t="shared" si="888"/>
        <v>72.5</v>
      </c>
      <c r="DQ489" s="39">
        <f t="shared" si="889"/>
        <v>22.5</v>
      </c>
      <c r="DR489" s="39">
        <f t="shared" si="890"/>
        <v>47.5</v>
      </c>
      <c r="DS489" s="40" t="e">
        <f t="shared" si="891"/>
        <v>#VALUE!</v>
      </c>
      <c r="DT489" s="40" t="e">
        <f t="shared" si="892"/>
        <v>#VALUE!</v>
      </c>
      <c r="DU489" s="40" t="e">
        <f t="shared" si="893"/>
        <v>#VALUE!</v>
      </c>
      <c r="DV489" s="40" t="e">
        <f t="shared" si="894"/>
        <v>#VALUE!</v>
      </c>
      <c r="DW489" s="40" t="e">
        <f t="shared" si="895"/>
        <v>#VALUE!</v>
      </c>
      <c r="DX489" s="40" t="e">
        <f t="shared" si="896"/>
        <v>#VALUE!</v>
      </c>
      <c r="DY489" s="40" t="e">
        <f t="shared" si="897"/>
        <v>#VALUE!</v>
      </c>
      <c r="DZ489" s="40" t="e">
        <f t="shared" si="898"/>
        <v>#VALUE!</v>
      </c>
      <c r="EA489" s="40" t="e">
        <f t="shared" si="899"/>
        <v>#VALUE!</v>
      </c>
      <c r="EB489" s="40" t="e">
        <f t="shared" si="900"/>
        <v>#VALUE!</v>
      </c>
      <c r="EC489" s="40" t="e">
        <f t="shared" si="901"/>
        <v>#VALUE!</v>
      </c>
      <c r="ED489" s="40" t="e">
        <f t="shared" si="902"/>
        <v>#VALUE!</v>
      </c>
      <c r="EE489" s="40" t="e">
        <f t="shared" si="903"/>
        <v>#VALUE!</v>
      </c>
      <c r="EF489" s="40" t="e">
        <f t="shared" si="904"/>
        <v>#VALUE!</v>
      </c>
      <c r="EG489" s="40" t="e">
        <f t="shared" si="905"/>
        <v>#VALUE!</v>
      </c>
      <c r="EH489" s="40" t="e">
        <f t="shared" si="906"/>
        <v>#VALUE!</v>
      </c>
      <c r="EI489" s="40" t="e">
        <f t="shared" si="907"/>
        <v>#VALUE!</v>
      </c>
      <c r="EJ489" s="40" t="e">
        <f t="shared" si="908"/>
        <v>#VALUE!</v>
      </c>
      <c r="EK489" s="40" t="e">
        <f t="shared" si="909"/>
        <v>#VALUE!</v>
      </c>
      <c r="EL489" s="1" t="e">
        <f t="shared" si="921"/>
        <v>#VALUE!</v>
      </c>
      <c r="EM489" s="2" t="e">
        <f t="shared" si="912"/>
        <v>#VALUE!</v>
      </c>
      <c r="EN489" s="42"/>
      <c r="EO489" s="42"/>
      <c r="EP489" s="43"/>
      <c r="EQ489" s="44"/>
      <c r="ER489" s="45"/>
      <c r="ES489" s="45"/>
      <c r="ET489" s="74"/>
      <c r="EU489" s="75"/>
      <c r="EV489" s="75"/>
      <c r="EW489" s="75"/>
      <c r="EX489" s="75"/>
    </row>
    <row r="490" spans="1:154" s="73" customFormat="1" ht="14">
      <c r="A490" s="96"/>
      <c r="B490" s="97"/>
      <c r="C490" s="98"/>
      <c r="D490" s="110" t="s">
        <v>87</v>
      </c>
      <c r="E490" s="110" t="s">
        <v>87</v>
      </c>
      <c r="F490" s="110" t="s">
        <v>87</v>
      </c>
      <c r="G490" s="107" t="e">
        <f t="shared" si="822"/>
        <v>#VALUE!</v>
      </c>
      <c r="H490" s="107" t="e">
        <f t="shared" si="823"/>
        <v>#VALUE!</v>
      </c>
      <c r="I490" s="107" t="e">
        <f t="shared" si="824"/>
        <v>#VALUE!</v>
      </c>
      <c r="J490" s="183" t="str">
        <f t="shared" si="825"/>
        <v>.</v>
      </c>
      <c r="K490" s="184" t="e">
        <f t="shared" si="826"/>
        <v>#VALUE!</v>
      </c>
      <c r="L490" s="184" t="e">
        <f t="shared" si="827"/>
        <v>#VALUE!</v>
      </c>
      <c r="M490" s="76" t="e">
        <f t="shared" si="922"/>
        <v>#VALUE!</v>
      </c>
      <c r="N490" s="77" t="e">
        <f t="shared" si="923"/>
        <v>#VALUE!</v>
      </c>
      <c r="O490" s="77" t="e">
        <f t="shared" si="924"/>
        <v>#VALUE!</v>
      </c>
      <c r="P490" s="78" t="e">
        <f t="shared" si="925"/>
        <v>#VALUE!</v>
      </c>
      <c r="Q490" s="79" t="e">
        <f t="shared" ca="1" si="910"/>
        <v>#VALUE!</v>
      </c>
      <c r="R490" s="86" t="e">
        <f t="shared" si="913"/>
        <v>#VALUE!</v>
      </c>
      <c r="S490" s="87" t="e">
        <f t="shared" si="914"/>
        <v>#VALUE!</v>
      </c>
      <c r="T490" s="87" t="e">
        <f t="shared" si="915"/>
        <v>#VALUE!</v>
      </c>
      <c r="U490" s="80" t="e">
        <f t="shared" si="916"/>
        <v>#VALUE!</v>
      </c>
      <c r="V490" s="81" t="e">
        <f t="shared" si="917"/>
        <v>#VALUE!</v>
      </c>
      <c r="W490" s="82" t="e">
        <f t="shared" si="918"/>
        <v>#VALUE!</v>
      </c>
      <c r="X490" s="92" t="e">
        <f t="shared" si="926"/>
        <v>#VALUE!</v>
      </c>
      <c r="Y490" s="93"/>
      <c r="Z490" s="72" t="e">
        <f t="shared" si="828"/>
        <v>#VALUE!</v>
      </c>
      <c r="AA490" s="72" t="e">
        <f t="shared" si="829"/>
        <v>#VALUE!</v>
      </c>
      <c r="AB490" s="72" t="e">
        <f t="shared" si="830"/>
        <v>#VALUE!</v>
      </c>
      <c r="AC490" s="72" t="e">
        <f t="shared" si="911"/>
        <v>#VALUE!</v>
      </c>
      <c r="AD490" s="72" t="e">
        <f t="shared" si="927"/>
        <v>#VALUE!</v>
      </c>
      <c r="AE490" s="33" t="e">
        <f t="shared" si="928"/>
        <v>#VALUE!</v>
      </c>
      <c r="AF490" s="33" t="e">
        <f t="shared" si="929"/>
        <v>#VALUE!</v>
      </c>
      <c r="AG490" s="33" t="e">
        <f t="shared" si="930"/>
        <v>#VALUE!</v>
      </c>
      <c r="AH490" s="34" t="e">
        <f t="shared" si="831"/>
        <v>#VALUE!</v>
      </c>
      <c r="AI490" s="35" t="e">
        <f t="shared" si="832"/>
        <v>#VALUE!</v>
      </c>
      <c r="AJ490" s="35" t="e">
        <f t="shared" si="833"/>
        <v>#VALUE!</v>
      </c>
      <c r="AK490" s="35">
        <v>0</v>
      </c>
      <c r="AL490" s="35">
        <v>-0.75645121485307587</v>
      </c>
      <c r="AM490" s="35">
        <v>-11.346768222796136</v>
      </c>
      <c r="AN490" s="35" t="e">
        <f t="shared" si="931"/>
        <v>#VALUE!</v>
      </c>
      <c r="AO490" s="35" t="e">
        <f t="shared" si="931"/>
        <v>#VALUE!</v>
      </c>
      <c r="AP490" s="35" t="e">
        <f t="shared" si="931"/>
        <v>#VALUE!</v>
      </c>
      <c r="AQ490" s="35">
        <v>57.375671196608707</v>
      </c>
      <c r="AR490" s="35">
        <v>5.7915837760921756</v>
      </c>
      <c r="AS490" s="35">
        <v>1.1079551571654598</v>
      </c>
      <c r="AT490" s="35" t="e">
        <f t="shared" si="932"/>
        <v>#VALUE!</v>
      </c>
      <c r="AU490" s="35" t="e">
        <f t="shared" si="932"/>
        <v>#VALUE!</v>
      </c>
      <c r="AV490" s="35" t="e">
        <f t="shared" si="932"/>
        <v>#VALUE!</v>
      </c>
      <c r="AW490" s="36">
        <f t="shared" si="933"/>
        <v>0</v>
      </c>
      <c r="AX490" s="36">
        <f t="shared" si="933"/>
        <v>0.75645121485307587</v>
      </c>
      <c r="AY490" s="36">
        <f t="shared" si="933"/>
        <v>11.346768222796136</v>
      </c>
      <c r="AZ490" s="36" t="e">
        <f t="shared" si="934"/>
        <v>#VALUE!</v>
      </c>
      <c r="BA490" s="36" t="e">
        <f t="shared" si="934"/>
        <v>#VALUE!</v>
      </c>
      <c r="BB490" s="36" t="e">
        <f t="shared" si="934"/>
        <v>#VALUE!</v>
      </c>
      <c r="BC490" s="35">
        <f t="shared" si="935"/>
        <v>57.375671196608707</v>
      </c>
      <c r="BD490" s="35">
        <f t="shared" si="935"/>
        <v>6.5480349909452515</v>
      </c>
      <c r="BE490" s="35">
        <f t="shared" si="935"/>
        <v>12.454723379961596</v>
      </c>
      <c r="BF490" s="36" t="e">
        <f t="shared" si="936"/>
        <v>#VALUE!</v>
      </c>
      <c r="BG490" s="36" t="e">
        <f t="shared" si="936"/>
        <v>#VALUE!</v>
      </c>
      <c r="BH490" s="36" t="e">
        <f t="shared" si="919"/>
        <v>#VALUE!</v>
      </c>
      <c r="BI490" s="35" t="e">
        <f t="shared" si="920"/>
        <v>#VALUE!</v>
      </c>
      <c r="BJ490" s="5"/>
      <c r="BK490" s="5"/>
      <c r="BL490" s="19"/>
      <c r="BM490" s="19"/>
      <c r="BN490" s="37">
        <f t="shared" si="834"/>
        <v>90</v>
      </c>
      <c r="BO490" s="37">
        <f t="shared" si="835"/>
        <v>72.5</v>
      </c>
      <c r="BP490" s="37">
        <f t="shared" si="836"/>
        <v>72.5</v>
      </c>
      <c r="BQ490" s="37">
        <f t="shared" si="837"/>
        <v>47.5</v>
      </c>
      <c r="BR490" s="37">
        <f t="shared" si="838"/>
        <v>54.2</v>
      </c>
      <c r="BS490" s="37">
        <f t="shared" si="839"/>
        <v>47.5</v>
      </c>
      <c r="BT490" s="37">
        <f t="shared" si="840"/>
        <v>41.674999999999997</v>
      </c>
      <c r="BU490" s="37">
        <f t="shared" si="841"/>
        <v>41.674999999999997</v>
      </c>
      <c r="BV490" s="37">
        <f t="shared" si="842"/>
        <v>22.5</v>
      </c>
      <c r="BW490" s="37">
        <f t="shared" si="843"/>
        <v>33.3333333333333</v>
      </c>
      <c r="BX490" s="37">
        <f t="shared" si="844"/>
        <v>22.5</v>
      </c>
      <c r="BY490" s="37">
        <f t="shared" si="845"/>
        <v>22.9</v>
      </c>
      <c r="BZ490" s="37">
        <f t="shared" si="846"/>
        <v>22.9</v>
      </c>
      <c r="CA490" s="37">
        <f t="shared" si="847"/>
        <v>5</v>
      </c>
      <c r="CB490" s="37">
        <f t="shared" si="848"/>
        <v>16.649999999999999</v>
      </c>
      <c r="CC490" s="37">
        <f t="shared" si="849"/>
        <v>5</v>
      </c>
      <c r="CD490" s="37">
        <f t="shared" si="850"/>
        <v>5</v>
      </c>
      <c r="CE490" s="37">
        <f t="shared" si="851"/>
        <v>5</v>
      </c>
      <c r="CF490" s="37">
        <f t="shared" si="852"/>
        <v>5</v>
      </c>
      <c r="CG490" s="38">
        <f t="shared" si="853"/>
        <v>5</v>
      </c>
      <c r="CH490" s="38">
        <f t="shared" si="854"/>
        <v>5</v>
      </c>
      <c r="CI490" s="38">
        <f t="shared" si="855"/>
        <v>22.5</v>
      </c>
      <c r="CJ490" s="38">
        <f t="shared" si="856"/>
        <v>5</v>
      </c>
      <c r="CK490" s="38">
        <f t="shared" si="857"/>
        <v>22.9</v>
      </c>
      <c r="CL490" s="38">
        <f t="shared" si="858"/>
        <v>47.5</v>
      </c>
      <c r="CM490" s="38">
        <f t="shared" si="859"/>
        <v>16.649999999999999</v>
      </c>
      <c r="CN490" s="38">
        <f t="shared" si="860"/>
        <v>41.674999999999997</v>
      </c>
      <c r="CO490" s="38">
        <f t="shared" si="861"/>
        <v>5</v>
      </c>
      <c r="CP490" s="38">
        <f t="shared" si="862"/>
        <v>33.3333333333333</v>
      </c>
      <c r="CQ490" s="38">
        <f t="shared" si="863"/>
        <v>72.5</v>
      </c>
      <c r="CR490" s="38">
        <f t="shared" si="864"/>
        <v>22.9</v>
      </c>
      <c r="CS490" s="38">
        <f t="shared" si="865"/>
        <v>54.2</v>
      </c>
      <c r="CT490" s="38">
        <f t="shared" si="866"/>
        <v>5</v>
      </c>
      <c r="CU490" s="38">
        <f t="shared" si="867"/>
        <v>41.674999999999997</v>
      </c>
      <c r="CV490" s="38">
        <f t="shared" si="868"/>
        <v>90</v>
      </c>
      <c r="CW490" s="38">
        <f t="shared" si="869"/>
        <v>22.5</v>
      </c>
      <c r="CX490" s="38">
        <f t="shared" si="870"/>
        <v>72.5</v>
      </c>
      <c r="CY490" s="38">
        <f t="shared" si="871"/>
        <v>47.5</v>
      </c>
      <c r="CZ490" s="39">
        <f t="shared" si="872"/>
        <v>5</v>
      </c>
      <c r="DA490" s="39">
        <f t="shared" si="873"/>
        <v>22.5</v>
      </c>
      <c r="DB490" s="39">
        <f t="shared" si="874"/>
        <v>5</v>
      </c>
      <c r="DC490" s="39">
        <f t="shared" si="875"/>
        <v>47.5</v>
      </c>
      <c r="DD490" s="39">
        <f t="shared" si="876"/>
        <v>22.9</v>
      </c>
      <c r="DE490" s="39">
        <f t="shared" si="877"/>
        <v>5</v>
      </c>
      <c r="DF490" s="39">
        <f t="shared" si="878"/>
        <v>41.674999999999997</v>
      </c>
      <c r="DG490" s="39">
        <f t="shared" si="879"/>
        <v>16.649999999999999</v>
      </c>
      <c r="DH490" s="39">
        <f t="shared" si="880"/>
        <v>72.5</v>
      </c>
      <c r="DI490" s="39">
        <f t="shared" si="881"/>
        <v>33.3333333333333</v>
      </c>
      <c r="DJ490" s="39">
        <f t="shared" si="882"/>
        <v>5</v>
      </c>
      <c r="DK490" s="39">
        <f t="shared" si="883"/>
        <v>54.2</v>
      </c>
      <c r="DL490" s="39">
        <f t="shared" si="884"/>
        <v>22.9</v>
      </c>
      <c r="DM490" s="39">
        <f t="shared" si="885"/>
        <v>90</v>
      </c>
      <c r="DN490" s="39">
        <f t="shared" si="886"/>
        <v>41.674999999999997</v>
      </c>
      <c r="DO490" s="39">
        <f t="shared" si="887"/>
        <v>5</v>
      </c>
      <c r="DP490" s="39">
        <f t="shared" si="888"/>
        <v>72.5</v>
      </c>
      <c r="DQ490" s="39">
        <f t="shared" si="889"/>
        <v>22.5</v>
      </c>
      <c r="DR490" s="39">
        <f t="shared" si="890"/>
        <v>47.5</v>
      </c>
      <c r="DS490" s="40" t="e">
        <f t="shared" si="891"/>
        <v>#VALUE!</v>
      </c>
      <c r="DT490" s="40" t="e">
        <f t="shared" si="892"/>
        <v>#VALUE!</v>
      </c>
      <c r="DU490" s="40" t="e">
        <f t="shared" si="893"/>
        <v>#VALUE!</v>
      </c>
      <c r="DV490" s="40" t="e">
        <f t="shared" si="894"/>
        <v>#VALUE!</v>
      </c>
      <c r="DW490" s="40" t="e">
        <f t="shared" si="895"/>
        <v>#VALUE!</v>
      </c>
      <c r="DX490" s="40" t="e">
        <f t="shared" si="896"/>
        <v>#VALUE!</v>
      </c>
      <c r="DY490" s="40" t="e">
        <f t="shared" si="897"/>
        <v>#VALUE!</v>
      </c>
      <c r="DZ490" s="40" t="e">
        <f t="shared" si="898"/>
        <v>#VALUE!</v>
      </c>
      <c r="EA490" s="40" t="e">
        <f t="shared" si="899"/>
        <v>#VALUE!</v>
      </c>
      <c r="EB490" s="40" t="e">
        <f t="shared" si="900"/>
        <v>#VALUE!</v>
      </c>
      <c r="EC490" s="40" t="e">
        <f t="shared" si="901"/>
        <v>#VALUE!</v>
      </c>
      <c r="ED490" s="40" t="e">
        <f t="shared" si="902"/>
        <v>#VALUE!</v>
      </c>
      <c r="EE490" s="40" t="e">
        <f t="shared" si="903"/>
        <v>#VALUE!</v>
      </c>
      <c r="EF490" s="40" t="e">
        <f t="shared" si="904"/>
        <v>#VALUE!</v>
      </c>
      <c r="EG490" s="40" t="e">
        <f t="shared" si="905"/>
        <v>#VALUE!</v>
      </c>
      <c r="EH490" s="40" t="e">
        <f t="shared" si="906"/>
        <v>#VALUE!</v>
      </c>
      <c r="EI490" s="40" t="e">
        <f t="shared" si="907"/>
        <v>#VALUE!</v>
      </c>
      <c r="EJ490" s="40" t="e">
        <f t="shared" si="908"/>
        <v>#VALUE!</v>
      </c>
      <c r="EK490" s="40" t="e">
        <f t="shared" si="909"/>
        <v>#VALUE!</v>
      </c>
      <c r="EL490" s="1" t="e">
        <f t="shared" si="921"/>
        <v>#VALUE!</v>
      </c>
      <c r="EM490" s="2" t="e">
        <f t="shared" si="912"/>
        <v>#VALUE!</v>
      </c>
      <c r="EN490" s="42"/>
      <c r="EO490" s="42"/>
      <c r="EP490" s="43"/>
      <c r="EQ490" s="44"/>
      <c r="ER490" s="45"/>
      <c r="ES490" s="45"/>
      <c r="ET490" s="74"/>
      <c r="EU490" s="75"/>
      <c r="EV490" s="75"/>
      <c r="EW490" s="75"/>
      <c r="EX490" s="75"/>
    </row>
    <row r="491" spans="1:154" s="73" customFormat="1" ht="14">
      <c r="A491" s="96"/>
      <c r="B491" s="97"/>
      <c r="C491" s="98"/>
      <c r="D491" s="110" t="s">
        <v>87</v>
      </c>
      <c r="E491" s="110" t="s">
        <v>87</v>
      </c>
      <c r="F491" s="110" t="s">
        <v>87</v>
      </c>
      <c r="G491" s="107" t="e">
        <f t="shared" si="822"/>
        <v>#VALUE!</v>
      </c>
      <c r="H491" s="107" t="e">
        <f t="shared" si="823"/>
        <v>#VALUE!</v>
      </c>
      <c r="I491" s="107" t="e">
        <f t="shared" si="824"/>
        <v>#VALUE!</v>
      </c>
      <c r="J491" s="183" t="str">
        <f t="shared" si="825"/>
        <v>.</v>
      </c>
      <c r="K491" s="184" t="e">
        <f t="shared" si="826"/>
        <v>#VALUE!</v>
      </c>
      <c r="L491" s="184" t="e">
        <f t="shared" si="827"/>
        <v>#VALUE!</v>
      </c>
      <c r="M491" s="76" t="e">
        <f t="shared" si="922"/>
        <v>#VALUE!</v>
      </c>
      <c r="N491" s="77" t="e">
        <f t="shared" si="923"/>
        <v>#VALUE!</v>
      </c>
      <c r="O491" s="77" t="e">
        <f t="shared" si="924"/>
        <v>#VALUE!</v>
      </c>
      <c r="P491" s="78" t="e">
        <f t="shared" si="925"/>
        <v>#VALUE!</v>
      </c>
      <c r="Q491" s="79" t="e">
        <f t="shared" ca="1" si="910"/>
        <v>#VALUE!</v>
      </c>
      <c r="R491" s="86" t="e">
        <f t="shared" si="913"/>
        <v>#VALUE!</v>
      </c>
      <c r="S491" s="87" t="e">
        <f t="shared" si="914"/>
        <v>#VALUE!</v>
      </c>
      <c r="T491" s="87" t="e">
        <f t="shared" si="915"/>
        <v>#VALUE!</v>
      </c>
      <c r="U491" s="80" t="e">
        <f t="shared" si="916"/>
        <v>#VALUE!</v>
      </c>
      <c r="V491" s="81" t="e">
        <f t="shared" si="917"/>
        <v>#VALUE!</v>
      </c>
      <c r="W491" s="82" t="e">
        <f t="shared" si="918"/>
        <v>#VALUE!</v>
      </c>
      <c r="X491" s="92" t="e">
        <f t="shared" si="926"/>
        <v>#VALUE!</v>
      </c>
      <c r="Y491" s="93"/>
      <c r="Z491" s="72" t="e">
        <f t="shared" si="828"/>
        <v>#VALUE!</v>
      </c>
      <c r="AA491" s="72" t="e">
        <f t="shared" si="829"/>
        <v>#VALUE!</v>
      </c>
      <c r="AB491" s="72" t="e">
        <f t="shared" si="830"/>
        <v>#VALUE!</v>
      </c>
      <c r="AC491" s="72" t="e">
        <f t="shared" si="911"/>
        <v>#VALUE!</v>
      </c>
      <c r="AD491" s="72" t="e">
        <f t="shared" si="927"/>
        <v>#VALUE!</v>
      </c>
      <c r="AE491" s="33" t="e">
        <f t="shared" si="928"/>
        <v>#VALUE!</v>
      </c>
      <c r="AF491" s="33" t="e">
        <f t="shared" si="929"/>
        <v>#VALUE!</v>
      </c>
      <c r="AG491" s="33" t="e">
        <f t="shared" si="930"/>
        <v>#VALUE!</v>
      </c>
      <c r="AH491" s="34" t="e">
        <f t="shared" si="831"/>
        <v>#VALUE!</v>
      </c>
      <c r="AI491" s="35" t="e">
        <f t="shared" si="832"/>
        <v>#VALUE!</v>
      </c>
      <c r="AJ491" s="35" t="e">
        <f t="shared" si="833"/>
        <v>#VALUE!</v>
      </c>
      <c r="AK491" s="35">
        <v>0</v>
      </c>
      <c r="AL491" s="35">
        <v>-0.75645121485307587</v>
      </c>
      <c r="AM491" s="35">
        <v>-11.346768222796136</v>
      </c>
      <c r="AN491" s="35" t="e">
        <f t="shared" si="931"/>
        <v>#VALUE!</v>
      </c>
      <c r="AO491" s="35" t="e">
        <f t="shared" si="931"/>
        <v>#VALUE!</v>
      </c>
      <c r="AP491" s="35" t="e">
        <f t="shared" si="931"/>
        <v>#VALUE!</v>
      </c>
      <c r="AQ491" s="35">
        <v>57.375671196608707</v>
      </c>
      <c r="AR491" s="35">
        <v>5.7915837760921756</v>
      </c>
      <c r="AS491" s="35">
        <v>1.1079551571654598</v>
      </c>
      <c r="AT491" s="35" t="e">
        <f t="shared" si="932"/>
        <v>#VALUE!</v>
      </c>
      <c r="AU491" s="35" t="e">
        <f t="shared" si="932"/>
        <v>#VALUE!</v>
      </c>
      <c r="AV491" s="35" t="e">
        <f t="shared" si="932"/>
        <v>#VALUE!</v>
      </c>
      <c r="AW491" s="36">
        <f t="shared" si="933"/>
        <v>0</v>
      </c>
      <c r="AX491" s="36">
        <f t="shared" si="933"/>
        <v>0.75645121485307587</v>
      </c>
      <c r="AY491" s="36">
        <f t="shared" si="933"/>
        <v>11.346768222796136</v>
      </c>
      <c r="AZ491" s="36" t="e">
        <f t="shared" si="934"/>
        <v>#VALUE!</v>
      </c>
      <c r="BA491" s="36" t="e">
        <f t="shared" si="934"/>
        <v>#VALUE!</v>
      </c>
      <c r="BB491" s="36" t="e">
        <f t="shared" si="934"/>
        <v>#VALUE!</v>
      </c>
      <c r="BC491" s="35">
        <f t="shared" si="935"/>
        <v>57.375671196608707</v>
      </c>
      <c r="BD491" s="35">
        <f t="shared" si="935"/>
        <v>6.5480349909452515</v>
      </c>
      <c r="BE491" s="35">
        <f t="shared" si="935"/>
        <v>12.454723379961596</v>
      </c>
      <c r="BF491" s="36" t="e">
        <f t="shared" si="936"/>
        <v>#VALUE!</v>
      </c>
      <c r="BG491" s="36" t="e">
        <f t="shared" si="936"/>
        <v>#VALUE!</v>
      </c>
      <c r="BH491" s="36" t="e">
        <f t="shared" si="919"/>
        <v>#VALUE!</v>
      </c>
      <c r="BI491" s="35" t="e">
        <f t="shared" si="920"/>
        <v>#VALUE!</v>
      </c>
      <c r="BJ491" s="5"/>
      <c r="BK491" s="5"/>
      <c r="BL491" s="19"/>
      <c r="BM491" s="19"/>
      <c r="BN491" s="37">
        <f t="shared" si="834"/>
        <v>90</v>
      </c>
      <c r="BO491" s="37">
        <f t="shared" si="835"/>
        <v>72.5</v>
      </c>
      <c r="BP491" s="37">
        <f t="shared" si="836"/>
        <v>72.5</v>
      </c>
      <c r="BQ491" s="37">
        <f t="shared" si="837"/>
        <v>47.5</v>
      </c>
      <c r="BR491" s="37">
        <f t="shared" si="838"/>
        <v>54.2</v>
      </c>
      <c r="BS491" s="37">
        <f t="shared" si="839"/>
        <v>47.5</v>
      </c>
      <c r="BT491" s="37">
        <f t="shared" si="840"/>
        <v>41.674999999999997</v>
      </c>
      <c r="BU491" s="37">
        <f t="shared" si="841"/>
        <v>41.674999999999997</v>
      </c>
      <c r="BV491" s="37">
        <f t="shared" si="842"/>
        <v>22.5</v>
      </c>
      <c r="BW491" s="37">
        <f t="shared" si="843"/>
        <v>33.3333333333333</v>
      </c>
      <c r="BX491" s="37">
        <f t="shared" si="844"/>
        <v>22.5</v>
      </c>
      <c r="BY491" s="37">
        <f t="shared" si="845"/>
        <v>22.9</v>
      </c>
      <c r="BZ491" s="37">
        <f t="shared" si="846"/>
        <v>22.9</v>
      </c>
      <c r="CA491" s="37">
        <f t="shared" si="847"/>
        <v>5</v>
      </c>
      <c r="CB491" s="37">
        <f t="shared" si="848"/>
        <v>16.649999999999999</v>
      </c>
      <c r="CC491" s="37">
        <f t="shared" si="849"/>
        <v>5</v>
      </c>
      <c r="CD491" s="37">
        <f t="shared" si="850"/>
        <v>5</v>
      </c>
      <c r="CE491" s="37">
        <f t="shared" si="851"/>
        <v>5</v>
      </c>
      <c r="CF491" s="37">
        <f t="shared" si="852"/>
        <v>5</v>
      </c>
      <c r="CG491" s="38">
        <f t="shared" si="853"/>
        <v>5</v>
      </c>
      <c r="CH491" s="38">
        <f t="shared" si="854"/>
        <v>5</v>
      </c>
      <c r="CI491" s="38">
        <f t="shared" si="855"/>
        <v>22.5</v>
      </c>
      <c r="CJ491" s="38">
        <f t="shared" si="856"/>
        <v>5</v>
      </c>
      <c r="CK491" s="38">
        <f t="shared" si="857"/>
        <v>22.9</v>
      </c>
      <c r="CL491" s="38">
        <f t="shared" si="858"/>
        <v>47.5</v>
      </c>
      <c r="CM491" s="38">
        <f t="shared" si="859"/>
        <v>16.649999999999999</v>
      </c>
      <c r="CN491" s="38">
        <f t="shared" si="860"/>
        <v>41.674999999999997</v>
      </c>
      <c r="CO491" s="38">
        <f t="shared" si="861"/>
        <v>5</v>
      </c>
      <c r="CP491" s="38">
        <f t="shared" si="862"/>
        <v>33.3333333333333</v>
      </c>
      <c r="CQ491" s="38">
        <f t="shared" si="863"/>
        <v>72.5</v>
      </c>
      <c r="CR491" s="38">
        <f t="shared" si="864"/>
        <v>22.9</v>
      </c>
      <c r="CS491" s="38">
        <f t="shared" si="865"/>
        <v>54.2</v>
      </c>
      <c r="CT491" s="38">
        <f t="shared" si="866"/>
        <v>5</v>
      </c>
      <c r="CU491" s="38">
        <f t="shared" si="867"/>
        <v>41.674999999999997</v>
      </c>
      <c r="CV491" s="38">
        <f t="shared" si="868"/>
        <v>90</v>
      </c>
      <c r="CW491" s="38">
        <f t="shared" si="869"/>
        <v>22.5</v>
      </c>
      <c r="CX491" s="38">
        <f t="shared" si="870"/>
        <v>72.5</v>
      </c>
      <c r="CY491" s="38">
        <f t="shared" si="871"/>
        <v>47.5</v>
      </c>
      <c r="CZ491" s="39">
        <f t="shared" si="872"/>
        <v>5</v>
      </c>
      <c r="DA491" s="39">
        <f t="shared" si="873"/>
        <v>22.5</v>
      </c>
      <c r="DB491" s="39">
        <f t="shared" si="874"/>
        <v>5</v>
      </c>
      <c r="DC491" s="39">
        <f t="shared" si="875"/>
        <v>47.5</v>
      </c>
      <c r="DD491" s="39">
        <f t="shared" si="876"/>
        <v>22.9</v>
      </c>
      <c r="DE491" s="39">
        <f t="shared" si="877"/>
        <v>5</v>
      </c>
      <c r="DF491" s="39">
        <f t="shared" si="878"/>
        <v>41.674999999999997</v>
      </c>
      <c r="DG491" s="39">
        <f t="shared" si="879"/>
        <v>16.649999999999999</v>
      </c>
      <c r="DH491" s="39">
        <f t="shared" si="880"/>
        <v>72.5</v>
      </c>
      <c r="DI491" s="39">
        <f t="shared" si="881"/>
        <v>33.3333333333333</v>
      </c>
      <c r="DJ491" s="39">
        <f t="shared" si="882"/>
        <v>5</v>
      </c>
      <c r="DK491" s="39">
        <f t="shared" si="883"/>
        <v>54.2</v>
      </c>
      <c r="DL491" s="39">
        <f t="shared" si="884"/>
        <v>22.9</v>
      </c>
      <c r="DM491" s="39">
        <f t="shared" si="885"/>
        <v>90</v>
      </c>
      <c r="DN491" s="39">
        <f t="shared" si="886"/>
        <v>41.674999999999997</v>
      </c>
      <c r="DO491" s="39">
        <f t="shared" si="887"/>
        <v>5</v>
      </c>
      <c r="DP491" s="39">
        <f t="shared" si="888"/>
        <v>72.5</v>
      </c>
      <c r="DQ491" s="39">
        <f t="shared" si="889"/>
        <v>22.5</v>
      </c>
      <c r="DR491" s="39">
        <f t="shared" si="890"/>
        <v>47.5</v>
      </c>
      <c r="DS491" s="40" t="e">
        <f t="shared" si="891"/>
        <v>#VALUE!</v>
      </c>
      <c r="DT491" s="40" t="e">
        <f t="shared" si="892"/>
        <v>#VALUE!</v>
      </c>
      <c r="DU491" s="40" t="e">
        <f t="shared" si="893"/>
        <v>#VALUE!</v>
      </c>
      <c r="DV491" s="40" t="e">
        <f t="shared" si="894"/>
        <v>#VALUE!</v>
      </c>
      <c r="DW491" s="40" t="e">
        <f t="shared" si="895"/>
        <v>#VALUE!</v>
      </c>
      <c r="DX491" s="40" t="e">
        <f t="shared" si="896"/>
        <v>#VALUE!</v>
      </c>
      <c r="DY491" s="40" t="e">
        <f t="shared" si="897"/>
        <v>#VALUE!</v>
      </c>
      <c r="DZ491" s="40" t="e">
        <f t="shared" si="898"/>
        <v>#VALUE!</v>
      </c>
      <c r="EA491" s="40" t="e">
        <f t="shared" si="899"/>
        <v>#VALUE!</v>
      </c>
      <c r="EB491" s="40" t="e">
        <f t="shared" si="900"/>
        <v>#VALUE!</v>
      </c>
      <c r="EC491" s="40" t="e">
        <f t="shared" si="901"/>
        <v>#VALUE!</v>
      </c>
      <c r="ED491" s="40" t="e">
        <f t="shared" si="902"/>
        <v>#VALUE!</v>
      </c>
      <c r="EE491" s="40" t="e">
        <f t="shared" si="903"/>
        <v>#VALUE!</v>
      </c>
      <c r="EF491" s="40" t="e">
        <f t="shared" si="904"/>
        <v>#VALUE!</v>
      </c>
      <c r="EG491" s="40" t="e">
        <f t="shared" si="905"/>
        <v>#VALUE!</v>
      </c>
      <c r="EH491" s="40" t="e">
        <f t="shared" si="906"/>
        <v>#VALUE!</v>
      </c>
      <c r="EI491" s="40" t="e">
        <f t="shared" si="907"/>
        <v>#VALUE!</v>
      </c>
      <c r="EJ491" s="40" t="e">
        <f t="shared" si="908"/>
        <v>#VALUE!</v>
      </c>
      <c r="EK491" s="40" t="e">
        <f t="shared" si="909"/>
        <v>#VALUE!</v>
      </c>
      <c r="EL491" s="1" t="e">
        <f t="shared" si="921"/>
        <v>#VALUE!</v>
      </c>
      <c r="EM491" s="2" t="e">
        <f t="shared" si="912"/>
        <v>#VALUE!</v>
      </c>
      <c r="EN491" s="42"/>
      <c r="EO491" s="42"/>
      <c r="EP491" s="43"/>
      <c r="EQ491" s="44"/>
      <c r="ER491" s="45"/>
      <c r="ES491" s="45"/>
      <c r="ET491" s="74"/>
      <c r="EU491" s="75"/>
      <c r="EV491" s="75"/>
      <c r="EW491" s="75"/>
      <c r="EX491" s="75"/>
    </row>
    <row r="492" spans="1:154" s="73" customFormat="1" ht="14">
      <c r="A492" s="96"/>
      <c r="B492" s="97"/>
      <c r="C492" s="98"/>
      <c r="D492" s="110" t="s">
        <v>87</v>
      </c>
      <c r="E492" s="110" t="s">
        <v>87</v>
      </c>
      <c r="F492" s="110" t="s">
        <v>87</v>
      </c>
      <c r="G492" s="107" t="e">
        <f t="shared" si="822"/>
        <v>#VALUE!</v>
      </c>
      <c r="H492" s="107" t="e">
        <f t="shared" si="823"/>
        <v>#VALUE!</v>
      </c>
      <c r="I492" s="107" t="e">
        <f t="shared" si="824"/>
        <v>#VALUE!</v>
      </c>
      <c r="J492" s="183" t="str">
        <f t="shared" si="825"/>
        <v>.</v>
      </c>
      <c r="K492" s="184" t="e">
        <f t="shared" si="826"/>
        <v>#VALUE!</v>
      </c>
      <c r="L492" s="184" t="e">
        <f t="shared" si="827"/>
        <v>#VALUE!</v>
      </c>
      <c r="M492" s="76" t="e">
        <f t="shared" si="922"/>
        <v>#VALUE!</v>
      </c>
      <c r="N492" s="77" t="e">
        <f t="shared" si="923"/>
        <v>#VALUE!</v>
      </c>
      <c r="O492" s="77" t="e">
        <f t="shared" si="924"/>
        <v>#VALUE!</v>
      </c>
      <c r="P492" s="78" t="e">
        <f t="shared" si="925"/>
        <v>#VALUE!</v>
      </c>
      <c r="Q492" s="79" t="e">
        <f t="shared" ca="1" si="910"/>
        <v>#VALUE!</v>
      </c>
      <c r="R492" s="86" t="e">
        <f t="shared" si="913"/>
        <v>#VALUE!</v>
      </c>
      <c r="S492" s="87" t="e">
        <f t="shared" si="914"/>
        <v>#VALUE!</v>
      </c>
      <c r="T492" s="87" t="e">
        <f t="shared" si="915"/>
        <v>#VALUE!</v>
      </c>
      <c r="U492" s="80" t="e">
        <f t="shared" si="916"/>
        <v>#VALUE!</v>
      </c>
      <c r="V492" s="81" t="e">
        <f t="shared" si="917"/>
        <v>#VALUE!</v>
      </c>
      <c r="W492" s="82" t="e">
        <f t="shared" si="918"/>
        <v>#VALUE!</v>
      </c>
      <c r="X492" s="92" t="e">
        <f t="shared" si="926"/>
        <v>#VALUE!</v>
      </c>
      <c r="Y492" s="93"/>
      <c r="Z492" s="72" t="e">
        <f t="shared" si="828"/>
        <v>#VALUE!</v>
      </c>
      <c r="AA492" s="72" t="e">
        <f t="shared" si="829"/>
        <v>#VALUE!</v>
      </c>
      <c r="AB492" s="72" t="e">
        <f t="shared" si="830"/>
        <v>#VALUE!</v>
      </c>
      <c r="AC492" s="72" t="e">
        <f t="shared" si="911"/>
        <v>#VALUE!</v>
      </c>
      <c r="AD492" s="72" t="e">
        <f t="shared" si="927"/>
        <v>#VALUE!</v>
      </c>
      <c r="AE492" s="33" t="e">
        <f t="shared" si="928"/>
        <v>#VALUE!</v>
      </c>
      <c r="AF492" s="33" t="e">
        <f t="shared" si="929"/>
        <v>#VALUE!</v>
      </c>
      <c r="AG492" s="33" t="e">
        <f t="shared" si="930"/>
        <v>#VALUE!</v>
      </c>
      <c r="AH492" s="34" t="e">
        <f t="shared" si="831"/>
        <v>#VALUE!</v>
      </c>
      <c r="AI492" s="35" t="e">
        <f t="shared" si="832"/>
        <v>#VALUE!</v>
      </c>
      <c r="AJ492" s="35" t="e">
        <f t="shared" si="833"/>
        <v>#VALUE!</v>
      </c>
      <c r="AK492" s="35">
        <v>0</v>
      </c>
      <c r="AL492" s="35">
        <v>-0.75645121485307587</v>
      </c>
      <c r="AM492" s="35">
        <v>-11.346768222796136</v>
      </c>
      <c r="AN492" s="35" t="e">
        <f t="shared" si="931"/>
        <v>#VALUE!</v>
      </c>
      <c r="AO492" s="35" t="e">
        <f t="shared" si="931"/>
        <v>#VALUE!</v>
      </c>
      <c r="AP492" s="35" t="e">
        <f t="shared" si="931"/>
        <v>#VALUE!</v>
      </c>
      <c r="AQ492" s="35">
        <v>57.375671196608707</v>
      </c>
      <c r="AR492" s="35">
        <v>5.7915837760921756</v>
      </c>
      <c r="AS492" s="35">
        <v>1.1079551571654598</v>
      </c>
      <c r="AT492" s="35" t="e">
        <f t="shared" si="932"/>
        <v>#VALUE!</v>
      </c>
      <c r="AU492" s="35" t="e">
        <f t="shared" si="932"/>
        <v>#VALUE!</v>
      </c>
      <c r="AV492" s="35" t="e">
        <f t="shared" si="932"/>
        <v>#VALUE!</v>
      </c>
      <c r="AW492" s="36">
        <f t="shared" si="933"/>
        <v>0</v>
      </c>
      <c r="AX492" s="36">
        <f t="shared" si="933"/>
        <v>0.75645121485307587</v>
      </c>
      <c r="AY492" s="36">
        <f t="shared" si="933"/>
        <v>11.346768222796136</v>
      </c>
      <c r="AZ492" s="36" t="e">
        <f t="shared" si="934"/>
        <v>#VALUE!</v>
      </c>
      <c r="BA492" s="36" t="e">
        <f t="shared" si="934"/>
        <v>#VALUE!</v>
      </c>
      <c r="BB492" s="36" t="e">
        <f t="shared" si="934"/>
        <v>#VALUE!</v>
      </c>
      <c r="BC492" s="35">
        <f t="shared" si="935"/>
        <v>57.375671196608707</v>
      </c>
      <c r="BD492" s="35">
        <f t="shared" si="935"/>
        <v>6.5480349909452515</v>
      </c>
      <c r="BE492" s="35">
        <f t="shared" si="935"/>
        <v>12.454723379961596</v>
      </c>
      <c r="BF492" s="36" t="e">
        <f t="shared" si="936"/>
        <v>#VALUE!</v>
      </c>
      <c r="BG492" s="36" t="e">
        <f t="shared" si="936"/>
        <v>#VALUE!</v>
      </c>
      <c r="BH492" s="36" t="e">
        <f t="shared" si="919"/>
        <v>#VALUE!</v>
      </c>
      <c r="BI492" s="35" t="e">
        <f t="shared" si="920"/>
        <v>#VALUE!</v>
      </c>
      <c r="BJ492" s="5"/>
      <c r="BK492" s="5"/>
      <c r="BL492" s="19"/>
      <c r="BM492" s="19"/>
      <c r="BN492" s="37">
        <f t="shared" si="834"/>
        <v>90</v>
      </c>
      <c r="BO492" s="37">
        <f t="shared" si="835"/>
        <v>72.5</v>
      </c>
      <c r="BP492" s="37">
        <f t="shared" si="836"/>
        <v>72.5</v>
      </c>
      <c r="BQ492" s="37">
        <f t="shared" si="837"/>
        <v>47.5</v>
      </c>
      <c r="BR492" s="37">
        <f t="shared" si="838"/>
        <v>54.2</v>
      </c>
      <c r="BS492" s="37">
        <f t="shared" si="839"/>
        <v>47.5</v>
      </c>
      <c r="BT492" s="37">
        <f t="shared" si="840"/>
        <v>41.674999999999997</v>
      </c>
      <c r="BU492" s="37">
        <f t="shared" si="841"/>
        <v>41.674999999999997</v>
      </c>
      <c r="BV492" s="37">
        <f t="shared" si="842"/>
        <v>22.5</v>
      </c>
      <c r="BW492" s="37">
        <f t="shared" si="843"/>
        <v>33.3333333333333</v>
      </c>
      <c r="BX492" s="37">
        <f t="shared" si="844"/>
        <v>22.5</v>
      </c>
      <c r="BY492" s="37">
        <f t="shared" si="845"/>
        <v>22.9</v>
      </c>
      <c r="BZ492" s="37">
        <f t="shared" si="846"/>
        <v>22.9</v>
      </c>
      <c r="CA492" s="37">
        <f t="shared" si="847"/>
        <v>5</v>
      </c>
      <c r="CB492" s="37">
        <f t="shared" si="848"/>
        <v>16.649999999999999</v>
      </c>
      <c r="CC492" s="37">
        <f t="shared" si="849"/>
        <v>5</v>
      </c>
      <c r="CD492" s="37">
        <f t="shared" si="850"/>
        <v>5</v>
      </c>
      <c r="CE492" s="37">
        <f t="shared" si="851"/>
        <v>5</v>
      </c>
      <c r="CF492" s="37">
        <f t="shared" si="852"/>
        <v>5</v>
      </c>
      <c r="CG492" s="38">
        <f t="shared" si="853"/>
        <v>5</v>
      </c>
      <c r="CH492" s="38">
        <f t="shared" si="854"/>
        <v>5</v>
      </c>
      <c r="CI492" s="38">
        <f t="shared" si="855"/>
        <v>22.5</v>
      </c>
      <c r="CJ492" s="38">
        <f t="shared" si="856"/>
        <v>5</v>
      </c>
      <c r="CK492" s="38">
        <f t="shared" si="857"/>
        <v>22.9</v>
      </c>
      <c r="CL492" s="38">
        <f t="shared" si="858"/>
        <v>47.5</v>
      </c>
      <c r="CM492" s="38">
        <f t="shared" si="859"/>
        <v>16.649999999999999</v>
      </c>
      <c r="CN492" s="38">
        <f t="shared" si="860"/>
        <v>41.674999999999997</v>
      </c>
      <c r="CO492" s="38">
        <f t="shared" si="861"/>
        <v>5</v>
      </c>
      <c r="CP492" s="38">
        <f t="shared" si="862"/>
        <v>33.3333333333333</v>
      </c>
      <c r="CQ492" s="38">
        <f t="shared" si="863"/>
        <v>72.5</v>
      </c>
      <c r="CR492" s="38">
        <f t="shared" si="864"/>
        <v>22.9</v>
      </c>
      <c r="CS492" s="38">
        <f t="shared" si="865"/>
        <v>54.2</v>
      </c>
      <c r="CT492" s="38">
        <f t="shared" si="866"/>
        <v>5</v>
      </c>
      <c r="CU492" s="38">
        <f t="shared" si="867"/>
        <v>41.674999999999997</v>
      </c>
      <c r="CV492" s="38">
        <f t="shared" si="868"/>
        <v>90</v>
      </c>
      <c r="CW492" s="38">
        <f t="shared" si="869"/>
        <v>22.5</v>
      </c>
      <c r="CX492" s="38">
        <f t="shared" si="870"/>
        <v>72.5</v>
      </c>
      <c r="CY492" s="38">
        <f t="shared" si="871"/>
        <v>47.5</v>
      </c>
      <c r="CZ492" s="39">
        <f t="shared" si="872"/>
        <v>5</v>
      </c>
      <c r="DA492" s="39">
        <f t="shared" si="873"/>
        <v>22.5</v>
      </c>
      <c r="DB492" s="39">
        <f t="shared" si="874"/>
        <v>5</v>
      </c>
      <c r="DC492" s="39">
        <f t="shared" si="875"/>
        <v>47.5</v>
      </c>
      <c r="DD492" s="39">
        <f t="shared" si="876"/>
        <v>22.9</v>
      </c>
      <c r="DE492" s="39">
        <f t="shared" si="877"/>
        <v>5</v>
      </c>
      <c r="DF492" s="39">
        <f t="shared" si="878"/>
        <v>41.674999999999997</v>
      </c>
      <c r="DG492" s="39">
        <f t="shared" si="879"/>
        <v>16.649999999999999</v>
      </c>
      <c r="DH492" s="39">
        <f t="shared" si="880"/>
        <v>72.5</v>
      </c>
      <c r="DI492" s="39">
        <f t="shared" si="881"/>
        <v>33.3333333333333</v>
      </c>
      <c r="DJ492" s="39">
        <f t="shared" si="882"/>
        <v>5</v>
      </c>
      <c r="DK492" s="39">
        <f t="shared" si="883"/>
        <v>54.2</v>
      </c>
      <c r="DL492" s="39">
        <f t="shared" si="884"/>
        <v>22.9</v>
      </c>
      <c r="DM492" s="39">
        <f t="shared" si="885"/>
        <v>90</v>
      </c>
      <c r="DN492" s="39">
        <f t="shared" si="886"/>
        <v>41.674999999999997</v>
      </c>
      <c r="DO492" s="39">
        <f t="shared" si="887"/>
        <v>5</v>
      </c>
      <c r="DP492" s="39">
        <f t="shared" si="888"/>
        <v>72.5</v>
      </c>
      <c r="DQ492" s="39">
        <f t="shared" si="889"/>
        <v>22.5</v>
      </c>
      <c r="DR492" s="39">
        <f t="shared" si="890"/>
        <v>47.5</v>
      </c>
      <c r="DS492" s="40" t="e">
        <f t="shared" si="891"/>
        <v>#VALUE!</v>
      </c>
      <c r="DT492" s="40" t="e">
        <f t="shared" si="892"/>
        <v>#VALUE!</v>
      </c>
      <c r="DU492" s="40" t="e">
        <f t="shared" si="893"/>
        <v>#VALUE!</v>
      </c>
      <c r="DV492" s="40" t="e">
        <f t="shared" si="894"/>
        <v>#VALUE!</v>
      </c>
      <c r="DW492" s="40" t="e">
        <f t="shared" si="895"/>
        <v>#VALUE!</v>
      </c>
      <c r="DX492" s="40" t="e">
        <f t="shared" si="896"/>
        <v>#VALUE!</v>
      </c>
      <c r="DY492" s="40" t="e">
        <f t="shared" si="897"/>
        <v>#VALUE!</v>
      </c>
      <c r="DZ492" s="40" t="e">
        <f t="shared" si="898"/>
        <v>#VALUE!</v>
      </c>
      <c r="EA492" s="40" t="e">
        <f t="shared" si="899"/>
        <v>#VALUE!</v>
      </c>
      <c r="EB492" s="40" t="e">
        <f t="shared" si="900"/>
        <v>#VALUE!</v>
      </c>
      <c r="EC492" s="40" t="e">
        <f t="shared" si="901"/>
        <v>#VALUE!</v>
      </c>
      <c r="ED492" s="40" t="e">
        <f t="shared" si="902"/>
        <v>#VALUE!</v>
      </c>
      <c r="EE492" s="40" t="e">
        <f t="shared" si="903"/>
        <v>#VALUE!</v>
      </c>
      <c r="EF492" s="40" t="e">
        <f t="shared" si="904"/>
        <v>#VALUE!</v>
      </c>
      <c r="EG492" s="40" t="e">
        <f t="shared" si="905"/>
        <v>#VALUE!</v>
      </c>
      <c r="EH492" s="40" t="e">
        <f t="shared" si="906"/>
        <v>#VALUE!</v>
      </c>
      <c r="EI492" s="40" t="e">
        <f t="shared" si="907"/>
        <v>#VALUE!</v>
      </c>
      <c r="EJ492" s="40" t="e">
        <f t="shared" si="908"/>
        <v>#VALUE!</v>
      </c>
      <c r="EK492" s="40" t="e">
        <f t="shared" si="909"/>
        <v>#VALUE!</v>
      </c>
      <c r="EL492" s="1" t="e">
        <f t="shared" si="921"/>
        <v>#VALUE!</v>
      </c>
      <c r="EM492" s="2" t="e">
        <f t="shared" si="912"/>
        <v>#VALUE!</v>
      </c>
      <c r="EN492" s="42"/>
      <c r="EO492" s="42"/>
      <c r="EP492" s="43"/>
      <c r="EQ492" s="44"/>
      <c r="ER492" s="45"/>
      <c r="ES492" s="45"/>
      <c r="ET492" s="74"/>
      <c r="EU492" s="75"/>
      <c r="EV492" s="75"/>
      <c r="EW492" s="75"/>
      <c r="EX492" s="75"/>
    </row>
    <row r="493" spans="1:154" s="73" customFormat="1" ht="14">
      <c r="A493" s="96"/>
      <c r="B493" s="97"/>
      <c r="C493" s="98"/>
      <c r="D493" s="110" t="s">
        <v>87</v>
      </c>
      <c r="E493" s="110" t="s">
        <v>87</v>
      </c>
      <c r="F493" s="110" t="s">
        <v>87</v>
      </c>
      <c r="G493" s="107" t="e">
        <f t="shared" si="822"/>
        <v>#VALUE!</v>
      </c>
      <c r="H493" s="107" t="e">
        <f t="shared" si="823"/>
        <v>#VALUE!</v>
      </c>
      <c r="I493" s="107" t="e">
        <f t="shared" si="824"/>
        <v>#VALUE!</v>
      </c>
      <c r="J493" s="183" t="str">
        <f t="shared" si="825"/>
        <v>.</v>
      </c>
      <c r="K493" s="184" t="e">
        <f t="shared" si="826"/>
        <v>#VALUE!</v>
      </c>
      <c r="L493" s="184" t="e">
        <f t="shared" si="827"/>
        <v>#VALUE!</v>
      </c>
      <c r="M493" s="76" t="e">
        <f t="shared" si="922"/>
        <v>#VALUE!</v>
      </c>
      <c r="N493" s="77" t="e">
        <f t="shared" si="923"/>
        <v>#VALUE!</v>
      </c>
      <c r="O493" s="77" t="e">
        <f t="shared" si="924"/>
        <v>#VALUE!</v>
      </c>
      <c r="P493" s="78" t="e">
        <f t="shared" si="925"/>
        <v>#VALUE!</v>
      </c>
      <c r="Q493" s="79" t="e">
        <f t="shared" ca="1" si="910"/>
        <v>#VALUE!</v>
      </c>
      <c r="R493" s="86" t="e">
        <f t="shared" si="913"/>
        <v>#VALUE!</v>
      </c>
      <c r="S493" s="87" t="e">
        <f t="shared" si="914"/>
        <v>#VALUE!</v>
      </c>
      <c r="T493" s="87" t="e">
        <f t="shared" si="915"/>
        <v>#VALUE!</v>
      </c>
      <c r="U493" s="80" t="e">
        <f t="shared" si="916"/>
        <v>#VALUE!</v>
      </c>
      <c r="V493" s="81" t="e">
        <f t="shared" si="917"/>
        <v>#VALUE!</v>
      </c>
      <c r="W493" s="82" t="e">
        <f t="shared" si="918"/>
        <v>#VALUE!</v>
      </c>
      <c r="X493" s="92" t="e">
        <f t="shared" si="926"/>
        <v>#VALUE!</v>
      </c>
      <c r="Y493" s="93"/>
      <c r="Z493" s="72" t="e">
        <f t="shared" si="828"/>
        <v>#VALUE!</v>
      </c>
      <c r="AA493" s="72" t="e">
        <f t="shared" si="829"/>
        <v>#VALUE!</v>
      </c>
      <c r="AB493" s="72" t="e">
        <f t="shared" si="830"/>
        <v>#VALUE!</v>
      </c>
      <c r="AC493" s="72" t="e">
        <f t="shared" si="911"/>
        <v>#VALUE!</v>
      </c>
      <c r="AD493" s="72" t="e">
        <f t="shared" si="927"/>
        <v>#VALUE!</v>
      </c>
      <c r="AE493" s="33" t="e">
        <f t="shared" si="928"/>
        <v>#VALUE!</v>
      </c>
      <c r="AF493" s="33" t="e">
        <f t="shared" si="929"/>
        <v>#VALUE!</v>
      </c>
      <c r="AG493" s="33" t="e">
        <f t="shared" si="930"/>
        <v>#VALUE!</v>
      </c>
      <c r="AH493" s="34" t="e">
        <f t="shared" si="831"/>
        <v>#VALUE!</v>
      </c>
      <c r="AI493" s="35" t="e">
        <f t="shared" si="832"/>
        <v>#VALUE!</v>
      </c>
      <c r="AJ493" s="35" t="e">
        <f t="shared" si="833"/>
        <v>#VALUE!</v>
      </c>
      <c r="AK493" s="35">
        <v>0</v>
      </c>
      <c r="AL493" s="35">
        <v>-0.75645121485307587</v>
      </c>
      <c r="AM493" s="35">
        <v>-11.346768222796136</v>
      </c>
      <c r="AN493" s="35" t="e">
        <f t="shared" si="931"/>
        <v>#VALUE!</v>
      </c>
      <c r="AO493" s="35" t="e">
        <f t="shared" si="931"/>
        <v>#VALUE!</v>
      </c>
      <c r="AP493" s="35" t="e">
        <f t="shared" si="931"/>
        <v>#VALUE!</v>
      </c>
      <c r="AQ493" s="35">
        <v>57.375671196608707</v>
      </c>
      <c r="AR493" s="35">
        <v>5.7915837760921756</v>
      </c>
      <c r="AS493" s="35">
        <v>1.1079551571654598</v>
      </c>
      <c r="AT493" s="35" t="e">
        <f t="shared" si="932"/>
        <v>#VALUE!</v>
      </c>
      <c r="AU493" s="35" t="e">
        <f t="shared" si="932"/>
        <v>#VALUE!</v>
      </c>
      <c r="AV493" s="35" t="e">
        <f t="shared" si="932"/>
        <v>#VALUE!</v>
      </c>
      <c r="AW493" s="36">
        <f t="shared" si="933"/>
        <v>0</v>
      </c>
      <c r="AX493" s="36">
        <f t="shared" si="933"/>
        <v>0.75645121485307587</v>
      </c>
      <c r="AY493" s="36">
        <f t="shared" si="933"/>
        <v>11.346768222796136</v>
      </c>
      <c r="AZ493" s="36" t="e">
        <f t="shared" si="934"/>
        <v>#VALUE!</v>
      </c>
      <c r="BA493" s="36" t="e">
        <f t="shared" si="934"/>
        <v>#VALUE!</v>
      </c>
      <c r="BB493" s="36" t="e">
        <f t="shared" si="934"/>
        <v>#VALUE!</v>
      </c>
      <c r="BC493" s="35">
        <f t="shared" si="935"/>
        <v>57.375671196608707</v>
      </c>
      <c r="BD493" s="35">
        <f t="shared" si="935"/>
        <v>6.5480349909452515</v>
      </c>
      <c r="BE493" s="35">
        <f t="shared" si="935"/>
        <v>12.454723379961596</v>
      </c>
      <c r="BF493" s="36" t="e">
        <f t="shared" si="936"/>
        <v>#VALUE!</v>
      </c>
      <c r="BG493" s="36" t="e">
        <f t="shared" si="936"/>
        <v>#VALUE!</v>
      </c>
      <c r="BH493" s="36" t="e">
        <f t="shared" si="919"/>
        <v>#VALUE!</v>
      </c>
      <c r="BI493" s="35" t="e">
        <f t="shared" si="920"/>
        <v>#VALUE!</v>
      </c>
      <c r="BJ493" s="5"/>
      <c r="BK493" s="5"/>
      <c r="BL493" s="19"/>
      <c r="BM493" s="19"/>
      <c r="BN493" s="37">
        <f t="shared" si="834"/>
        <v>90</v>
      </c>
      <c r="BO493" s="37">
        <f t="shared" si="835"/>
        <v>72.5</v>
      </c>
      <c r="BP493" s="37">
        <f t="shared" si="836"/>
        <v>72.5</v>
      </c>
      <c r="BQ493" s="37">
        <f t="shared" si="837"/>
        <v>47.5</v>
      </c>
      <c r="BR493" s="37">
        <f t="shared" si="838"/>
        <v>54.2</v>
      </c>
      <c r="BS493" s="37">
        <f t="shared" si="839"/>
        <v>47.5</v>
      </c>
      <c r="BT493" s="37">
        <f t="shared" si="840"/>
        <v>41.674999999999997</v>
      </c>
      <c r="BU493" s="37">
        <f t="shared" si="841"/>
        <v>41.674999999999997</v>
      </c>
      <c r="BV493" s="37">
        <f t="shared" si="842"/>
        <v>22.5</v>
      </c>
      <c r="BW493" s="37">
        <f t="shared" si="843"/>
        <v>33.3333333333333</v>
      </c>
      <c r="BX493" s="37">
        <f t="shared" si="844"/>
        <v>22.5</v>
      </c>
      <c r="BY493" s="37">
        <f t="shared" si="845"/>
        <v>22.9</v>
      </c>
      <c r="BZ493" s="37">
        <f t="shared" si="846"/>
        <v>22.9</v>
      </c>
      <c r="CA493" s="37">
        <f t="shared" si="847"/>
        <v>5</v>
      </c>
      <c r="CB493" s="37">
        <f t="shared" si="848"/>
        <v>16.649999999999999</v>
      </c>
      <c r="CC493" s="37">
        <f t="shared" si="849"/>
        <v>5</v>
      </c>
      <c r="CD493" s="37">
        <f t="shared" si="850"/>
        <v>5</v>
      </c>
      <c r="CE493" s="37">
        <f t="shared" si="851"/>
        <v>5</v>
      </c>
      <c r="CF493" s="37">
        <f t="shared" si="852"/>
        <v>5</v>
      </c>
      <c r="CG493" s="38">
        <f t="shared" si="853"/>
        <v>5</v>
      </c>
      <c r="CH493" s="38">
        <f t="shared" si="854"/>
        <v>5</v>
      </c>
      <c r="CI493" s="38">
        <f t="shared" si="855"/>
        <v>22.5</v>
      </c>
      <c r="CJ493" s="38">
        <f t="shared" si="856"/>
        <v>5</v>
      </c>
      <c r="CK493" s="38">
        <f t="shared" si="857"/>
        <v>22.9</v>
      </c>
      <c r="CL493" s="38">
        <f t="shared" si="858"/>
        <v>47.5</v>
      </c>
      <c r="CM493" s="38">
        <f t="shared" si="859"/>
        <v>16.649999999999999</v>
      </c>
      <c r="CN493" s="38">
        <f t="shared" si="860"/>
        <v>41.674999999999997</v>
      </c>
      <c r="CO493" s="38">
        <f t="shared" si="861"/>
        <v>5</v>
      </c>
      <c r="CP493" s="38">
        <f t="shared" si="862"/>
        <v>33.3333333333333</v>
      </c>
      <c r="CQ493" s="38">
        <f t="shared" si="863"/>
        <v>72.5</v>
      </c>
      <c r="CR493" s="38">
        <f t="shared" si="864"/>
        <v>22.9</v>
      </c>
      <c r="CS493" s="38">
        <f t="shared" si="865"/>
        <v>54.2</v>
      </c>
      <c r="CT493" s="38">
        <f t="shared" si="866"/>
        <v>5</v>
      </c>
      <c r="CU493" s="38">
        <f t="shared" si="867"/>
        <v>41.674999999999997</v>
      </c>
      <c r="CV493" s="38">
        <f t="shared" si="868"/>
        <v>90</v>
      </c>
      <c r="CW493" s="38">
        <f t="shared" si="869"/>
        <v>22.5</v>
      </c>
      <c r="CX493" s="38">
        <f t="shared" si="870"/>
        <v>72.5</v>
      </c>
      <c r="CY493" s="38">
        <f t="shared" si="871"/>
        <v>47.5</v>
      </c>
      <c r="CZ493" s="39">
        <f t="shared" si="872"/>
        <v>5</v>
      </c>
      <c r="DA493" s="39">
        <f t="shared" si="873"/>
        <v>22.5</v>
      </c>
      <c r="DB493" s="39">
        <f t="shared" si="874"/>
        <v>5</v>
      </c>
      <c r="DC493" s="39">
        <f t="shared" si="875"/>
        <v>47.5</v>
      </c>
      <c r="DD493" s="39">
        <f t="shared" si="876"/>
        <v>22.9</v>
      </c>
      <c r="DE493" s="39">
        <f t="shared" si="877"/>
        <v>5</v>
      </c>
      <c r="DF493" s="39">
        <f t="shared" si="878"/>
        <v>41.674999999999997</v>
      </c>
      <c r="DG493" s="39">
        <f t="shared" si="879"/>
        <v>16.649999999999999</v>
      </c>
      <c r="DH493" s="39">
        <f t="shared" si="880"/>
        <v>72.5</v>
      </c>
      <c r="DI493" s="39">
        <f t="shared" si="881"/>
        <v>33.3333333333333</v>
      </c>
      <c r="DJ493" s="39">
        <f t="shared" si="882"/>
        <v>5</v>
      </c>
      <c r="DK493" s="39">
        <f t="shared" si="883"/>
        <v>54.2</v>
      </c>
      <c r="DL493" s="39">
        <f t="shared" si="884"/>
        <v>22.9</v>
      </c>
      <c r="DM493" s="39">
        <f t="shared" si="885"/>
        <v>90</v>
      </c>
      <c r="DN493" s="39">
        <f t="shared" si="886"/>
        <v>41.674999999999997</v>
      </c>
      <c r="DO493" s="39">
        <f t="shared" si="887"/>
        <v>5</v>
      </c>
      <c r="DP493" s="39">
        <f t="shared" si="888"/>
        <v>72.5</v>
      </c>
      <c r="DQ493" s="39">
        <f t="shared" si="889"/>
        <v>22.5</v>
      </c>
      <c r="DR493" s="39">
        <f t="shared" si="890"/>
        <v>47.5</v>
      </c>
      <c r="DS493" s="40" t="e">
        <f t="shared" si="891"/>
        <v>#VALUE!</v>
      </c>
      <c r="DT493" s="40" t="e">
        <f t="shared" si="892"/>
        <v>#VALUE!</v>
      </c>
      <c r="DU493" s="40" t="e">
        <f t="shared" si="893"/>
        <v>#VALUE!</v>
      </c>
      <c r="DV493" s="40" t="e">
        <f t="shared" si="894"/>
        <v>#VALUE!</v>
      </c>
      <c r="DW493" s="40" t="e">
        <f t="shared" si="895"/>
        <v>#VALUE!</v>
      </c>
      <c r="DX493" s="40" t="e">
        <f t="shared" si="896"/>
        <v>#VALUE!</v>
      </c>
      <c r="DY493" s="40" t="e">
        <f t="shared" si="897"/>
        <v>#VALUE!</v>
      </c>
      <c r="DZ493" s="40" t="e">
        <f t="shared" si="898"/>
        <v>#VALUE!</v>
      </c>
      <c r="EA493" s="40" t="e">
        <f t="shared" si="899"/>
        <v>#VALUE!</v>
      </c>
      <c r="EB493" s="40" t="e">
        <f t="shared" si="900"/>
        <v>#VALUE!</v>
      </c>
      <c r="EC493" s="40" t="e">
        <f t="shared" si="901"/>
        <v>#VALUE!</v>
      </c>
      <c r="ED493" s="40" t="e">
        <f t="shared" si="902"/>
        <v>#VALUE!</v>
      </c>
      <c r="EE493" s="40" t="e">
        <f t="shared" si="903"/>
        <v>#VALUE!</v>
      </c>
      <c r="EF493" s="40" t="e">
        <f t="shared" si="904"/>
        <v>#VALUE!</v>
      </c>
      <c r="EG493" s="40" t="e">
        <f t="shared" si="905"/>
        <v>#VALUE!</v>
      </c>
      <c r="EH493" s="40" t="e">
        <f t="shared" si="906"/>
        <v>#VALUE!</v>
      </c>
      <c r="EI493" s="40" t="e">
        <f t="shared" si="907"/>
        <v>#VALUE!</v>
      </c>
      <c r="EJ493" s="40" t="e">
        <f t="shared" si="908"/>
        <v>#VALUE!</v>
      </c>
      <c r="EK493" s="40" t="e">
        <f t="shared" si="909"/>
        <v>#VALUE!</v>
      </c>
      <c r="EL493" s="1" t="e">
        <f t="shared" si="921"/>
        <v>#VALUE!</v>
      </c>
      <c r="EM493" s="2" t="e">
        <f t="shared" si="912"/>
        <v>#VALUE!</v>
      </c>
      <c r="EN493" s="42"/>
      <c r="EO493" s="42"/>
      <c r="EP493" s="43"/>
      <c r="EQ493" s="44"/>
      <c r="ER493" s="45"/>
      <c r="ES493" s="45"/>
      <c r="ET493" s="74"/>
      <c r="EU493" s="75"/>
      <c r="EV493" s="75"/>
      <c r="EW493" s="75"/>
      <c r="EX493" s="75"/>
    </row>
    <row r="494" spans="1:154" s="73" customFormat="1" ht="14">
      <c r="A494" s="96"/>
      <c r="B494" s="97"/>
      <c r="C494" s="98"/>
      <c r="D494" s="110" t="s">
        <v>87</v>
      </c>
      <c r="E494" s="110" t="s">
        <v>87</v>
      </c>
      <c r="F494" s="110" t="s">
        <v>87</v>
      </c>
      <c r="G494" s="107" t="e">
        <f t="shared" si="822"/>
        <v>#VALUE!</v>
      </c>
      <c r="H494" s="107" t="e">
        <f t="shared" si="823"/>
        <v>#VALUE!</v>
      </c>
      <c r="I494" s="107" t="e">
        <f t="shared" si="824"/>
        <v>#VALUE!</v>
      </c>
      <c r="J494" s="183" t="str">
        <f t="shared" si="825"/>
        <v>.</v>
      </c>
      <c r="K494" s="184" t="e">
        <f t="shared" si="826"/>
        <v>#VALUE!</v>
      </c>
      <c r="L494" s="184" t="e">
        <f t="shared" si="827"/>
        <v>#VALUE!</v>
      </c>
      <c r="M494" s="76" t="e">
        <f t="shared" si="922"/>
        <v>#VALUE!</v>
      </c>
      <c r="N494" s="77" t="e">
        <f t="shared" si="923"/>
        <v>#VALUE!</v>
      </c>
      <c r="O494" s="77" t="e">
        <f t="shared" si="924"/>
        <v>#VALUE!</v>
      </c>
      <c r="P494" s="78" t="e">
        <f t="shared" si="925"/>
        <v>#VALUE!</v>
      </c>
      <c r="Q494" s="79" t="e">
        <f t="shared" ca="1" si="910"/>
        <v>#VALUE!</v>
      </c>
      <c r="R494" s="86" t="e">
        <f t="shared" si="913"/>
        <v>#VALUE!</v>
      </c>
      <c r="S494" s="87" t="e">
        <f t="shared" si="914"/>
        <v>#VALUE!</v>
      </c>
      <c r="T494" s="87" t="e">
        <f t="shared" si="915"/>
        <v>#VALUE!</v>
      </c>
      <c r="U494" s="80" t="e">
        <f t="shared" si="916"/>
        <v>#VALUE!</v>
      </c>
      <c r="V494" s="81" t="e">
        <f t="shared" si="917"/>
        <v>#VALUE!</v>
      </c>
      <c r="W494" s="82" t="e">
        <f t="shared" si="918"/>
        <v>#VALUE!</v>
      </c>
      <c r="X494" s="92" t="e">
        <f t="shared" si="926"/>
        <v>#VALUE!</v>
      </c>
      <c r="Y494" s="93"/>
      <c r="Z494" s="72" t="e">
        <f t="shared" si="828"/>
        <v>#VALUE!</v>
      </c>
      <c r="AA494" s="72" t="e">
        <f t="shared" si="829"/>
        <v>#VALUE!</v>
      </c>
      <c r="AB494" s="72" t="e">
        <f t="shared" si="830"/>
        <v>#VALUE!</v>
      </c>
      <c r="AC494" s="72" t="e">
        <f t="shared" si="911"/>
        <v>#VALUE!</v>
      </c>
      <c r="AD494" s="72" t="e">
        <f t="shared" si="927"/>
        <v>#VALUE!</v>
      </c>
      <c r="AE494" s="33" t="e">
        <f t="shared" si="928"/>
        <v>#VALUE!</v>
      </c>
      <c r="AF494" s="33" t="e">
        <f t="shared" si="929"/>
        <v>#VALUE!</v>
      </c>
      <c r="AG494" s="33" t="e">
        <f t="shared" si="930"/>
        <v>#VALUE!</v>
      </c>
      <c r="AH494" s="34" t="e">
        <f t="shared" si="831"/>
        <v>#VALUE!</v>
      </c>
      <c r="AI494" s="35" t="e">
        <f t="shared" si="832"/>
        <v>#VALUE!</v>
      </c>
      <c r="AJ494" s="35" t="e">
        <f t="shared" si="833"/>
        <v>#VALUE!</v>
      </c>
      <c r="AK494" s="35">
        <v>0</v>
      </c>
      <c r="AL494" s="35">
        <v>-0.75645121485307587</v>
      </c>
      <c r="AM494" s="35">
        <v>-11.346768222796136</v>
      </c>
      <c r="AN494" s="35" t="e">
        <f t="shared" si="931"/>
        <v>#VALUE!</v>
      </c>
      <c r="AO494" s="35" t="e">
        <f t="shared" si="931"/>
        <v>#VALUE!</v>
      </c>
      <c r="AP494" s="35" t="e">
        <f t="shared" si="931"/>
        <v>#VALUE!</v>
      </c>
      <c r="AQ494" s="35">
        <v>57.375671196608707</v>
      </c>
      <c r="AR494" s="35">
        <v>5.7915837760921756</v>
      </c>
      <c r="AS494" s="35">
        <v>1.1079551571654598</v>
      </c>
      <c r="AT494" s="35" t="e">
        <f t="shared" si="932"/>
        <v>#VALUE!</v>
      </c>
      <c r="AU494" s="35" t="e">
        <f t="shared" si="932"/>
        <v>#VALUE!</v>
      </c>
      <c r="AV494" s="35" t="e">
        <f t="shared" si="932"/>
        <v>#VALUE!</v>
      </c>
      <c r="AW494" s="36">
        <f t="shared" si="933"/>
        <v>0</v>
      </c>
      <c r="AX494" s="36">
        <f t="shared" si="933"/>
        <v>0.75645121485307587</v>
      </c>
      <c r="AY494" s="36">
        <f t="shared" si="933"/>
        <v>11.346768222796136</v>
      </c>
      <c r="AZ494" s="36" t="e">
        <f t="shared" si="934"/>
        <v>#VALUE!</v>
      </c>
      <c r="BA494" s="36" t="e">
        <f t="shared" si="934"/>
        <v>#VALUE!</v>
      </c>
      <c r="BB494" s="36" t="e">
        <f t="shared" si="934"/>
        <v>#VALUE!</v>
      </c>
      <c r="BC494" s="35">
        <f t="shared" si="935"/>
        <v>57.375671196608707</v>
      </c>
      <c r="BD494" s="35">
        <f t="shared" si="935"/>
        <v>6.5480349909452515</v>
      </c>
      <c r="BE494" s="35">
        <f t="shared" si="935"/>
        <v>12.454723379961596</v>
      </c>
      <c r="BF494" s="36" t="e">
        <f t="shared" si="936"/>
        <v>#VALUE!</v>
      </c>
      <c r="BG494" s="36" t="e">
        <f t="shared" si="936"/>
        <v>#VALUE!</v>
      </c>
      <c r="BH494" s="36" t="e">
        <f t="shared" si="919"/>
        <v>#VALUE!</v>
      </c>
      <c r="BI494" s="35" t="e">
        <f t="shared" si="920"/>
        <v>#VALUE!</v>
      </c>
      <c r="BJ494" s="5"/>
      <c r="BK494" s="5"/>
      <c r="BL494" s="19"/>
      <c r="BM494" s="19"/>
      <c r="BN494" s="37">
        <f t="shared" si="834"/>
        <v>90</v>
      </c>
      <c r="BO494" s="37">
        <f t="shared" si="835"/>
        <v>72.5</v>
      </c>
      <c r="BP494" s="37">
        <f t="shared" si="836"/>
        <v>72.5</v>
      </c>
      <c r="BQ494" s="37">
        <f t="shared" si="837"/>
        <v>47.5</v>
      </c>
      <c r="BR494" s="37">
        <f t="shared" si="838"/>
        <v>54.2</v>
      </c>
      <c r="BS494" s="37">
        <f t="shared" si="839"/>
        <v>47.5</v>
      </c>
      <c r="BT494" s="37">
        <f t="shared" si="840"/>
        <v>41.674999999999997</v>
      </c>
      <c r="BU494" s="37">
        <f t="shared" si="841"/>
        <v>41.674999999999997</v>
      </c>
      <c r="BV494" s="37">
        <f t="shared" si="842"/>
        <v>22.5</v>
      </c>
      <c r="BW494" s="37">
        <f t="shared" si="843"/>
        <v>33.3333333333333</v>
      </c>
      <c r="BX494" s="37">
        <f t="shared" si="844"/>
        <v>22.5</v>
      </c>
      <c r="BY494" s="37">
        <f t="shared" si="845"/>
        <v>22.9</v>
      </c>
      <c r="BZ494" s="37">
        <f t="shared" si="846"/>
        <v>22.9</v>
      </c>
      <c r="CA494" s="37">
        <f t="shared" si="847"/>
        <v>5</v>
      </c>
      <c r="CB494" s="37">
        <f t="shared" si="848"/>
        <v>16.649999999999999</v>
      </c>
      <c r="CC494" s="37">
        <f t="shared" si="849"/>
        <v>5</v>
      </c>
      <c r="CD494" s="37">
        <f t="shared" si="850"/>
        <v>5</v>
      </c>
      <c r="CE494" s="37">
        <f t="shared" si="851"/>
        <v>5</v>
      </c>
      <c r="CF494" s="37">
        <f t="shared" si="852"/>
        <v>5</v>
      </c>
      <c r="CG494" s="38">
        <f t="shared" si="853"/>
        <v>5</v>
      </c>
      <c r="CH494" s="38">
        <f t="shared" si="854"/>
        <v>5</v>
      </c>
      <c r="CI494" s="38">
        <f t="shared" si="855"/>
        <v>22.5</v>
      </c>
      <c r="CJ494" s="38">
        <f t="shared" si="856"/>
        <v>5</v>
      </c>
      <c r="CK494" s="38">
        <f t="shared" si="857"/>
        <v>22.9</v>
      </c>
      <c r="CL494" s="38">
        <f t="shared" si="858"/>
        <v>47.5</v>
      </c>
      <c r="CM494" s="38">
        <f t="shared" si="859"/>
        <v>16.649999999999999</v>
      </c>
      <c r="CN494" s="38">
        <f t="shared" si="860"/>
        <v>41.674999999999997</v>
      </c>
      <c r="CO494" s="38">
        <f t="shared" si="861"/>
        <v>5</v>
      </c>
      <c r="CP494" s="38">
        <f t="shared" si="862"/>
        <v>33.3333333333333</v>
      </c>
      <c r="CQ494" s="38">
        <f t="shared" si="863"/>
        <v>72.5</v>
      </c>
      <c r="CR494" s="38">
        <f t="shared" si="864"/>
        <v>22.9</v>
      </c>
      <c r="CS494" s="38">
        <f t="shared" si="865"/>
        <v>54.2</v>
      </c>
      <c r="CT494" s="38">
        <f t="shared" si="866"/>
        <v>5</v>
      </c>
      <c r="CU494" s="38">
        <f t="shared" si="867"/>
        <v>41.674999999999997</v>
      </c>
      <c r="CV494" s="38">
        <f t="shared" si="868"/>
        <v>90</v>
      </c>
      <c r="CW494" s="38">
        <f t="shared" si="869"/>
        <v>22.5</v>
      </c>
      <c r="CX494" s="38">
        <f t="shared" si="870"/>
        <v>72.5</v>
      </c>
      <c r="CY494" s="38">
        <f t="shared" si="871"/>
        <v>47.5</v>
      </c>
      <c r="CZ494" s="39">
        <f t="shared" si="872"/>
        <v>5</v>
      </c>
      <c r="DA494" s="39">
        <f t="shared" si="873"/>
        <v>22.5</v>
      </c>
      <c r="DB494" s="39">
        <f t="shared" si="874"/>
        <v>5</v>
      </c>
      <c r="DC494" s="39">
        <f t="shared" si="875"/>
        <v>47.5</v>
      </c>
      <c r="DD494" s="39">
        <f t="shared" si="876"/>
        <v>22.9</v>
      </c>
      <c r="DE494" s="39">
        <f t="shared" si="877"/>
        <v>5</v>
      </c>
      <c r="DF494" s="39">
        <f t="shared" si="878"/>
        <v>41.674999999999997</v>
      </c>
      <c r="DG494" s="39">
        <f t="shared" si="879"/>
        <v>16.649999999999999</v>
      </c>
      <c r="DH494" s="39">
        <f t="shared" si="880"/>
        <v>72.5</v>
      </c>
      <c r="DI494" s="39">
        <f t="shared" si="881"/>
        <v>33.3333333333333</v>
      </c>
      <c r="DJ494" s="39">
        <f t="shared" si="882"/>
        <v>5</v>
      </c>
      <c r="DK494" s="39">
        <f t="shared" si="883"/>
        <v>54.2</v>
      </c>
      <c r="DL494" s="39">
        <f t="shared" si="884"/>
        <v>22.9</v>
      </c>
      <c r="DM494" s="39">
        <f t="shared" si="885"/>
        <v>90</v>
      </c>
      <c r="DN494" s="39">
        <f t="shared" si="886"/>
        <v>41.674999999999997</v>
      </c>
      <c r="DO494" s="39">
        <f t="shared" si="887"/>
        <v>5</v>
      </c>
      <c r="DP494" s="39">
        <f t="shared" si="888"/>
        <v>72.5</v>
      </c>
      <c r="DQ494" s="39">
        <f t="shared" si="889"/>
        <v>22.5</v>
      </c>
      <c r="DR494" s="39">
        <f t="shared" si="890"/>
        <v>47.5</v>
      </c>
      <c r="DS494" s="40" t="e">
        <f t="shared" si="891"/>
        <v>#VALUE!</v>
      </c>
      <c r="DT494" s="40" t="e">
        <f t="shared" si="892"/>
        <v>#VALUE!</v>
      </c>
      <c r="DU494" s="40" t="e">
        <f t="shared" si="893"/>
        <v>#VALUE!</v>
      </c>
      <c r="DV494" s="40" t="e">
        <f t="shared" si="894"/>
        <v>#VALUE!</v>
      </c>
      <c r="DW494" s="40" t="e">
        <f t="shared" si="895"/>
        <v>#VALUE!</v>
      </c>
      <c r="DX494" s="40" t="e">
        <f t="shared" si="896"/>
        <v>#VALUE!</v>
      </c>
      <c r="DY494" s="40" t="e">
        <f t="shared" si="897"/>
        <v>#VALUE!</v>
      </c>
      <c r="DZ494" s="40" t="e">
        <f t="shared" si="898"/>
        <v>#VALUE!</v>
      </c>
      <c r="EA494" s="40" t="e">
        <f t="shared" si="899"/>
        <v>#VALUE!</v>
      </c>
      <c r="EB494" s="40" t="e">
        <f t="shared" si="900"/>
        <v>#VALUE!</v>
      </c>
      <c r="EC494" s="40" t="e">
        <f t="shared" si="901"/>
        <v>#VALUE!</v>
      </c>
      <c r="ED494" s="40" t="e">
        <f t="shared" si="902"/>
        <v>#VALUE!</v>
      </c>
      <c r="EE494" s="40" t="e">
        <f t="shared" si="903"/>
        <v>#VALUE!</v>
      </c>
      <c r="EF494" s="40" t="e">
        <f t="shared" si="904"/>
        <v>#VALUE!</v>
      </c>
      <c r="EG494" s="40" t="e">
        <f t="shared" si="905"/>
        <v>#VALUE!</v>
      </c>
      <c r="EH494" s="40" t="e">
        <f t="shared" si="906"/>
        <v>#VALUE!</v>
      </c>
      <c r="EI494" s="40" t="e">
        <f t="shared" si="907"/>
        <v>#VALUE!</v>
      </c>
      <c r="EJ494" s="40" t="e">
        <f t="shared" si="908"/>
        <v>#VALUE!</v>
      </c>
      <c r="EK494" s="40" t="e">
        <f t="shared" si="909"/>
        <v>#VALUE!</v>
      </c>
      <c r="EL494" s="1" t="e">
        <f t="shared" si="921"/>
        <v>#VALUE!</v>
      </c>
      <c r="EM494" s="2" t="e">
        <f t="shared" si="912"/>
        <v>#VALUE!</v>
      </c>
      <c r="EN494" s="42"/>
      <c r="EO494" s="42"/>
      <c r="EP494" s="43"/>
      <c r="EQ494" s="44"/>
      <c r="ER494" s="45"/>
      <c r="ES494" s="45"/>
      <c r="ET494" s="74"/>
      <c r="EU494" s="75"/>
      <c r="EV494" s="75"/>
      <c r="EW494" s="75"/>
      <c r="EX494" s="75"/>
    </row>
    <row r="495" spans="1:154" s="73" customFormat="1" ht="14">
      <c r="A495" s="96"/>
      <c r="B495" s="97"/>
      <c r="C495" s="98"/>
      <c r="D495" s="110" t="s">
        <v>87</v>
      </c>
      <c r="E495" s="110" t="s">
        <v>87</v>
      </c>
      <c r="F495" s="110" t="s">
        <v>87</v>
      </c>
      <c r="G495" s="107" t="e">
        <f t="shared" si="822"/>
        <v>#VALUE!</v>
      </c>
      <c r="H495" s="107" t="e">
        <f t="shared" si="823"/>
        <v>#VALUE!</v>
      </c>
      <c r="I495" s="107" t="e">
        <f t="shared" si="824"/>
        <v>#VALUE!</v>
      </c>
      <c r="J495" s="183" t="str">
        <f t="shared" si="825"/>
        <v>.</v>
      </c>
      <c r="K495" s="184" t="e">
        <f t="shared" si="826"/>
        <v>#VALUE!</v>
      </c>
      <c r="L495" s="184" t="e">
        <f t="shared" si="827"/>
        <v>#VALUE!</v>
      </c>
      <c r="M495" s="76" t="e">
        <f t="shared" si="922"/>
        <v>#VALUE!</v>
      </c>
      <c r="N495" s="77" t="e">
        <f t="shared" si="923"/>
        <v>#VALUE!</v>
      </c>
      <c r="O495" s="77" t="e">
        <f t="shared" si="924"/>
        <v>#VALUE!</v>
      </c>
      <c r="P495" s="78" t="e">
        <f t="shared" si="925"/>
        <v>#VALUE!</v>
      </c>
      <c r="Q495" s="79" t="e">
        <f t="shared" ca="1" si="910"/>
        <v>#VALUE!</v>
      </c>
      <c r="R495" s="86" t="e">
        <f t="shared" si="913"/>
        <v>#VALUE!</v>
      </c>
      <c r="S495" s="87" t="e">
        <f t="shared" si="914"/>
        <v>#VALUE!</v>
      </c>
      <c r="T495" s="87" t="e">
        <f t="shared" si="915"/>
        <v>#VALUE!</v>
      </c>
      <c r="U495" s="80" t="e">
        <f t="shared" si="916"/>
        <v>#VALUE!</v>
      </c>
      <c r="V495" s="81" t="e">
        <f t="shared" si="917"/>
        <v>#VALUE!</v>
      </c>
      <c r="W495" s="82" t="e">
        <f t="shared" si="918"/>
        <v>#VALUE!</v>
      </c>
      <c r="X495" s="92" t="e">
        <f t="shared" si="926"/>
        <v>#VALUE!</v>
      </c>
      <c r="Y495" s="93"/>
      <c r="Z495" s="72" t="e">
        <f t="shared" si="828"/>
        <v>#VALUE!</v>
      </c>
      <c r="AA495" s="72" t="e">
        <f t="shared" si="829"/>
        <v>#VALUE!</v>
      </c>
      <c r="AB495" s="72" t="e">
        <f t="shared" si="830"/>
        <v>#VALUE!</v>
      </c>
      <c r="AC495" s="72" t="e">
        <f t="shared" si="911"/>
        <v>#VALUE!</v>
      </c>
      <c r="AD495" s="72" t="e">
        <f t="shared" si="927"/>
        <v>#VALUE!</v>
      </c>
      <c r="AE495" s="33" t="e">
        <f t="shared" si="928"/>
        <v>#VALUE!</v>
      </c>
      <c r="AF495" s="33" t="e">
        <f t="shared" si="929"/>
        <v>#VALUE!</v>
      </c>
      <c r="AG495" s="33" t="e">
        <f t="shared" si="930"/>
        <v>#VALUE!</v>
      </c>
      <c r="AH495" s="34" t="e">
        <f t="shared" si="831"/>
        <v>#VALUE!</v>
      </c>
      <c r="AI495" s="35" t="e">
        <f t="shared" si="832"/>
        <v>#VALUE!</v>
      </c>
      <c r="AJ495" s="35" t="e">
        <f t="shared" si="833"/>
        <v>#VALUE!</v>
      </c>
      <c r="AK495" s="35">
        <v>0</v>
      </c>
      <c r="AL495" s="35">
        <v>-0.75645121485307587</v>
      </c>
      <c r="AM495" s="35">
        <v>-11.346768222796136</v>
      </c>
      <c r="AN495" s="35" t="e">
        <f t="shared" si="931"/>
        <v>#VALUE!</v>
      </c>
      <c r="AO495" s="35" t="e">
        <f t="shared" si="931"/>
        <v>#VALUE!</v>
      </c>
      <c r="AP495" s="35" t="e">
        <f t="shared" si="931"/>
        <v>#VALUE!</v>
      </c>
      <c r="AQ495" s="35">
        <v>57.375671196608707</v>
      </c>
      <c r="AR495" s="35">
        <v>5.7915837760921756</v>
      </c>
      <c r="AS495" s="35">
        <v>1.1079551571654598</v>
      </c>
      <c r="AT495" s="35" t="e">
        <f t="shared" si="932"/>
        <v>#VALUE!</v>
      </c>
      <c r="AU495" s="35" t="e">
        <f t="shared" si="932"/>
        <v>#VALUE!</v>
      </c>
      <c r="AV495" s="35" t="e">
        <f t="shared" si="932"/>
        <v>#VALUE!</v>
      </c>
      <c r="AW495" s="36">
        <f t="shared" si="933"/>
        <v>0</v>
      </c>
      <c r="AX495" s="36">
        <f t="shared" si="933"/>
        <v>0.75645121485307587</v>
      </c>
      <c r="AY495" s="36">
        <f t="shared" si="933"/>
        <v>11.346768222796136</v>
      </c>
      <c r="AZ495" s="36" t="e">
        <f t="shared" si="934"/>
        <v>#VALUE!</v>
      </c>
      <c r="BA495" s="36" t="e">
        <f t="shared" si="934"/>
        <v>#VALUE!</v>
      </c>
      <c r="BB495" s="36" t="e">
        <f t="shared" si="934"/>
        <v>#VALUE!</v>
      </c>
      <c r="BC495" s="35">
        <f t="shared" si="935"/>
        <v>57.375671196608707</v>
      </c>
      <c r="BD495" s="35">
        <f t="shared" si="935"/>
        <v>6.5480349909452515</v>
      </c>
      <c r="BE495" s="35">
        <f t="shared" si="935"/>
        <v>12.454723379961596</v>
      </c>
      <c r="BF495" s="36" t="e">
        <f t="shared" si="936"/>
        <v>#VALUE!</v>
      </c>
      <c r="BG495" s="36" t="e">
        <f t="shared" si="936"/>
        <v>#VALUE!</v>
      </c>
      <c r="BH495" s="36" t="e">
        <f t="shared" si="919"/>
        <v>#VALUE!</v>
      </c>
      <c r="BI495" s="35" t="e">
        <f t="shared" si="920"/>
        <v>#VALUE!</v>
      </c>
      <c r="BJ495" s="5"/>
      <c r="BK495" s="5"/>
      <c r="BL495" s="19"/>
      <c r="BM495" s="19"/>
      <c r="BN495" s="37">
        <f t="shared" si="834"/>
        <v>90</v>
      </c>
      <c r="BO495" s="37">
        <f t="shared" si="835"/>
        <v>72.5</v>
      </c>
      <c r="BP495" s="37">
        <f t="shared" si="836"/>
        <v>72.5</v>
      </c>
      <c r="BQ495" s="37">
        <f t="shared" si="837"/>
        <v>47.5</v>
      </c>
      <c r="BR495" s="37">
        <f t="shared" si="838"/>
        <v>54.2</v>
      </c>
      <c r="BS495" s="37">
        <f t="shared" si="839"/>
        <v>47.5</v>
      </c>
      <c r="BT495" s="37">
        <f t="shared" si="840"/>
        <v>41.674999999999997</v>
      </c>
      <c r="BU495" s="37">
        <f t="shared" si="841"/>
        <v>41.674999999999997</v>
      </c>
      <c r="BV495" s="37">
        <f t="shared" si="842"/>
        <v>22.5</v>
      </c>
      <c r="BW495" s="37">
        <f t="shared" si="843"/>
        <v>33.3333333333333</v>
      </c>
      <c r="BX495" s="37">
        <f t="shared" si="844"/>
        <v>22.5</v>
      </c>
      <c r="BY495" s="37">
        <f t="shared" si="845"/>
        <v>22.9</v>
      </c>
      <c r="BZ495" s="37">
        <f t="shared" si="846"/>
        <v>22.9</v>
      </c>
      <c r="CA495" s="37">
        <f t="shared" si="847"/>
        <v>5</v>
      </c>
      <c r="CB495" s="37">
        <f t="shared" si="848"/>
        <v>16.649999999999999</v>
      </c>
      <c r="CC495" s="37">
        <f t="shared" si="849"/>
        <v>5</v>
      </c>
      <c r="CD495" s="37">
        <f t="shared" si="850"/>
        <v>5</v>
      </c>
      <c r="CE495" s="37">
        <f t="shared" si="851"/>
        <v>5</v>
      </c>
      <c r="CF495" s="37">
        <f t="shared" si="852"/>
        <v>5</v>
      </c>
      <c r="CG495" s="38">
        <f t="shared" si="853"/>
        <v>5</v>
      </c>
      <c r="CH495" s="38">
        <f t="shared" si="854"/>
        <v>5</v>
      </c>
      <c r="CI495" s="38">
        <f t="shared" si="855"/>
        <v>22.5</v>
      </c>
      <c r="CJ495" s="38">
        <f t="shared" si="856"/>
        <v>5</v>
      </c>
      <c r="CK495" s="38">
        <f t="shared" si="857"/>
        <v>22.9</v>
      </c>
      <c r="CL495" s="38">
        <f t="shared" si="858"/>
        <v>47.5</v>
      </c>
      <c r="CM495" s="38">
        <f t="shared" si="859"/>
        <v>16.649999999999999</v>
      </c>
      <c r="CN495" s="38">
        <f t="shared" si="860"/>
        <v>41.674999999999997</v>
      </c>
      <c r="CO495" s="38">
        <f t="shared" si="861"/>
        <v>5</v>
      </c>
      <c r="CP495" s="38">
        <f t="shared" si="862"/>
        <v>33.3333333333333</v>
      </c>
      <c r="CQ495" s="38">
        <f t="shared" si="863"/>
        <v>72.5</v>
      </c>
      <c r="CR495" s="38">
        <f t="shared" si="864"/>
        <v>22.9</v>
      </c>
      <c r="CS495" s="38">
        <f t="shared" si="865"/>
        <v>54.2</v>
      </c>
      <c r="CT495" s="38">
        <f t="shared" si="866"/>
        <v>5</v>
      </c>
      <c r="CU495" s="38">
        <f t="shared" si="867"/>
        <v>41.674999999999997</v>
      </c>
      <c r="CV495" s="38">
        <f t="shared" si="868"/>
        <v>90</v>
      </c>
      <c r="CW495" s="38">
        <f t="shared" si="869"/>
        <v>22.5</v>
      </c>
      <c r="CX495" s="38">
        <f t="shared" si="870"/>
        <v>72.5</v>
      </c>
      <c r="CY495" s="38">
        <f t="shared" si="871"/>
        <v>47.5</v>
      </c>
      <c r="CZ495" s="39">
        <f t="shared" si="872"/>
        <v>5</v>
      </c>
      <c r="DA495" s="39">
        <f t="shared" si="873"/>
        <v>22.5</v>
      </c>
      <c r="DB495" s="39">
        <f t="shared" si="874"/>
        <v>5</v>
      </c>
      <c r="DC495" s="39">
        <f t="shared" si="875"/>
        <v>47.5</v>
      </c>
      <c r="DD495" s="39">
        <f t="shared" si="876"/>
        <v>22.9</v>
      </c>
      <c r="DE495" s="39">
        <f t="shared" si="877"/>
        <v>5</v>
      </c>
      <c r="DF495" s="39">
        <f t="shared" si="878"/>
        <v>41.674999999999997</v>
      </c>
      <c r="DG495" s="39">
        <f t="shared" si="879"/>
        <v>16.649999999999999</v>
      </c>
      <c r="DH495" s="39">
        <f t="shared" si="880"/>
        <v>72.5</v>
      </c>
      <c r="DI495" s="39">
        <f t="shared" si="881"/>
        <v>33.3333333333333</v>
      </c>
      <c r="DJ495" s="39">
        <f t="shared" si="882"/>
        <v>5</v>
      </c>
      <c r="DK495" s="39">
        <f t="shared" si="883"/>
        <v>54.2</v>
      </c>
      <c r="DL495" s="39">
        <f t="shared" si="884"/>
        <v>22.9</v>
      </c>
      <c r="DM495" s="39">
        <f t="shared" si="885"/>
        <v>90</v>
      </c>
      <c r="DN495" s="39">
        <f t="shared" si="886"/>
        <v>41.674999999999997</v>
      </c>
      <c r="DO495" s="39">
        <f t="shared" si="887"/>
        <v>5</v>
      </c>
      <c r="DP495" s="39">
        <f t="shared" si="888"/>
        <v>72.5</v>
      </c>
      <c r="DQ495" s="39">
        <f t="shared" si="889"/>
        <v>22.5</v>
      </c>
      <c r="DR495" s="39">
        <f t="shared" si="890"/>
        <v>47.5</v>
      </c>
      <c r="DS495" s="40" t="e">
        <f t="shared" si="891"/>
        <v>#VALUE!</v>
      </c>
      <c r="DT495" s="40" t="e">
        <f t="shared" si="892"/>
        <v>#VALUE!</v>
      </c>
      <c r="DU495" s="40" t="e">
        <f t="shared" si="893"/>
        <v>#VALUE!</v>
      </c>
      <c r="DV495" s="40" t="e">
        <f t="shared" si="894"/>
        <v>#VALUE!</v>
      </c>
      <c r="DW495" s="40" t="e">
        <f t="shared" si="895"/>
        <v>#VALUE!</v>
      </c>
      <c r="DX495" s="40" t="e">
        <f t="shared" si="896"/>
        <v>#VALUE!</v>
      </c>
      <c r="DY495" s="40" t="e">
        <f t="shared" si="897"/>
        <v>#VALUE!</v>
      </c>
      <c r="DZ495" s="40" t="e">
        <f t="shared" si="898"/>
        <v>#VALUE!</v>
      </c>
      <c r="EA495" s="40" t="e">
        <f t="shared" si="899"/>
        <v>#VALUE!</v>
      </c>
      <c r="EB495" s="40" t="e">
        <f t="shared" si="900"/>
        <v>#VALUE!</v>
      </c>
      <c r="EC495" s="40" t="e">
        <f t="shared" si="901"/>
        <v>#VALUE!</v>
      </c>
      <c r="ED495" s="40" t="e">
        <f t="shared" si="902"/>
        <v>#VALUE!</v>
      </c>
      <c r="EE495" s="40" t="e">
        <f t="shared" si="903"/>
        <v>#VALUE!</v>
      </c>
      <c r="EF495" s="40" t="e">
        <f t="shared" si="904"/>
        <v>#VALUE!</v>
      </c>
      <c r="EG495" s="40" t="e">
        <f t="shared" si="905"/>
        <v>#VALUE!</v>
      </c>
      <c r="EH495" s="40" t="e">
        <f t="shared" si="906"/>
        <v>#VALUE!</v>
      </c>
      <c r="EI495" s="40" t="e">
        <f t="shared" si="907"/>
        <v>#VALUE!</v>
      </c>
      <c r="EJ495" s="40" t="e">
        <f t="shared" si="908"/>
        <v>#VALUE!</v>
      </c>
      <c r="EK495" s="40" t="e">
        <f t="shared" si="909"/>
        <v>#VALUE!</v>
      </c>
      <c r="EL495" s="1" t="e">
        <f t="shared" si="921"/>
        <v>#VALUE!</v>
      </c>
      <c r="EM495" s="2" t="e">
        <f t="shared" si="912"/>
        <v>#VALUE!</v>
      </c>
      <c r="EN495" s="42"/>
      <c r="EO495" s="42"/>
      <c r="EP495" s="43"/>
      <c r="EQ495" s="44"/>
      <c r="ER495" s="45"/>
      <c r="ES495" s="45"/>
      <c r="ET495" s="74"/>
      <c r="EU495" s="75"/>
      <c r="EV495" s="75"/>
      <c r="EW495" s="75"/>
      <c r="EX495" s="75"/>
    </row>
    <row r="496" spans="1:154" s="73" customFormat="1" ht="14">
      <c r="A496" s="96"/>
      <c r="B496" s="97"/>
      <c r="C496" s="98"/>
      <c r="D496" s="110" t="s">
        <v>87</v>
      </c>
      <c r="E496" s="110" t="s">
        <v>87</v>
      </c>
      <c r="F496" s="110" t="s">
        <v>87</v>
      </c>
      <c r="G496" s="107" t="e">
        <f t="shared" si="822"/>
        <v>#VALUE!</v>
      </c>
      <c r="H496" s="107" t="e">
        <f t="shared" si="823"/>
        <v>#VALUE!</v>
      </c>
      <c r="I496" s="107" t="e">
        <f t="shared" si="824"/>
        <v>#VALUE!</v>
      </c>
      <c r="J496" s="183" t="str">
        <f t="shared" si="825"/>
        <v>.</v>
      </c>
      <c r="K496" s="184" t="e">
        <f t="shared" si="826"/>
        <v>#VALUE!</v>
      </c>
      <c r="L496" s="184" t="e">
        <f t="shared" si="827"/>
        <v>#VALUE!</v>
      </c>
      <c r="M496" s="76" t="e">
        <f t="shared" si="922"/>
        <v>#VALUE!</v>
      </c>
      <c r="N496" s="77" t="e">
        <f t="shared" si="923"/>
        <v>#VALUE!</v>
      </c>
      <c r="O496" s="77" t="e">
        <f t="shared" si="924"/>
        <v>#VALUE!</v>
      </c>
      <c r="P496" s="78" t="e">
        <f t="shared" si="925"/>
        <v>#VALUE!</v>
      </c>
      <c r="Q496" s="79" t="e">
        <f t="shared" ca="1" si="910"/>
        <v>#VALUE!</v>
      </c>
      <c r="R496" s="86" t="e">
        <f t="shared" si="913"/>
        <v>#VALUE!</v>
      </c>
      <c r="S496" s="87" t="e">
        <f t="shared" si="914"/>
        <v>#VALUE!</v>
      </c>
      <c r="T496" s="87" t="e">
        <f t="shared" si="915"/>
        <v>#VALUE!</v>
      </c>
      <c r="U496" s="80" t="e">
        <f t="shared" si="916"/>
        <v>#VALUE!</v>
      </c>
      <c r="V496" s="81" t="e">
        <f t="shared" si="917"/>
        <v>#VALUE!</v>
      </c>
      <c r="W496" s="82" t="e">
        <f t="shared" si="918"/>
        <v>#VALUE!</v>
      </c>
      <c r="X496" s="92" t="e">
        <f t="shared" si="926"/>
        <v>#VALUE!</v>
      </c>
      <c r="Y496" s="93"/>
      <c r="Z496" s="72" t="e">
        <f t="shared" si="828"/>
        <v>#VALUE!</v>
      </c>
      <c r="AA496" s="72" t="e">
        <f t="shared" si="829"/>
        <v>#VALUE!</v>
      </c>
      <c r="AB496" s="72" t="e">
        <f t="shared" si="830"/>
        <v>#VALUE!</v>
      </c>
      <c r="AC496" s="72" t="e">
        <f t="shared" si="911"/>
        <v>#VALUE!</v>
      </c>
      <c r="AD496" s="72" t="e">
        <f t="shared" si="927"/>
        <v>#VALUE!</v>
      </c>
      <c r="AE496" s="33" t="e">
        <f t="shared" si="928"/>
        <v>#VALUE!</v>
      </c>
      <c r="AF496" s="33" t="e">
        <f t="shared" si="929"/>
        <v>#VALUE!</v>
      </c>
      <c r="AG496" s="33" t="e">
        <f t="shared" si="930"/>
        <v>#VALUE!</v>
      </c>
      <c r="AH496" s="34" t="e">
        <f t="shared" si="831"/>
        <v>#VALUE!</v>
      </c>
      <c r="AI496" s="35" t="e">
        <f t="shared" si="832"/>
        <v>#VALUE!</v>
      </c>
      <c r="AJ496" s="35" t="e">
        <f t="shared" si="833"/>
        <v>#VALUE!</v>
      </c>
      <c r="AK496" s="35">
        <v>0</v>
      </c>
      <c r="AL496" s="35">
        <v>-0.75645121485307587</v>
      </c>
      <c r="AM496" s="35">
        <v>-11.346768222796136</v>
      </c>
      <c r="AN496" s="35" t="e">
        <f t="shared" si="931"/>
        <v>#VALUE!</v>
      </c>
      <c r="AO496" s="35" t="e">
        <f t="shared" si="931"/>
        <v>#VALUE!</v>
      </c>
      <c r="AP496" s="35" t="e">
        <f t="shared" si="931"/>
        <v>#VALUE!</v>
      </c>
      <c r="AQ496" s="35">
        <v>57.375671196608707</v>
      </c>
      <c r="AR496" s="35">
        <v>5.7915837760921756</v>
      </c>
      <c r="AS496" s="35">
        <v>1.1079551571654598</v>
      </c>
      <c r="AT496" s="35" t="e">
        <f t="shared" si="932"/>
        <v>#VALUE!</v>
      </c>
      <c r="AU496" s="35" t="e">
        <f t="shared" si="932"/>
        <v>#VALUE!</v>
      </c>
      <c r="AV496" s="35" t="e">
        <f t="shared" si="932"/>
        <v>#VALUE!</v>
      </c>
      <c r="AW496" s="36">
        <f t="shared" si="933"/>
        <v>0</v>
      </c>
      <c r="AX496" s="36">
        <f t="shared" si="933"/>
        <v>0.75645121485307587</v>
      </c>
      <c r="AY496" s="36">
        <f t="shared" si="933"/>
        <v>11.346768222796136</v>
      </c>
      <c r="AZ496" s="36" t="e">
        <f t="shared" si="934"/>
        <v>#VALUE!</v>
      </c>
      <c r="BA496" s="36" t="e">
        <f t="shared" si="934"/>
        <v>#VALUE!</v>
      </c>
      <c r="BB496" s="36" t="e">
        <f t="shared" si="934"/>
        <v>#VALUE!</v>
      </c>
      <c r="BC496" s="35">
        <f t="shared" si="935"/>
        <v>57.375671196608707</v>
      </c>
      <c r="BD496" s="35">
        <f t="shared" si="935"/>
        <v>6.5480349909452515</v>
      </c>
      <c r="BE496" s="35">
        <f t="shared" si="935"/>
        <v>12.454723379961596</v>
      </c>
      <c r="BF496" s="36" t="e">
        <f t="shared" si="936"/>
        <v>#VALUE!</v>
      </c>
      <c r="BG496" s="36" t="e">
        <f t="shared" si="936"/>
        <v>#VALUE!</v>
      </c>
      <c r="BH496" s="36" t="e">
        <f t="shared" si="919"/>
        <v>#VALUE!</v>
      </c>
      <c r="BI496" s="35" t="e">
        <f t="shared" si="920"/>
        <v>#VALUE!</v>
      </c>
      <c r="BJ496" s="5"/>
      <c r="BK496" s="5"/>
      <c r="BL496" s="19"/>
      <c r="BM496" s="19"/>
      <c r="BN496" s="37">
        <f t="shared" si="834"/>
        <v>90</v>
      </c>
      <c r="BO496" s="37">
        <f t="shared" si="835"/>
        <v>72.5</v>
      </c>
      <c r="BP496" s="37">
        <f t="shared" si="836"/>
        <v>72.5</v>
      </c>
      <c r="BQ496" s="37">
        <f t="shared" si="837"/>
        <v>47.5</v>
      </c>
      <c r="BR496" s="37">
        <f t="shared" si="838"/>
        <v>54.2</v>
      </c>
      <c r="BS496" s="37">
        <f t="shared" si="839"/>
        <v>47.5</v>
      </c>
      <c r="BT496" s="37">
        <f t="shared" si="840"/>
        <v>41.674999999999997</v>
      </c>
      <c r="BU496" s="37">
        <f t="shared" si="841"/>
        <v>41.674999999999997</v>
      </c>
      <c r="BV496" s="37">
        <f t="shared" si="842"/>
        <v>22.5</v>
      </c>
      <c r="BW496" s="37">
        <f t="shared" si="843"/>
        <v>33.3333333333333</v>
      </c>
      <c r="BX496" s="37">
        <f t="shared" si="844"/>
        <v>22.5</v>
      </c>
      <c r="BY496" s="37">
        <f t="shared" si="845"/>
        <v>22.9</v>
      </c>
      <c r="BZ496" s="37">
        <f t="shared" si="846"/>
        <v>22.9</v>
      </c>
      <c r="CA496" s="37">
        <f t="shared" si="847"/>
        <v>5</v>
      </c>
      <c r="CB496" s="37">
        <f t="shared" si="848"/>
        <v>16.649999999999999</v>
      </c>
      <c r="CC496" s="37">
        <f t="shared" si="849"/>
        <v>5</v>
      </c>
      <c r="CD496" s="37">
        <f t="shared" si="850"/>
        <v>5</v>
      </c>
      <c r="CE496" s="37">
        <f t="shared" si="851"/>
        <v>5</v>
      </c>
      <c r="CF496" s="37">
        <f t="shared" si="852"/>
        <v>5</v>
      </c>
      <c r="CG496" s="38">
        <f t="shared" si="853"/>
        <v>5</v>
      </c>
      <c r="CH496" s="38">
        <f t="shared" si="854"/>
        <v>5</v>
      </c>
      <c r="CI496" s="38">
        <f t="shared" si="855"/>
        <v>22.5</v>
      </c>
      <c r="CJ496" s="38">
        <f t="shared" si="856"/>
        <v>5</v>
      </c>
      <c r="CK496" s="38">
        <f t="shared" si="857"/>
        <v>22.9</v>
      </c>
      <c r="CL496" s="38">
        <f t="shared" si="858"/>
        <v>47.5</v>
      </c>
      <c r="CM496" s="38">
        <f t="shared" si="859"/>
        <v>16.649999999999999</v>
      </c>
      <c r="CN496" s="38">
        <f t="shared" si="860"/>
        <v>41.674999999999997</v>
      </c>
      <c r="CO496" s="38">
        <f t="shared" si="861"/>
        <v>5</v>
      </c>
      <c r="CP496" s="38">
        <f t="shared" si="862"/>
        <v>33.3333333333333</v>
      </c>
      <c r="CQ496" s="38">
        <f t="shared" si="863"/>
        <v>72.5</v>
      </c>
      <c r="CR496" s="38">
        <f t="shared" si="864"/>
        <v>22.9</v>
      </c>
      <c r="CS496" s="38">
        <f t="shared" si="865"/>
        <v>54.2</v>
      </c>
      <c r="CT496" s="38">
        <f t="shared" si="866"/>
        <v>5</v>
      </c>
      <c r="CU496" s="38">
        <f t="shared" si="867"/>
        <v>41.674999999999997</v>
      </c>
      <c r="CV496" s="38">
        <f t="shared" si="868"/>
        <v>90</v>
      </c>
      <c r="CW496" s="38">
        <f t="shared" si="869"/>
        <v>22.5</v>
      </c>
      <c r="CX496" s="38">
        <f t="shared" si="870"/>
        <v>72.5</v>
      </c>
      <c r="CY496" s="38">
        <f t="shared" si="871"/>
        <v>47.5</v>
      </c>
      <c r="CZ496" s="39">
        <f t="shared" si="872"/>
        <v>5</v>
      </c>
      <c r="DA496" s="39">
        <f t="shared" si="873"/>
        <v>22.5</v>
      </c>
      <c r="DB496" s="39">
        <f t="shared" si="874"/>
        <v>5</v>
      </c>
      <c r="DC496" s="39">
        <f t="shared" si="875"/>
        <v>47.5</v>
      </c>
      <c r="DD496" s="39">
        <f t="shared" si="876"/>
        <v>22.9</v>
      </c>
      <c r="DE496" s="39">
        <f t="shared" si="877"/>
        <v>5</v>
      </c>
      <c r="DF496" s="39">
        <f t="shared" si="878"/>
        <v>41.674999999999997</v>
      </c>
      <c r="DG496" s="39">
        <f t="shared" si="879"/>
        <v>16.649999999999999</v>
      </c>
      <c r="DH496" s="39">
        <f t="shared" si="880"/>
        <v>72.5</v>
      </c>
      <c r="DI496" s="39">
        <f t="shared" si="881"/>
        <v>33.3333333333333</v>
      </c>
      <c r="DJ496" s="39">
        <f t="shared" si="882"/>
        <v>5</v>
      </c>
      <c r="DK496" s="39">
        <f t="shared" si="883"/>
        <v>54.2</v>
      </c>
      <c r="DL496" s="39">
        <f t="shared" si="884"/>
        <v>22.9</v>
      </c>
      <c r="DM496" s="39">
        <f t="shared" si="885"/>
        <v>90</v>
      </c>
      <c r="DN496" s="39">
        <f t="shared" si="886"/>
        <v>41.674999999999997</v>
      </c>
      <c r="DO496" s="39">
        <f t="shared" si="887"/>
        <v>5</v>
      </c>
      <c r="DP496" s="39">
        <f t="shared" si="888"/>
        <v>72.5</v>
      </c>
      <c r="DQ496" s="39">
        <f t="shared" si="889"/>
        <v>22.5</v>
      </c>
      <c r="DR496" s="39">
        <f t="shared" si="890"/>
        <v>47.5</v>
      </c>
      <c r="DS496" s="40" t="e">
        <f t="shared" si="891"/>
        <v>#VALUE!</v>
      </c>
      <c r="DT496" s="40" t="e">
        <f t="shared" si="892"/>
        <v>#VALUE!</v>
      </c>
      <c r="DU496" s="40" t="e">
        <f t="shared" si="893"/>
        <v>#VALUE!</v>
      </c>
      <c r="DV496" s="40" t="e">
        <f t="shared" si="894"/>
        <v>#VALUE!</v>
      </c>
      <c r="DW496" s="40" t="e">
        <f t="shared" si="895"/>
        <v>#VALUE!</v>
      </c>
      <c r="DX496" s="40" t="e">
        <f t="shared" si="896"/>
        <v>#VALUE!</v>
      </c>
      <c r="DY496" s="40" t="e">
        <f t="shared" si="897"/>
        <v>#VALUE!</v>
      </c>
      <c r="DZ496" s="40" t="e">
        <f t="shared" si="898"/>
        <v>#VALUE!</v>
      </c>
      <c r="EA496" s="40" t="e">
        <f t="shared" si="899"/>
        <v>#VALUE!</v>
      </c>
      <c r="EB496" s="40" t="e">
        <f t="shared" si="900"/>
        <v>#VALUE!</v>
      </c>
      <c r="EC496" s="40" t="e">
        <f t="shared" si="901"/>
        <v>#VALUE!</v>
      </c>
      <c r="ED496" s="40" t="e">
        <f t="shared" si="902"/>
        <v>#VALUE!</v>
      </c>
      <c r="EE496" s="40" t="e">
        <f t="shared" si="903"/>
        <v>#VALUE!</v>
      </c>
      <c r="EF496" s="40" t="e">
        <f t="shared" si="904"/>
        <v>#VALUE!</v>
      </c>
      <c r="EG496" s="40" t="e">
        <f t="shared" si="905"/>
        <v>#VALUE!</v>
      </c>
      <c r="EH496" s="40" t="e">
        <f t="shared" si="906"/>
        <v>#VALUE!</v>
      </c>
      <c r="EI496" s="40" t="e">
        <f t="shared" si="907"/>
        <v>#VALUE!</v>
      </c>
      <c r="EJ496" s="40" t="e">
        <f t="shared" si="908"/>
        <v>#VALUE!</v>
      </c>
      <c r="EK496" s="40" t="e">
        <f t="shared" si="909"/>
        <v>#VALUE!</v>
      </c>
      <c r="EL496" s="1" t="e">
        <f t="shared" si="921"/>
        <v>#VALUE!</v>
      </c>
      <c r="EM496" s="2" t="e">
        <f t="shared" si="912"/>
        <v>#VALUE!</v>
      </c>
      <c r="EN496" s="42"/>
      <c r="EO496" s="42"/>
      <c r="EP496" s="43"/>
      <c r="EQ496" s="44"/>
      <c r="ER496" s="45"/>
      <c r="ES496" s="45"/>
      <c r="ET496" s="74"/>
      <c r="EU496" s="75"/>
      <c r="EV496" s="75"/>
      <c r="EW496" s="75"/>
      <c r="EX496" s="75"/>
    </row>
    <row r="497" spans="1:154" s="73" customFormat="1" ht="14">
      <c r="A497" s="96"/>
      <c r="B497" s="97"/>
      <c r="C497" s="98"/>
      <c r="D497" s="110" t="s">
        <v>87</v>
      </c>
      <c r="E497" s="110" t="s">
        <v>87</v>
      </c>
      <c r="F497" s="110" t="s">
        <v>87</v>
      </c>
      <c r="G497" s="107" t="e">
        <f t="shared" si="822"/>
        <v>#VALUE!</v>
      </c>
      <c r="H497" s="107" t="e">
        <f t="shared" si="823"/>
        <v>#VALUE!</v>
      </c>
      <c r="I497" s="107" t="e">
        <f t="shared" si="824"/>
        <v>#VALUE!</v>
      </c>
      <c r="J497" s="183" t="str">
        <f t="shared" si="825"/>
        <v>.</v>
      </c>
      <c r="K497" s="184" t="e">
        <f t="shared" si="826"/>
        <v>#VALUE!</v>
      </c>
      <c r="L497" s="184" t="e">
        <f t="shared" si="827"/>
        <v>#VALUE!</v>
      </c>
      <c r="M497" s="76" t="e">
        <f t="shared" si="922"/>
        <v>#VALUE!</v>
      </c>
      <c r="N497" s="77" t="e">
        <f t="shared" si="923"/>
        <v>#VALUE!</v>
      </c>
      <c r="O497" s="77" t="e">
        <f t="shared" si="924"/>
        <v>#VALUE!</v>
      </c>
      <c r="P497" s="78" t="e">
        <f t="shared" si="925"/>
        <v>#VALUE!</v>
      </c>
      <c r="Q497" s="79" t="e">
        <f t="shared" ca="1" si="910"/>
        <v>#VALUE!</v>
      </c>
      <c r="R497" s="86" t="e">
        <f t="shared" si="913"/>
        <v>#VALUE!</v>
      </c>
      <c r="S497" s="87" t="e">
        <f t="shared" si="914"/>
        <v>#VALUE!</v>
      </c>
      <c r="T497" s="87" t="e">
        <f t="shared" si="915"/>
        <v>#VALUE!</v>
      </c>
      <c r="U497" s="80" t="e">
        <f t="shared" si="916"/>
        <v>#VALUE!</v>
      </c>
      <c r="V497" s="81" t="e">
        <f t="shared" si="917"/>
        <v>#VALUE!</v>
      </c>
      <c r="W497" s="82" t="e">
        <f t="shared" si="918"/>
        <v>#VALUE!</v>
      </c>
      <c r="X497" s="92" t="e">
        <f t="shared" si="926"/>
        <v>#VALUE!</v>
      </c>
      <c r="Y497" s="93"/>
      <c r="Z497" s="72" t="e">
        <f t="shared" si="828"/>
        <v>#VALUE!</v>
      </c>
      <c r="AA497" s="72" t="e">
        <f t="shared" si="829"/>
        <v>#VALUE!</v>
      </c>
      <c r="AB497" s="72" t="e">
        <f t="shared" si="830"/>
        <v>#VALUE!</v>
      </c>
      <c r="AC497" s="72" t="e">
        <f t="shared" si="911"/>
        <v>#VALUE!</v>
      </c>
      <c r="AD497" s="72" t="e">
        <f t="shared" si="927"/>
        <v>#VALUE!</v>
      </c>
      <c r="AE497" s="33" t="e">
        <f t="shared" si="928"/>
        <v>#VALUE!</v>
      </c>
      <c r="AF497" s="33" t="e">
        <f t="shared" si="929"/>
        <v>#VALUE!</v>
      </c>
      <c r="AG497" s="33" t="e">
        <f t="shared" si="930"/>
        <v>#VALUE!</v>
      </c>
      <c r="AH497" s="34" t="e">
        <f t="shared" si="831"/>
        <v>#VALUE!</v>
      </c>
      <c r="AI497" s="35" t="e">
        <f t="shared" si="832"/>
        <v>#VALUE!</v>
      </c>
      <c r="AJ497" s="35" t="e">
        <f t="shared" si="833"/>
        <v>#VALUE!</v>
      </c>
      <c r="AK497" s="35">
        <v>0</v>
      </c>
      <c r="AL497" s="35">
        <v>-0.75645121485307587</v>
      </c>
      <c r="AM497" s="35">
        <v>-11.346768222796136</v>
      </c>
      <c r="AN497" s="35" t="e">
        <f t="shared" si="931"/>
        <v>#VALUE!</v>
      </c>
      <c r="AO497" s="35" t="e">
        <f t="shared" si="931"/>
        <v>#VALUE!</v>
      </c>
      <c r="AP497" s="35" t="e">
        <f t="shared" si="931"/>
        <v>#VALUE!</v>
      </c>
      <c r="AQ497" s="35">
        <v>57.375671196608707</v>
      </c>
      <c r="AR497" s="35">
        <v>5.7915837760921756</v>
      </c>
      <c r="AS497" s="35">
        <v>1.1079551571654598</v>
      </c>
      <c r="AT497" s="35" t="e">
        <f t="shared" si="932"/>
        <v>#VALUE!</v>
      </c>
      <c r="AU497" s="35" t="e">
        <f t="shared" si="932"/>
        <v>#VALUE!</v>
      </c>
      <c r="AV497" s="35" t="e">
        <f t="shared" si="932"/>
        <v>#VALUE!</v>
      </c>
      <c r="AW497" s="36">
        <f t="shared" si="933"/>
        <v>0</v>
      </c>
      <c r="AX497" s="36">
        <f t="shared" si="933"/>
        <v>0.75645121485307587</v>
      </c>
      <c r="AY497" s="36">
        <f t="shared" si="933"/>
        <v>11.346768222796136</v>
      </c>
      <c r="AZ497" s="36" t="e">
        <f t="shared" si="934"/>
        <v>#VALUE!</v>
      </c>
      <c r="BA497" s="36" t="e">
        <f t="shared" si="934"/>
        <v>#VALUE!</v>
      </c>
      <c r="BB497" s="36" t="e">
        <f t="shared" si="934"/>
        <v>#VALUE!</v>
      </c>
      <c r="BC497" s="35">
        <f t="shared" si="935"/>
        <v>57.375671196608707</v>
      </c>
      <c r="BD497" s="35">
        <f t="shared" si="935"/>
        <v>6.5480349909452515</v>
      </c>
      <c r="BE497" s="35">
        <f t="shared" si="935"/>
        <v>12.454723379961596</v>
      </c>
      <c r="BF497" s="36" t="e">
        <f t="shared" si="936"/>
        <v>#VALUE!</v>
      </c>
      <c r="BG497" s="36" t="e">
        <f t="shared" si="936"/>
        <v>#VALUE!</v>
      </c>
      <c r="BH497" s="36" t="e">
        <f t="shared" si="919"/>
        <v>#VALUE!</v>
      </c>
      <c r="BI497" s="35" t="e">
        <f t="shared" si="920"/>
        <v>#VALUE!</v>
      </c>
      <c r="BJ497" s="5"/>
      <c r="BK497" s="5"/>
      <c r="BL497" s="19"/>
      <c r="BM497" s="19"/>
      <c r="BN497" s="37">
        <f t="shared" si="834"/>
        <v>90</v>
      </c>
      <c r="BO497" s="37">
        <f t="shared" si="835"/>
        <v>72.5</v>
      </c>
      <c r="BP497" s="37">
        <f t="shared" si="836"/>
        <v>72.5</v>
      </c>
      <c r="BQ497" s="37">
        <f t="shared" si="837"/>
        <v>47.5</v>
      </c>
      <c r="BR497" s="37">
        <f t="shared" si="838"/>
        <v>54.2</v>
      </c>
      <c r="BS497" s="37">
        <f t="shared" si="839"/>
        <v>47.5</v>
      </c>
      <c r="BT497" s="37">
        <f t="shared" si="840"/>
        <v>41.674999999999997</v>
      </c>
      <c r="BU497" s="37">
        <f t="shared" si="841"/>
        <v>41.674999999999997</v>
      </c>
      <c r="BV497" s="37">
        <f t="shared" si="842"/>
        <v>22.5</v>
      </c>
      <c r="BW497" s="37">
        <f t="shared" si="843"/>
        <v>33.3333333333333</v>
      </c>
      <c r="BX497" s="37">
        <f t="shared" si="844"/>
        <v>22.5</v>
      </c>
      <c r="BY497" s="37">
        <f t="shared" si="845"/>
        <v>22.9</v>
      </c>
      <c r="BZ497" s="37">
        <f t="shared" si="846"/>
        <v>22.9</v>
      </c>
      <c r="CA497" s="37">
        <f t="shared" si="847"/>
        <v>5</v>
      </c>
      <c r="CB497" s="37">
        <f t="shared" si="848"/>
        <v>16.649999999999999</v>
      </c>
      <c r="CC497" s="37">
        <f t="shared" si="849"/>
        <v>5</v>
      </c>
      <c r="CD497" s="37">
        <f t="shared" si="850"/>
        <v>5</v>
      </c>
      <c r="CE497" s="37">
        <f t="shared" si="851"/>
        <v>5</v>
      </c>
      <c r="CF497" s="37">
        <f t="shared" si="852"/>
        <v>5</v>
      </c>
      <c r="CG497" s="38">
        <f t="shared" si="853"/>
        <v>5</v>
      </c>
      <c r="CH497" s="38">
        <f t="shared" si="854"/>
        <v>5</v>
      </c>
      <c r="CI497" s="38">
        <f t="shared" si="855"/>
        <v>22.5</v>
      </c>
      <c r="CJ497" s="38">
        <f t="shared" si="856"/>
        <v>5</v>
      </c>
      <c r="CK497" s="38">
        <f t="shared" si="857"/>
        <v>22.9</v>
      </c>
      <c r="CL497" s="38">
        <f t="shared" si="858"/>
        <v>47.5</v>
      </c>
      <c r="CM497" s="38">
        <f t="shared" si="859"/>
        <v>16.649999999999999</v>
      </c>
      <c r="CN497" s="38">
        <f t="shared" si="860"/>
        <v>41.674999999999997</v>
      </c>
      <c r="CO497" s="38">
        <f t="shared" si="861"/>
        <v>5</v>
      </c>
      <c r="CP497" s="38">
        <f t="shared" si="862"/>
        <v>33.3333333333333</v>
      </c>
      <c r="CQ497" s="38">
        <f t="shared" si="863"/>
        <v>72.5</v>
      </c>
      <c r="CR497" s="38">
        <f t="shared" si="864"/>
        <v>22.9</v>
      </c>
      <c r="CS497" s="38">
        <f t="shared" si="865"/>
        <v>54.2</v>
      </c>
      <c r="CT497" s="38">
        <f t="shared" si="866"/>
        <v>5</v>
      </c>
      <c r="CU497" s="38">
        <f t="shared" si="867"/>
        <v>41.674999999999997</v>
      </c>
      <c r="CV497" s="38">
        <f t="shared" si="868"/>
        <v>90</v>
      </c>
      <c r="CW497" s="38">
        <f t="shared" si="869"/>
        <v>22.5</v>
      </c>
      <c r="CX497" s="38">
        <f t="shared" si="870"/>
        <v>72.5</v>
      </c>
      <c r="CY497" s="38">
        <f t="shared" si="871"/>
        <v>47.5</v>
      </c>
      <c r="CZ497" s="39">
        <f t="shared" si="872"/>
        <v>5</v>
      </c>
      <c r="DA497" s="39">
        <f t="shared" si="873"/>
        <v>22.5</v>
      </c>
      <c r="DB497" s="39">
        <f t="shared" si="874"/>
        <v>5</v>
      </c>
      <c r="DC497" s="39">
        <f t="shared" si="875"/>
        <v>47.5</v>
      </c>
      <c r="DD497" s="39">
        <f t="shared" si="876"/>
        <v>22.9</v>
      </c>
      <c r="DE497" s="39">
        <f t="shared" si="877"/>
        <v>5</v>
      </c>
      <c r="DF497" s="39">
        <f t="shared" si="878"/>
        <v>41.674999999999997</v>
      </c>
      <c r="DG497" s="39">
        <f t="shared" si="879"/>
        <v>16.649999999999999</v>
      </c>
      <c r="DH497" s="39">
        <f t="shared" si="880"/>
        <v>72.5</v>
      </c>
      <c r="DI497" s="39">
        <f t="shared" si="881"/>
        <v>33.3333333333333</v>
      </c>
      <c r="DJ497" s="39">
        <f t="shared" si="882"/>
        <v>5</v>
      </c>
      <c r="DK497" s="39">
        <f t="shared" si="883"/>
        <v>54.2</v>
      </c>
      <c r="DL497" s="39">
        <f t="shared" si="884"/>
        <v>22.9</v>
      </c>
      <c r="DM497" s="39">
        <f t="shared" si="885"/>
        <v>90</v>
      </c>
      <c r="DN497" s="39">
        <f t="shared" si="886"/>
        <v>41.674999999999997</v>
      </c>
      <c r="DO497" s="39">
        <f t="shared" si="887"/>
        <v>5</v>
      </c>
      <c r="DP497" s="39">
        <f t="shared" si="888"/>
        <v>72.5</v>
      </c>
      <c r="DQ497" s="39">
        <f t="shared" si="889"/>
        <v>22.5</v>
      </c>
      <c r="DR497" s="39">
        <f t="shared" si="890"/>
        <v>47.5</v>
      </c>
      <c r="DS497" s="40" t="e">
        <f t="shared" si="891"/>
        <v>#VALUE!</v>
      </c>
      <c r="DT497" s="40" t="e">
        <f t="shared" si="892"/>
        <v>#VALUE!</v>
      </c>
      <c r="DU497" s="40" t="e">
        <f t="shared" si="893"/>
        <v>#VALUE!</v>
      </c>
      <c r="DV497" s="40" t="e">
        <f t="shared" si="894"/>
        <v>#VALUE!</v>
      </c>
      <c r="DW497" s="40" t="e">
        <f t="shared" si="895"/>
        <v>#VALUE!</v>
      </c>
      <c r="DX497" s="40" t="e">
        <f t="shared" si="896"/>
        <v>#VALUE!</v>
      </c>
      <c r="DY497" s="40" t="e">
        <f t="shared" si="897"/>
        <v>#VALUE!</v>
      </c>
      <c r="DZ497" s="40" t="e">
        <f t="shared" si="898"/>
        <v>#VALUE!</v>
      </c>
      <c r="EA497" s="40" t="e">
        <f t="shared" si="899"/>
        <v>#VALUE!</v>
      </c>
      <c r="EB497" s="40" t="e">
        <f t="shared" si="900"/>
        <v>#VALUE!</v>
      </c>
      <c r="EC497" s="40" t="e">
        <f t="shared" si="901"/>
        <v>#VALUE!</v>
      </c>
      <c r="ED497" s="40" t="e">
        <f t="shared" si="902"/>
        <v>#VALUE!</v>
      </c>
      <c r="EE497" s="40" t="e">
        <f t="shared" si="903"/>
        <v>#VALUE!</v>
      </c>
      <c r="EF497" s="40" t="e">
        <f t="shared" si="904"/>
        <v>#VALUE!</v>
      </c>
      <c r="EG497" s="40" t="e">
        <f t="shared" si="905"/>
        <v>#VALUE!</v>
      </c>
      <c r="EH497" s="40" t="e">
        <f t="shared" si="906"/>
        <v>#VALUE!</v>
      </c>
      <c r="EI497" s="40" t="e">
        <f t="shared" si="907"/>
        <v>#VALUE!</v>
      </c>
      <c r="EJ497" s="40" t="e">
        <f t="shared" si="908"/>
        <v>#VALUE!</v>
      </c>
      <c r="EK497" s="40" t="e">
        <f t="shared" si="909"/>
        <v>#VALUE!</v>
      </c>
      <c r="EL497" s="1" t="e">
        <f t="shared" si="921"/>
        <v>#VALUE!</v>
      </c>
      <c r="EM497" s="2" t="e">
        <f t="shared" si="912"/>
        <v>#VALUE!</v>
      </c>
      <c r="EN497" s="42"/>
      <c r="EO497" s="42"/>
      <c r="EP497" s="43"/>
      <c r="EQ497" s="44"/>
      <c r="ER497" s="45"/>
      <c r="ES497" s="45"/>
      <c r="ET497" s="74"/>
      <c r="EU497" s="75"/>
      <c r="EV497" s="75"/>
      <c r="EW497" s="75"/>
      <c r="EX497" s="75"/>
    </row>
    <row r="498" spans="1:154" s="73" customFormat="1" ht="14">
      <c r="A498" s="96"/>
      <c r="B498" s="97"/>
      <c r="C498" s="98"/>
      <c r="D498" s="110" t="s">
        <v>87</v>
      </c>
      <c r="E498" s="110" t="s">
        <v>87</v>
      </c>
      <c r="F498" s="110" t="s">
        <v>87</v>
      </c>
      <c r="G498" s="107" t="e">
        <f t="shared" si="822"/>
        <v>#VALUE!</v>
      </c>
      <c r="H498" s="107" t="e">
        <f t="shared" si="823"/>
        <v>#VALUE!</v>
      </c>
      <c r="I498" s="107" t="e">
        <f t="shared" si="824"/>
        <v>#VALUE!</v>
      </c>
      <c r="J498" s="183" t="str">
        <f t="shared" si="825"/>
        <v>.</v>
      </c>
      <c r="K498" s="184" t="e">
        <f t="shared" si="826"/>
        <v>#VALUE!</v>
      </c>
      <c r="L498" s="184" t="e">
        <f t="shared" si="827"/>
        <v>#VALUE!</v>
      </c>
      <c r="M498" s="76" t="e">
        <f t="shared" si="922"/>
        <v>#VALUE!</v>
      </c>
      <c r="N498" s="77" t="e">
        <f t="shared" si="923"/>
        <v>#VALUE!</v>
      </c>
      <c r="O498" s="77" t="e">
        <f t="shared" si="924"/>
        <v>#VALUE!</v>
      </c>
      <c r="P498" s="78" t="e">
        <f t="shared" si="925"/>
        <v>#VALUE!</v>
      </c>
      <c r="Q498" s="79" t="e">
        <f t="shared" ca="1" si="910"/>
        <v>#VALUE!</v>
      </c>
      <c r="R498" s="86" t="e">
        <f t="shared" si="913"/>
        <v>#VALUE!</v>
      </c>
      <c r="S498" s="87" t="e">
        <f t="shared" si="914"/>
        <v>#VALUE!</v>
      </c>
      <c r="T498" s="87" t="e">
        <f t="shared" si="915"/>
        <v>#VALUE!</v>
      </c>
      <c r="U498" s="80" t="e">
        <f t="shared" si="916"/>
        <v>#VALUE!</v>
      </c>
      <c r="V498" s="81" t="e">
        <f t="shared" si="917"/>
        <v>#VALUE!</v>
      </c>
      <c r="W498" s="82" t="e">
        <f t="shared" si="918"/>
        <v>#VALUE!</v>
      </c>
      <c r="X498" s="92" t="e">
        <f t="shared" si="926"/>
        <v>#VALUE!</v>
      </c>
      <c r="Y498" s="93"/>
      <c r="Z498" s="72" t="e">
        <f t="shared" si="828"/>
        <v>#VALUE!</v>
      </c>
      <c r="AA498" s="72" t="e">
        <f t="shared" si="829"/>
        <v>#VALUE!</v>
      </c>
      <c r="AB498" s="72" t="e">
        <f t="shared" si="830"/>
        <v>#VALUE!</v>
      </c>
      <c r="AC498" s="72" t="e">
        <f t="shared" si="911"/>
        <v>#VALUE!</v>
      </c>
      <c r="AD498" s="72" t="e">
        <f t="shared" si="927"/>
        <v>#VALUE!</v>
      </c>
      <c r="AE498" s="33" t="e">
        <f t="shared" si="928"/>
        <v>#VALUE!</v>
      </c>
      <c r="AF498" s="33" t="e">
        <f t="shared" si="929"/>
        <v>#VALUE!</v>
      </c>
      <c r="AG498" s="33" t="e">
        <f t="shared" si="930"/>
        <v>#VALUE!</v>
      </c>
      <c r="AH498" s="34" t="e">
        <f t="shared" si="831"/>
        <v>#VALUE!</v>
      </c>
      <c r="AI498" s="35" t="e">
        <f t="shared" si="832"/>
        <v>#VALUE!</v>
      </c>
      <c r="AJ498" s="35" t="e">
        <f t="shared" si="833"/>
        <v>#VALUE!</v>
      </c>
      <c r="AK498" s="35">
        <v>0</v>
      </c>
      <c r="AL498" s="35">
        <v>-0.75645121485307587</v>
      </c>
      <c r="AM498" s="35">
        <v>-11.346768222796136</v>
      </c>
      <c r="AN498" s="35" t="e">
        <f t="shared" si="931"/>
        <v>#VALUE!</v>
      </c>
      <c r="AO498" s="35" t="e">
        <f t="shared" si="931"/>
        <v>#VALUE!</v>
      </c>
      <c r="AP498" s="35" t="e">
        <f t="shared" si="931"/>
        <v>#VALUE!</v>
      </c>
      <c r="AQ498" s="35">
        <v>57.375671196608707</v>
      </c>
      <c r="AR498" s="35">
        <v>5.7915837760921756</v>
      </c>
      <c r="AS498" s="35">
        <v>1.1079551571654598</v>
      </c>
      <c r="AT498" s="35" t="e">
        <f t="shared" si="932"/>
        <v>#VALUE!</v>
      </c>
      <c r="AU498" s="35" t="e">
        <f t="shared" si="932"/>
        <v>#VALUE!</v>
      </c>
      <c r="AV498" s="35" t="e">
        <f t="shared" si="932"/>
        <v>#VALUE!</v>
      </c>
      <c r="AW498" s="36">
        <f t="shared" si="933"/>
        <v>0</v>
      </c>
      <c r="AX498" s="36">
        <f t="shared" si="933"/>
        <v>0.75645121485307587</v>
      </c>
      <c r="AY498" s="36">
        <f t="shared" si="933"/>
        <v>11.346768222796136</v>
      </c>
      <c r="AZ498" s="36" t="e">
        <f t="shared" si="934"/>
        <v>#VALUE!</v>
      </c>
      <c r="BA498" s="36" t="e">
        <f t="shared" si="934"/>
        <v>#VALUE!</v>
      </c>
      <c r="BB498" s="36" t="e">
        <f t="shared" si="934"/>
        <v>#VALUE!</v>
      </c>
      <c r="BC498" s="35">
        <f t="shared" si="935"/>
        <v>57.375671196608707</v>
      </c>
      <c r="BD498" s="35">
        <f t="shared" si="935"/>
        <v>6.5480349909452515</v>
      </c>
      <c r="BE498" s="35">
        <f t="shared" si="935"/>
        <v>12.454723379961596</v>
      </c>
      <c r="BF498" s="36" t="e">
        <f t="shared" si="936"/>
        <v>#VALUE!</v>
      </c>
      <c r="BG498" s="36" t="e">
        <f t="shared" si="936"/>
        <v>#VALUE!</v>
      </c>
      <c r="BH498" s="36" t="e">
        <f t="shared" si="919"/>
        <v>#VALUE!</v>
      </c>
      <c r="BI498" s="35" t="e">
        <f t="shared" si="920"/>
        <v>#VALUE!</v>
      </c>
      <c r="BJ498" s="5"/>
      <c r="BK498" s="5"/>
      <c r="BL498" s="19"/>
      <c r="BM498" s="19"/>
      <c r="BN498" s="37">
        <f t="shared" si="834"/>
        <v>90</v>
      </c>
      <c r="BO498" s="37">
        <f t="shared" si="835"/>
        <v>72.5</v>
      </c>
      <c r="BP498" s="37">
        <f t="shared" si="836"/>
        <v>72.5</v>
      </c>
      <c r="BQ498" s="37">
        <f t="shared" si="837"/>
        <v>47.5</v>
      </c>
      <c r="BR498" s="37">
        <f t="shared" si="838"/>
        <v>54.2</v>
      </c>
      <c r="BS498" s="37">
        <f t="shared" si="839"/>
        <v>47.5</v>
      </c>
      <c r="BT498" s="37">
        <f t="shared" si="840"/>
        <v>41.674999999999997</v>
      </c>
      <c r="BU498" s="37">
        <f t="shared" si="841"/>
        <v>41.674999999999997</v>
      </c>
      <c r="BV498" s="37">
        <f t="shared" si="842"/>
        <v>22.5</v>
      </c>
      <c r="BW498" s="37">
        <f t="shared" si="843"/>
        <v>33.3333333333333</v>
      </c>
      <c r="BX498" s="37">
        <f t="shared" si="844"/>
        <v>22.5</v>
      </c>
      <c r="BY498" s="37">
        <f t="shared" si="845"/>
        <v>22.9</v>
      </c>
      <c r="BZ498" s="37">
        <f t="shared" si="846"/>
        <v>22.9</v>
      </c>
      <c r="CA498" s="37">
        <f t="shared" si="847"/>
        <v>5</v>
      </c>
      <c r="CB498" s="37">
        <f t="shared" si="848"/>
        <v>16.649999999999999</v>
      </c>
      <c r="CC498" s="37">
        <f t="shared" si="849"/>
        <v>5</v>
      </c>
      <c r="CD498" s="37">
        <f t="shared" si="850"/>
        <v>5</v>
      </c>
      <c r="CE498" s="37">
        <f t="shared" si="851"/>
        <v>5</v>
      </c>
      <c r="CF498" s="37">
        <f t="shared" si="852"/>
        <v>5</v>
      </c>
      <c r="CG498" s="38">
        <f t="shared" si="853"/>
        <v>5</v>
      </c>
      <c r="CH498" s="38">
        <f t="shared" si="854"/>
        <v>5</v>
      </c>
      <c r="CI498" s="38">
        <f t="shared" si="855"/>
        <v>22.5</v>
      </c>
      <c r="CJ498" s="38">
        <f t="shared" si="856"/>
        <v>5</v>
      </c>
      <c r="CK498" s="38">
        <f t="shared" si="857"/>
        <v>22.9</v>
      </c>
      <c r="CL498" s="38">
        <f t="shared" si="858"/>
        <v>47.5</v>
      </c>
      <c r="CM498" s="38">
        <f t="shared" si="859"/>
        <v>16.649999999999999</v>
      </c>
      <c r="CN498" s="38">
        <f t="shared" si="860"/>
        <v>41.674999999999997</v>
      </c>
      <c r="CO498" s="38">
        <f t="shared" si="861"/>
        <v>5</v>
      </c>
      <c r="CP498" s="38">
        <f t="shared" si="862"/>
        <v>33.3333333333333</v>
      </c>
      <c r="CQ498" s="38">
        <f t="shared" si="863"/>
        <v>72.5</v>
      </c>
      <c r="CR498" s="38">
        <f t="shared" si="864"/>
        <v>22.9</v>
      </c>
      <c r="CS498" s="38">
        <f t="shared" si="865"/>
        <v>54.2</v>
      </c>
      <c r="CT498" s="38">
        <f t="shared" si="866"/>
        <v>5</v>
      </c>
      <c r="CU498" s="38">
        <f t="shared" si="867"/>
        <v>41.674999999999997</v>
      </c>
      <c r="CV498" s="38">
        <f t="shared" si="868"/>
        <v>90</v>
      </c>
      <c r="CW498" s="38">
        <f t="shared" si="869"/>
        <v>22.5</v>
      </c>
      <c r="CX498" s="38">
        <f t="shared" si="870"/>
        <v>72.5</v>
      </c>
      <c r="CY498" s="38">
        <f t="shared" si="871"/>
        <v>47.5</v>
      </c>
      <c r="CZ498" s="39">
        <f t="shared" si="872"/>
        <v>5</v>
      </c>
      <c r="DA498" s="39">
        <f t="shared" si="873"/>
        <v>22.5</v>
      </c>
      <c r="DB498" s="39">
        <f t="shared" si="874"/>
        <v>5</v>
      </c>
      <c r="DC498" s="39">
        <f t="shared" si="875"/>
        <v>47.5</v>
      </c>
      <c r="DD498" s="39">
        <f t="shared" si="876"/>
        <v>22.9</v>
      </c>
      <c r="DE498" s="39">
        <f t="shared" si="877"/>
        <v>5</v>
      </c>
      <c r="DF498" s="39">
        <f t="shared" si="878"/>
        <v>41.674999999999997</v>
      </c>
      <c r="DG498" s="39">
        <f t="shared" si="879"/>
        <v>16.649999999999999</v>
      </c>
      <c r="DH498" s="39">
        <f t="shared" si="880"/>
        <v>72.5</v>
      </c>
      <c r="DI498" s="39">
        <f t="shared" si="881"/>
        <v>33.3333333333333</v>
      </c>
      <c r="DJ498" s="39">
        <f t="shared" si="882"/>
        <v>5</v>
      </c>
      <c r="DK498" s="39">
        <f t="shared" si="883"/>
        <v>54.2</v>
      </c>
      <c r="DL498" s="39">
        <f t="shared" si="884"/>
        <v>22.9</v>
      </c>
      <c r="DM498" s="39">
        <f t="shared" si="885"/>
        <v>90</v>
      </c>
      <c r="DN498" s="39">
        <f t="shared" si="886"/>
        <v>41.674999999999997</v>
      </c>
      <c r="DO498" s="39">
        <f t="shared" si="887"/>
        <v>5</v>
      </c>
      <c r="DP498" s="39">
        <f t="shared" si="888"/>
        <v>72.5</v>
      </c>
      <c r="DQ498" s="39">
        <f t="shared" si="889"/>
        <v>22.5</v>
      </c>
      <c r="DR498" s="39">
        <f t="shared" si="890"/>
        <v>47.5</v>
      </c>
      <c r="DS498" s="40" t="e">
        <f t="shared" si="891"/>
        <v>#VALUE!</v>
      </c>
      <c r="DT498" s="40" t="e">
        <f t="shared" si="892"/>
        <v>#VALUE!</v>
      </c>
      <c r="DU498" s="40" t="e">
        <f t="shared" si="893"/>
        <v>#VALUE!</v>
      </c>
      <c r="DV498" s="40" t="e">
        <f t="shared" si="894"/>
        <v>#VALUE!</v>
      </c>
      <c r="DW498" s="40" t="e">
        <f t="shared" si="895"/>
        <v>#VALUE!</v>
      </c>
      <c r="DX498" s="40" t="e">
        <f t="shared" si="896"/>
        <v>#VALUE!</v>
      </c>
      <c r="DY498" s="40" t="e">
        <f t="shared" si="897"/>
        <v>#VALUE!</v>
      </c>
      <c r="DZ498" s="40" t="e">
        <f t="shared" si="898"/>
        <v>#VALUE!</v>
      </c>
      <c r="EA498" s="40" t="e">
        <f t="shared" si="899"/>
        <v>#VALUE!</v>
      </c>
      <c r="EB498" s="40" t="e">
        <f t="shared" si="900"/>
        <v>#VALUE!</v>
      </c>
      <c r="EC498" s="40" t="e">
        <f t="shared" si="901"/>
        <v>#VALUE!</v>
      </c>
      <c r="ED498" s="40" t="e">
        <f t="shared" si="902"/>
        <v>#VALUE!</v>
      </c>
      <c r="EE498" s="40" t="e">
        <f t="shared" si="903"/>
        <v>#VALUE!</v>
      </c>
      <c r="EF498" s="40" t="e">
        <f t="shared" si="904"/>
        <v>#VALUE!</v>
      </c>
      <c r="EG498" s="40" t="e">
        <f t="shared" si="905"/>
        <v>#VALUE!</v>
      </c>
      <c r="EH498" s="40" t="e">
        <f t="shared" si="906"/>
        <v>#VALUE!</v>
      </c>
      <c r="EI498" s="40" t="e">
        <f t="shared" si="907"/>
        <v>#VALUE!</v>
      </c>
      <c r="EJ498" s="40" t="e">
        <f t="shared" si="908"/>
        <v>#VALUE!</v>
      </c>
      <c r="EK498" s="40" t="e">
        <f t="shared" si="909"/>
        <v>#VALUE!</v>
      </c>
      <c r="EL498" s="1" t="e">
        <f t="shared" si="921"/>
        <v>#VALUE!</v>
      </c>
      <c r="EM498" s="2" t="e">
        <f t="shared" si="912"/>
        <v>#VALUE!</v>
      </c>
      <c r="EN498" s="42"/>
      <c r="EO498" s="42"/>
      <c r="EP498" s="43"/>
      <c r="EQ498" s="44"/>
      <c r="ER498" s="45"/>
      <c r="ES498" s="45"/>
      <c r="ET498" s="74"/>
      <c r="EU498" s="75"/>
      <c r="EV498" s="75"/>
      <c r="EW498" s="75"/>
      <c r="EX498" s="75"/>
    </row>
    <row r="499" spans="1:154" s="73" customFormat="1" ht="14">
      <c r="A499" s="96"/>
      <c r="B499" s="97"/>
      <c r="C499" s="98"/>
      <c r="D499" s="110" t="s">
        <v>87</v>
      </c>
      <c r="E499" s="110" t="s">
        <v>87</v>
      </c>
      <c r="F499" s="110" t="s">
        <v>87</v>
      </c>
      <c r="G499" s="107" t="e">
        <f t="shared" si="822"/>
        <v>#VALUE!</v>
      </c>
      <c r="H499" s="107" t="e">
        <f t="shared" si="823"/>
        <v>#VALUE!</v>
      </c>
      <c r="I499" s="107" t="e">
        <f t="shared" si="824"/>
        <v>#VALUE!</v>
      </c>
      <c r="J499" s="183" t="str">
        <f t="shared" si="825"/>
        <v>.</v>
      </c>
      <c r="K499" s="184" t="e">
        <f t="shared" si="826"/>
        <v>#VALUE!</v>
      </c>
      <c r="L499" s="184" t="e">
        <f t="shared" si="827"/>
        <v>#VALUE!</v>
      </c>
      <c r="M499" s="76" t="e">
        <f t="shared" si="922"/>
        <v>#VALUE!</v>
      </c>
      <c r="N499" s="77" t="e">
        <f t="shared" si="923"/>
        <v>#VALUE!</v>
      </c>
      <c r="O499" s="77" t="e">
        <f t="shared" si="924"/>
        <v>#VALUE!</v>
      </c>
      <c r="P499" s="78" t="e">
        <f t="shared" si="925"/>
        <v>#VALUE!</v>
      </c>
      <c r="Q499" s="79" t="e">
        <f t="shared" ca="1" si="910"/>
        <v>#VALUE!</v>
      </c>
      <c r="R499" s="86" t="e">
        <f t="shared" si="913"/>
        <v>#VALUE!</v>
      </c>
      <c r="S499" s="87" t="e">
        <f t="shared" si="914"/>
        <v>#VALUE!</v>
      </c>
      <c r="T499" s="87" t="e">
        <f t="shared" si="915"/>
        <v>#VALUE!</v>
      </c>
      <c r="U499" s="80" t="e">
        <f t="shared" si="916"/>
        <v>#VALUE!</v>
      </c>
      <c r="V499" s="81" t="e">
        <f t="shared" si="917"/>
        <v>#VALUE!</v>
      </c>
      <c r="W499" s="82" t="e">
        <f t="shared" si="918"/>
        <v>#VALUE!</v>
      </c>
      <c r="X499" s="92" t="e">
        <f t="shared" si="926"/>
        <v>#VALUE!</v>
      </c>
      <c r="Y499" s="93"/>
      <c r="Z499" s="72" t="e">
        <f t="shared" si="828"/>
        <v>#VALUE!</v>
      </c>
      <c r="AA499" s="72" t="e">
        <f t="shared" si="829"/>
        <v>#VALUE!</v>
      </c>
      <c r="AB499" s="72" t="e">
        <f t="shared" si="830"/>
        <v>#VALUE!</v>
      </c>
      <c r="AC499" s="72" t="e">
        <f t="shared" si="911"/>
        <v>#VALUE!</v>
      </c>
      <c r="AD499" s="72" t="e">
        <f t="shared" si="927"/>
        <v>#VALUE!</v>
      </c>
      <c r="AE499" s="33" t="e">
        <f t="shared" si="928"/>
        <v>#VALUE!</v>
      </c>
      <c r="AF499" s="33" t="e">
        <f t="shared" si="929"/>
        <v>#VALUE!</v>
      </c>
      <c r="AG499" s="33" t="e">
        <f t="shared" si="930"/>
        <v>#VALUE!</v>
      </c>
      <c r="AH499" s="34" t="e">
        <f t="shared" si="831"/>
        <v>#VALUE!</v>
      </c>
      <c r="AI499" s="35" t="e">
        <f t="shared" si="832"/>
        <v>#VALUE!</v>
      </c>
      <c r="AJ499" s="35" t="e">
        <f t="shared" si="833"/>
        <v>#VALUE!</v>
      </c>
      <c r="AK499" s="35">
        <v>0</v>
      </c>
      <c r="AL499" s="35">
        <v>-0.75645121485307587</v>
      </c>
      <c r="AM499" s="35">
        <v>-11.346768222796136</v>
      </c>
      <c r="AN499" s="35" t="e">
        <f t="shared" si="931"/>
        <v>#VALUE!</v>
      </c>
      <c r="AO499" s="35" t="e">
        <f t="shared" si="931"/>
        <v>#VALUE!</v>
      </c>
      <c r="AP499" s="35" t="e">
        <f t="shared" si="931"/>
        <v>#VALUE!</v>
      </c>
      <c r="AQ499" s="35">
        <v>57.375671196608707</v>
      </c>
      <c r="AR499" s="35">
        <v>5.7915837760921756</v>
      </c>
      <c r="AS499" s="35">
        <v>1.1079551571654598</v>
      </c>
      <c r="AT499" s="35" t="e">
        <f t="shared" si="932"/>
        <v>#VALUE!</v>
      </c>
      <c r="AU499" s="35" t="e">
        <f t="shared" si="932"/>
        <v>#VALUE!</v>
      </c>
      <c r="AV499" s="35" t="e">
        <f t="shared" si="932"/>
        <v>#VALUE!</v>
      </c>
      <c r="AW499" s="36">
        <f t="shared" si="933"/>
        <v>0</v>
      </c>
      <c r="AX499" s="36">
        <f t="shared" si="933"/>
        <v>0.75645121485307587</v>
      </c>
      <c r="AY499" s="36">
        <f t="shared" si="933"/>
        <v>11.346768222796136</v>
      </c>
      <c r="AZ499" s="36" t="e">
        <f t="shared" si="934"/>
        <v>#VALUE!</v>
      </c>
      <c r="BA499" s="36" t="e">
        <f t="shared" si="934"/>
        <v>#VALUE!</v>
      </c>
      <c r="BB499" s="36" t="e">
        <f t="shared" si="934"/>
        <v>#VALUE!</v>
      </c>
      <c r="BC499" s="35">
        <f t="shared" si="935"/>
        <v>57.375671196608707</v>
      </c>
      <c r="BD499" s="35">
        <f t="shared" si="935"/>
        <v>6.5480349909452515</v>
      </c>
      <c r="BE499" s="35">
        <f t="shared" si="935"/>
        <v>12.454723379961596</v>
      </c>
      <c r="BF499" s="36" t="e">
        <f t="shared" si="936"/>
        <v>#VALUE!</v>
      </c>
      <c r="BG499" s="36" t="e">
        <f t="shared" si="936"/>
        <v>#VALUE!</v>
      </c>
      <c r="BH499" s="36" t="e">
        <f t="shared" si="919"/>
        <v>#VALUE!</v>
      </c>
      <c r="BI499" s="35" t="e">
        <f t="shared" si="920"/>
        <v>#VALUE!</v>
      </c>
      <c r="BJ499" s="5"/>
      <c r="BK499" s="5"/>
      <c r="BL499" s="19"/>
      <c r="BM499" s="19"/>
      <c r="BN499" s="37">
        <f t="shared" si="834"/>
        <v>90</v>
      </c>
      <c r="BO499" s="37">
        <f t="shared" si="835"/>
        <v>72.5</v>
      </c>
      <c r="BP499" s="37">
        <f t="shared" si="836"/>
        <v>72.5</v>
      </c>
      <c r="BQ499" s="37">
        <f t="shared" si="837"/>
        <v>47.5</v>
      </c>
      <c r="BR499" s="37">
        <f t="shared" si="838"/>
        <v>54.2</v>
      </c>
      <c r="BS499" s="37">
        <f t="shared" si="839"/>
        <v>47.5</v>
      </c>
      <c r="BT499" s="37">
        <f t="shared" si="840"/>
        <v>41.674999999999997</v>
      </c>
      <c r="BU499" s="37">
        <f t="shared" si="841"/>
        <v>41.674999999999997</v>
      </c>
      <c r="BV499" s="37">
        <f t="shared" si="842"/>
        <v>22.5</v>
      </c>
      <c r="BW499" s="37">
        <f t="shared" si="843"/>
        <v>33.3333333333333</v>
      </c>
      <c r="BX499" s="37">
        <f t="shared" si="844"/>
        <v>22.5</v>
      </c>
      <c r="BY499" s="37">
        <f t="shared" si="845"/>
        <v>22.9</v>
      </c>
      <c r="BZ499" s="37">
        <f t="shared" si="846"/>
        <v>22.9</v>
      </c>
      <c r="CA499" s="37">
        <f t="shared" si="847"/>
        <v>5</v>
      </c>
      <c r="CB499" s="37">
        <f t="shared" si="848"/>
        <v>16.649999999999999</v>
      </c>
      <c r="CC499" s="37">
        <f t="shared" si="849"/>
        <v>5</v>
      </c>
      <c r="CD499" s="37">
        <f t="shared" si="850"/>
        <v>5</v>
      </c>
      <c r="CE499" s="37">
        <f t="shared" si="851"/>
        <v>5</v>
      </c>
      <c r="CF499" s="37">
        <f t="shared" si="852"/>
        <v>5</v>
      </c>
      <c r="CG499" s="38">
        <f t="shared" si="853"/>
        <v>5</v>
      </c>
      <c r="CH499" s="38">
        <f t="shared" si="854"/>
        <v>5</v>
      </c>
      <c r="CI499" s="38">
        <f t="shared" si="855"/>
        <v>22.5</v>
      </c>
      <c r="CJ499" s="38">
        <f t="shared" si="856"/>
        <v>5</v>
      </c>
      <c r="CK499" s="38">
        <f t="shared" si="857"/>
        <v>22.9</v>
      </c>
      <c r="CL499" s="38">
        <f t="shared" si="858"/>
        <v>47.5</v>
      </c>
      <c r="CM499" s="38">
        <f t="shared" si="859"/>
        <v>16.649999999999999</v>
      </c>
      <c r="CN499" s="38">
        <f t="shared" si="860"/>
        <v>41.674999999999997</v>
      </c>
      <c r="CO499" s="38">
        <f t="shared" si="861"/>
        <v>5</v>
      </c>
      <c r="CP499" s="38">
        <f t="shared" si="862"/>
        <v>33.3333333333333</v>
      </c>
      <c r="CQ499" s="38">
        <f t="shared" si="863"/>
        <v>72.5</v>
      </c>
      <c r="CR499" s="38">
        <f t="shared" si="864"/>
        <v>22.9</v>
      </c>
      <c r="CS499" s="38">
        <f t="shared" si="865"/>
        <v>54.2</v>
      </c>
      <c r="CT499" s="38">
        <f t="shared" si="866"/>
        <v>5</v>
      </c>
      <c r="CU499" s="38">
        <f t="shared" si="867"/>
        <v>41.674999999999997</v>
      </c>
      <c r="CV499" s="38">
        <f t="shared" si="868"/>
        <v>90</v>
      </c>
      <c r="CW499" s="38">
        <f t="shared" si="869"/>
        <v>22.5</v>
      </c>
      <c r="CX499" s="38">
        <f t="shared" si="870"/>
        <v>72.5</v>
      </c>
      <c r="CY499" s="38">
        <f t="shared" si="871"/>
        <v>47.5</v>
      </c>
      <c r="CZ499" s="39">
        <f t="shared" si="872"/>
        <v>5</v>
      </c>
      <c r="DA499" s="39">
        <f t="shared" si="873"/>
        <v>22.5</v>
      </c>
      <c r="DB499" s="39">
        <f t="shared" si="874"/>
        <v>5</v>
      </c>
      <c r="DC499" s="39">
        <f t="shared" si="875"/>
        <v>47.5</v>
      </c>
      <c r="DD499" s="39">
        <f t="shared" si="876"/>
        <v>22.9</v>
      </c>
      <c r="DE499" s="39">
        <f t="shared" si="877"/>
        <v>5</v>
      </c>
      <c r="DF499" s="39">
        <f t="shared" si="878"/>
        <v>41.674999999999997</v>
      </c>
      <c r="DG499" s="39">
        <f t="shared" si="879"/>
        <v>16.649999999999999</v>
      </c>
      <c r="DH499" s="39">
        <f t="shared" si="880"/>
        <v>72.5</v>
      </c>
      <c r="DI499" s="39">
        <f t="shared" si="881"/>
        <v>33.3333333333333</v>
      </c>
      <c r="DJ499" s="39">
        <f t="shared" si="882"/>
        <v>5</v>
      </c>
      <c r="DK499" s="39">
        <f t="shared" si="883"/>
        <v>54.2</v>
      </c>
      <c r="DL499" s="39">
        <f t="shared" si="884"/>
        <v>22.9</v>
      </c>
      <c r="DM499" s="39">
        <f t="shared" si="885"/>
        <v>90</v>
      </c>
      <c r="DN499" s="39">
        <f t="shared" si="886"/>
        <v>41.674999999999997</v>
      </c>
      <c r="DO499" s="39">
        <f t="shared" si="887"/>
        <v>5</v>
      </c>
      <c r="DP499" s="39">
        <f t="shared" si="888"/>
        <v>72.5</v>
      </c>
      <c r="DQ499" s="39">
        <f t="shared" si="889"/>
        <v>22.5</v>
      </c>
      <c r="DR499" s="39">
        <f t="shared" si="890"/>
        <v>47.5</v>
      </c>
      <c r="DS499" s="40" t="e">
        <f t="shared" si="891"/>
        <v>#VALUE!</v>
      </c>
      <c r="DT499" s="40" t="e">
        <f t="shared" si="892"/>
        <v>#VALUE!</v>
      </c>
      <c r="DU499" s="40" t="e">
        <f t="shared" si="893"/>
        <v>#VALUE!</v>
      </c>
      <c r="DV499" s="40" t="e">
        <f t="shared" si="894"/>
        <v>#VALUE!</v>
      </c>
      <c r="DW499" s="40" t="e">
        <f t="shared" si="895"/>
        <v>#VALUE!</v>
      </c>
      <c r="DX499" s="40" t="e">
        <f t="shared" si="896"/>
        <v>#VALUE!</v>
      </c>
      <c r="DY499" s="40" t="e">
        <f t="shared" si="897"/>
        <v>#VALUE!</v>
      </c>
      <c r="DZ499" s="40" t="e">
        <f t="shared" si="898"/>
        <v>#VALUE!</v>
      </c>
      <c r="EA499" s="40" t="e">
        <f t="shared" si="899"/>
        <v>#VALUE!</v>
      </c>
      <c r="EB499" s="40" t="e">
        <f t="shared" si="900"/>
        <v>#VALUE!</v>
      </c>
      <c r="EC499" s="40" t="e">
        <f t="shared" si="901"/>
        <v>#VALUE!</v>
      </c>
      <c r="ED499" s="40" t="e">
        <f t="shared" si="902"/>
        <v>#VALUE!</v>
      </c>
      <c r="EE499" s="40" t="e">
        <f t="shared" si="903"/>
        <v>#VALUE!</v>
      </c>
      <c r="EF499" s="40" t="e">
        <f t="shared" si="904"/>
        <v>#VALUE!</v>
      </c>
      <c r="EG499" s="40" t="e">
        <f t="shared" si="905"/>
        <v>#VALUE!</v>
      </c>
      <c r="EH499" s="40" t="e">
        <f t="shared" si="906"/>
        <v>#VALUE!</v>
      </c>
      <c r="EI499" s="40" t="e">
        <f t="shared" si="907"/>
        <v>#VALUE!</v>
      </c>
      <c r="EJ499" s="40" t="e">
        <f t="shared" si="908"/>
        <v>#VALUE!</v>
      </c>
      <c r="EK499" s="40" t="e">
        <f t="shared" si="909"/>
        <v>#VALUE!</v>
      </c>
      <c r="EL499" s="1" t="e">
        <f t="shared" si="921"/>
        <v>#VALUE!</v>
      </c>
      <c r="EM499" s="2" t="e">
        <f t="shared" si="912"/>
        <v>#VALUE!</v>
      </c>
      <c r="EN499" s="42"/>
      <c r="EO499" s="42"/>
      <c r="EP499" s="43"/>
      <c r="EQ499" s="44"/>
      <c r="ER499" s="45"/>
      <c r="ES499" s="45"/>
      <c r="ET499" s="74"/>
      <c r="EU499" s="75"/>
      <c r="EV499" s="75"/>
      <c r="EW499" s="75"/>
      <c r="EX499" s="75"/>
    </row>
    <row r="500" spans="1:154" s="73" customFormat="1" ht="14">
      <c r="A500" s="96"/>
      <c r="B500" s="97"/>
      <c r="C500" s="98"/>
      <c r="D500" s="110" t="s">
        <v>87</v>
      </c>
      <c r="E500" s="110" t="s">
        <v>87</v>
      </c>
      <c r="F500" s="110" t="s">
        <v>87</v>
      </c>
      <c r="G500" s="107" t="e">
        <f t="shared" si="822"/>
        <v>#VALUE!</v>
      </c>
      <c r="H500" s="107" t="e">
        <f t="shared" si="823"/>
        <v>#VALUE!</v>
      </c>
      <c r="I500" s="107" t="e">
        <f t="shared" si="824"/>
        <v>#VALUE!</v>
      </c>
      <c r="J500" s="183" t="str">
        <f t="shared" si="825"/>
        <v>.</v>
      </c>
      <c r="K500" s="184" t="e">
        <f t="shared" si="826"/>
        <v>#VALUE!</v>
      </c>
      <c r="L500" s="184" t="e">
        <f t="shared" si="827"/>
        <v>#VALUE!</v>
      </c>
      <c r="M500" s="76" t="e">
        <f t="shared" si="922"/>
        <v>#VALUE!</v>
      </c>
      <c r="N500" s="77" t="e">
        <f t="shared" si="923"/>
        <v>#VALUE!</v>
      </c>
      <c r="O500" s="77" t="e">
        <f t="shared" si="924"/>
        <v>#VALUE!</v>
      </c>
      <c r="P500" s="78" t="e">
        <f t="shared" si="925"/>
        <v>#VALUE!</v>
      </c>
      <c r="Q500" s="79" t="e">
        <f t="shared" ca="1" si="910"/>
        <v>#VALUE!</v>
      </c>
      <c r="R500" s="86" t="e">
        <f t="shared" si="913"/>
        <v>#VALUE!</v>
      </c>
      <c r="S500" s="87" t="e">
        <f t="shared" si="914"/>
        <v>#VALUE!</v>
      </c>
      <c r="T500" s="87" t="e">
        <f t="shared" si="915"/>
        <v>#VALUE!</v>
      </c>
      <c r="U500" s="80" t="e">
        <f t="shared" si="916"/>
        <v>#VALUE!</v>
      </c>
      <c r="V500" s="81" t="e">
        <f t="shared" si="917"/>
        <v>#VALUE!</v>
      </c>
      <c r="W500" s="82" t="e">
        <f t="shared" si="918"/>
        <v>#VALUE!</v>
      </c>
      <c r="X500" s="92" t="e">
        <f t="shared" si="926"/>
        <v>#VALUE!</v>
      </c>
      <c r="Y500" s="93"/>
      <c r="Z500" s="72" t="e">
        <f t="shared" si="828"/>
        <v>#VALUE!</v>
      </c>
      <c r="AA500" s="72" t="e">
        <f t="shared" si="829"/>
        <v>#VALUE!</v>
      </c>
      <c r="AB500" s="72" t="e">
        <f t="shared" si="830"/>
        <v>#VALUE!</v>
      </c>
      <c r="AC500" s="72" t="e">
        <f t="shared" si="911"/>
        <v>#VALUE!</v>
      </c>
      <c r="AD500" s="72" t="e">
        <f t="shared" si="927"/>
        <v>#VALUE!</v>
      </c>
      <c r="AE500" s="33" t="e">
        <f t="shared" si="928"/>
        <v>#VALUE!</v>
      </c>
      <c r="AF500" s="33" t="e">
        <f t="shared" si="929"/>
        <v>#VALUE!</v>
      </c>
      <c r="AG500" s="33" t="e">
        <f t="shared" si="930"/>
        <v>#VALUE!</v>
      </c>
      <c r="AH500" s="34" t="e">
        <f t="shared" si="831"/>
        <v>#VALUE!</v>
      </c>
      <c r="AI500" s="35" t="e">
        <f t="shared" si="832"/>
        <v>#VALUE!</v>
      </c>
      <c r="AJ500" s="35" t="e">
        <f t="shared" si="833"/>
        <v>#VALUE!</v>
      </c>
      <c r="AK500" s="35">
        <v>0</v>
      </c>
      <c r="AL500" s="35">
        <v>-0.75645121485307587</v>
      </c>
      <c r="AM500" s="35">
        <v>-11.346768222796136</v>
      </c>
      <c r="AN500" s="35" t="e">
        <f t="shared" si="931"/>
        <v>#VALUE!</v>
      </c>
      <c r="AO500" s="35" t="e">
        <f t="shared" si="931"/>
        <v>#VALUE!</v>
      </c>
      <c r="AP500" s="35" t="e">
        <f t="shared" si="931"/>
        <v>#VALUE!</v>
      </c>
      <c r="AQ500" s="35">
        <v>57.375671196608707</v>
      </c>
      <c r="AR500" s="35">
        <v>5.7915837760921756</v>
      </c>
      <c r="AS500" s="35">
        <v>1.1079551571654598</v>
      </c>
      <c r="AT500" s="35" t="e">
        <f t="shared" si="932"/>
        <v>#VALUE!</v>
      </c>
      <c r="AU500" s="35" t="e">
        <f t="shared" si="932"/>
        <v>#VALUE!</v>
      </c>
      <c r="AV500" s="35" t="e">
        <f t="shared" si="932"/>
        <v>#VALUE!</v>
      </c>
      <c r="AW500" s="36">
        <f t="shared" si="933"/>
        <v>0</v>
      </c>
      <c r="AX500" s="36">
        <f t="shared" si="933"/>
        <v>0.75645121485307587</v>
      </c>
      <c r="AY500" s="36">
        <f t="shared" si="933"/>
        <v>11.346768222796136</v>
      </c>
      <c r="AZ500" s="36" t="e">
        <f t="shared" si="934"/>
        <v>#VALUE!</v>
      </c>
      <c r="BA500" s="36" t="e">
        <f t="shared" si="934"/>
        <v>#VALUE!</v>
      </c>
      <c r="BB500" s="36" t="e">
        <f t="shared" si="934"/>
        <v>#VALUE!</v>
      </c>
      <c r="BC500" s="35">
        <f t="shared" si="935"/>
        <v>57.375671196608707</v>
      </c>
      <c r="BD500" s="35">
        <f t="shared" si="935"/>
        <v>6.5480349909452515</v>
      </c>
      <c r="BE500" s="35">
        <f t="shared" si="935"/>
        <v>12.454723379961596</v>
      </c>
      <c r="BF500" s="36" t="e">
        <f t="shared" si="936"/>
        <v>#VALUE!</v>
      </c>
      <c r="BG500" s="36" t="e">
        <f t="shared" si="936"/>
        <v>#VALUE!</v>
      </c>
      <c r="BH500" s="36" t="e">
        <f t="shared" si="919"/>
        <v>#VALUE!</v>
      </c>
      <c r="BI500" s="35" t="e">
        <f t="shared" si="920"/>
        <v>#VALUE!</v>
      </c>
      <c r="BJ500" s="5"/>
      <c r="BK500" s="5"/>
      <c r="BL500" s="19"/>
      <c r="BM500" s="19"/>
      <c r="BN500" s="37">
        <f t="shared" si="834"/>
        <v>90</v>
      </c>
      <c r="BO500" s="37">
        <f t="shared" si="835"/>
        <v>72.5</v>
      </c>
      <c r="BP500" s="37">
        <f t="shared" si="836"/>
        <v>72.5</v>
      </c>
      <c r="BQ500" s="37">
        <f t="shared" si="837"/>
        <v>47.5</v>
      </c>
      <c r="BR500" s="37">
        <f t="shared" si="838"/>
        <v>54.2</v>
      </c>
      <c r="BS500" s="37">
        <f t="shared" si="839"/>
        <v>47.5</v>
      </c>
      <c r="BT500" s="37">
        <f t="shared" si="840"/>
        <v>41.674999999999997</v>
      </c>
      <c r="BU500" s="37">
        <f t="shared" si="841"/>
        <v>41.674999999999997</v>
      </c>
      <c r="BV500" s="37">
        <f t="shared" si="842"/>
        <v>22.5</v>
      </c>
      <c r="BW500" s="37">
        <f t="shared" si="843"/>
        <v>33.3333333333333</v>
      </c>
      <c r="BX500" s="37">
        <f t="shared" si="844"/>
        <v>22.5</v>
      </c>
      <c r="BY500" s="37">
        <f t="shared" si="845"/>
        <v>22.9</v>
      </c>
      <c r="BZ500" s="37">
        <f t="shared" si="846"/>
        <v>22.9</v>
      </c>
      <c r="CA500" s="37">
        <f t="shared" si="847"/>
        <v>5</v>
      </c>
      <c r="CB500" s="37">
        <f t="shared" si="848"/>
        <v>16.649999999999999</v>
      </c>
      <c r="CC500" s="37">
        <f t="shared" si="849"/>
        <v>5</v>
      </c>
      <c r="CD500" s="37">
        <f t="shared" si="850"/>
        <v>5</v>
      </c>
      <c r="CE500" s="37">
        <f t="shared" si="851"/>
        <v>5</v>
      </c>
      <c r="CF500" s="37">
        <f t="shared" si="852"/>
        <v>5</v>
      </c>
      <c r="CG500" s="38">
        <f t="shared" si="853"/>
        <v>5</v>
      </c>
      <c r="CH500" s="38">
        <f t="shared" si="854"/>
        <v>5</v>
      </c>
      <c r="CI500" s="38">
        <f t="shared" si="855"/>
        <v>22.5</v>
      </c>
      <c r="CJ500" s="38">
        <f t="shared" si="856"/>
        <v>5</v>
      </c>
      <c r="CK500" s="38">
        <f t="shared" si="857"/>
        <v>22.9</v>
      </c>
      <c r="CL500" s="38">
        <f t="shared" si="858"/>
        <v>47.5</v>
      </c>
      <c r="CM500" s="38">
        <f t="shared" si="859"/>
        <v>16.649999999999999</v>
      </c>
      <c r="CN500" s="38">
        <f t="shared" si="860"/>
        <v>41.674999999999997</v>
      </c>
      <c r="CO500" s="38">
        <f t="shared" si="861"/>
        <v>5</v>
      </c>
      <c r="CP500" s="38">
        <f t="shared" si="862"/>
        <v>33.3333333333333</v>
      </c>
      <c r="CQ500" s="38">
        <f t="shared" si="863"/>
        <v>72.5</v>
      </c>
      <c r="CR500" s="38">
        <f t="shared" si="864"/>
        <v>22.9</v>
      </c>
      <c r="CS500" s="38">
        <f t="shared" si="865"/>
        <v>54.2</v>
      </c>
      <c r="CT500" s="38">
        <f t="shared" si="866"/>
        <v>5</v>
      </c>
      <c r="CU500" s="38">
        <f t="shared" si="867"/>
        <v>41.674999999999997</v>
      </c>
      <c r="CV500" s="38">
        <f t="shared" si="868"/>
        <v>90</v>
      </c>
      <c r="CW500" s="38">
        <f t="shared" si="869"/>
        <v>22.5</v>
      </c>
      <c r="CX500" s="38">
        <f t="shared" si="870"/>
        <v>72.5</v>
      </c>
      <c r="CY500" s="38">
        <f t="shared" si="871"/>
        <v>47.5</v>
      </c>
      <c r="CZ500" s="39">
        <f t="shared" si="872"/>
        <v>5</v>
      </c>
      <c r="DA500" s="39">
        <f t="shared" si="873"/>
        <v>22.5</v>
      </c>
      <c r="DB500" s="39">
        <f t="shared" si="874"/>
        <v>5</v>
      </c>
      <c r="DC500" s="39">
        <f t="shared" si="875"/>
        <v>47.5</v>
      </c>
      <c r="DD500" s="39">
        <f t="shared" si="876"/>
        <v>22.9</v>
      </c>
      <c r="DE500" s="39">
        <f t="shared" si="877"/>
        <v>5</v>
      </c>
      <c r="DF500" s="39">
        <f t="shared" si="878"/>
        <v>41.674999999999997</v>
      </c>
      <c r="DG500" s="39">
        <f t="shared" si="879"/>
        <v>16.649999999999999</v>
      </c>
      <c r="DH500" s="39">
        <f t="shared" si="880"/>
        <v>72.5</v>
      </c>
      <c r="DI500" s="39">
        <f t="shared" si="881"/>
        <v>33.3333333333333</v>
      </c>
      <c r="DJ500" s="39">
        <f t="shared" si="882"/>
        <v>5</v>
      </c>
      <c r="DK500" s="39">
        <f t="shared" si="883"/>
        <v>54.2</v>
      </c>
      <c r="DL500" s="39">
        <f t="shared" si="884"/>
        <v>22.9</v>
      </c>
      <c r="DM500" s="39">
        <f t="shared" si="885"/>
        <v>90</v>
      </c>
      <c r="DN500" s="39">
        <f t="shared" si="886"/>
        <v>41.674999999999997</v>
      </c>
      <c r="DO500" s="39">
        <f t="shared" si="887"/>
        <v>5</v>
      </c>
      <c r="DP500" s="39">
        <f t="shared" si="888"/>
        <v>72.5</v>
      </c>
      <c r="DQ500" s="39">
        <f t="shared" si="889"/>
        <v>22.5</v>
      </c>
      <c r="DR500" s="39">
        <f t="shared" si="890"/>
        <v>47.5</v>
      </c>
      <c r="DS500" s="40" t="e">
        <f t="shared" si="891"/>
        <v>#VALUE!</v>
      </c>
      <c r="DT500" s="40" t="e">
        <f t="shared" si="892"/>
        <v>#VALUE!</v>
      </c>
      <c r="DU500" s="40" t="e">
        <f t="shared" si="893"/>
        <v>#VALUE!</v>
      </c>
      <c r="DV500" s="40" t="e">
        <f t="shared" si="894"/>
        <v>#VALUE!</v>
      </c>
      <c r="DW500" s="40" t="e">
        <f t="shared" si="895"/>
        <v>#VALUE!</v>
      </c>
      <c r="DX500" s="40" t="e">
        <f t="shared" si="896"/>
        <v>#VALUE!</v>
      </c>
      <c r="DY500" s="40" t="e">
        <f t="shared" si="897"/>
        <v>#VALUE!</v>
      </c>
      <c r="DZ500" s="40" t="e">
        <f t="shared" si="898"/>
        <v>#VALUE!</v>
      </c>
      <c r="EA500" s="40" t="e">
        <f t="shared" si="899"/>
        <v>#VALUE!</v>
      </c>
      <c r="EB500" s="40" t="e">
        <f t="shared" si="900"/>
        <v>#VALUE!</v>
      </c>
      <c r="EC500" s="40" t="e">
        <f t="shared" si="901"/>
        <v>#VALUE!</v>
      </c>
      <c r="ED500" s="40" t="e">
        <f t="shared" si="902"/>
        <v>#VALUE!</v>
      </c>
      <c r="EE500" s="40" t="e">
        <f t="shared" si="903"/>
        <v>#VALUE!</v>
      </c>
      <c r="EF500" s="40" t="e">
        <f t="shared" si="904"/>
        <v>#VALUE!</v>
      </c>
      <c r="EG500" s="40" t="e">
        <f t="shared" si="905"/>
        <v>#VALUE!</v>
      </c>
      <c r="EH500" s="40" t="e">
        <f t="shared" si="906"/>
        <v>#VALUE!</v>
      </c>
      <c r="EI500" s="40" t="e">
        <f t="shared" si="907"/>
        <v>#VALUE!</v>
      </c>
      <c r="EJ500" s="40" t="e">
        <f t="shared" si="908"/>
        <v>#VALUE!</v>
      </c>
      <c r="EK500" s="40" t="e">
        <f t="shared" si="909"/>
        <v>#VALUE!</v>
      </c>
      <c r="EL500" s="1" t="e">
        <f t="shared" si="921"/>
        <v>#VALUE!</v>
      </c>
      <c r="EM500" s="2" t="e">
        <f t="shared" si="912"/>
        <v>#VALUE!</v>
      </c>
      <c r="EN500" s="42"/>
      <c r="EO500" s="42"/>
      <c r="EP500" s="43"/>
      <c r="EQ500" s="44"/>
      <c r="ER500" s="45"/>
      <c r="ES500" s="45"/>
      <c r="ET500" s="74"/>
      <c r="EU500" s="75"/>
      <c r="EV500" s="75"/>
      <c r="EW500" s="75"/>
      <c r="EX500" s="75"/>
    </row>
    <row r="501" spans="1:154" s="73" customFormat="1" ht="14">
      <c r="A501" s="96"/>
      <c r="B501" s="97"/>
      <c r="C501" s="98"/>
      <c r="D501" s="110" t="s">
        <v>87</v>
      </c>
      <c r="E501" s="110" t="s">
        <v>87</v>
      </c>
      <c r="F501" s="110" t="s">
        <v>87</v>
      </c>
      <c r="G501" s="107" t="e">
        <f t="shared" si="822"/>
        <v>#VALUE!</v>
      </c>
      <c r="H501" s="107" t="e">
        <f t="shared" si="823"/>
        <v>#VALUE!</v>
      </c>
      <c r="I501" s="107" t="e">
        <f t="shared" si="824"/>
        <v>#VALUE!</v>
      </c>
      <c r="J501" s="183" t="str">
        <f t="shared" si="825"/>
        <v>.</v>
      </c>
      <c r="K501" s="184" t="e">
        <f t="shared" si="826"/>
        <v>#VALUE!</v>
      </c>
      <c r="L501" s="184" t="e">
        <f t="shared" si="827"/>
        <v>#VALUE!</v>
      </c>
      <c r="M501" s="76" t="e">
        <f t="shared" si="922"/>
        <v>#VALUE!</v>
      </c>
      <c r="N501" s="77" t="e">
        <f t="shared" si="923"/>
        <v>#VALUE!</v>
      </c>
      <c r="O501" s="77" t="e">
        <f t="shared" si="924"/>
        <v>#VALUE!</v>
      </c>
      <c r="P501" s="78" t="e">
        <f t="shared" si="925"/>
        <v>#VALUE!</v>
      </c>
      <c r="Q501" s="79" t="e">
        <f t="shared" ca="1" si="910"/>
        <v>#VALUE!</v>
      </c>
      <c r="R501" s="86" t="e">
        <f t="shared" si="913"/>
        <v>#VALUE!</v>
      </c>
      <c r="S501" s="87" t="e">
        <f t="shared" si="914"/>
        <v>#VALUE!</v>
      </c>
      <c r="T501" s="87" t="e">
        <f t="shared" si="915"/>
        <v>#VALUE!</v>
      </c>
      <c r="U501" s="80" t="e">
        <f t="shared" si="916"/>
        <v>#VALUE!</v>
      </c>
      <c r="V501" s="81" t="e">
        <f t="shared" si="917"/>
        <v>#VALUE!</v>
      </c>
      <c r="W501" s="82" t="e">
        <f t="shared" si="918"/>
        <v>#VALUE!</v>
      </c>
      <c r="X501" s="92" t="e">
        <f t="shared" si="926"/>
        <v>#VALUE!</v>
      </c>
      <c r="Y501" s="93"/>
      <c r="Z501" s="72" t="e">
        <f t="shared" si="828"/>
        <v>#VALUE!</v>
      </c>
      <c r="AA501" s="72" t="e">
        <f t="shared" si="829"/>
        <v>#VALUE!</v>
      </c>
      <c r="AB501" s="72" t="e">
        <f t="shared" si="830"/>
        <v>#VALUE!</v>
      </c>
      <c r="AC501" s="72" t="e">
        <f t="shared" si="911"/>
        <v>#VALUE!</v>
      </c>
      <c r="AD501" s="72" t="e">
        <f t="shared" si="927"/>
        <v>#VALUE!</v>
      </c>
      <c r="AE501" s="33" t="e">
        <f t="shared" si="928"/>
        <v>#VALUE!</v>
      </c>
      <c r="AF501" s="33" t="e">
        <f t="shared" si="929"/>
        <v>#VALUE!</v>
      </c>
      <c r="AG501" s="33" t="e">
        <f t="shared" si="930"/>
        <v>#VALUE!</v>
      </c>
      <c r="AH501" s="34" t="e">
        <f t="shared" si="831"/>
        <v>#VALUE!</v>
      </c>
      <c r="AI501" s="35" t="e">
        <f t="shared" si="832"/>
        <v>#VALUE!</v>
      </c>
      <c r="AJ501" s="35" t="e">
        <f t="shared" si="833"/>
        <v>#VALUE!</v>
      </c>
      <c r="AK501" s="35">
        <v>0</v>
      </c>
      <c r="AL501" s="35">
        <v>-0.75645121485307587</v>
      </c>
      <c r="AM501" s="35">
        <v>-11.346768222796136</v>
      </c>
      <c r="AN501" s="35" t="e">
        <f t="shared" si="931"/>
        <v>#VALUE!</v>
      </c>
      <c r="AO501" s="35" t="e">
        <f t="shared" si="931"/>
        <v>#VALUE!</v>
      </c>
      <c r="AP501" s="35" t="e">
        <f t="shared" si="931"/>
        <v>#VALUE!</v>
      </c>
      <c r="AQ501" s="35">
        <v>57.375671196608707</v>
      </c>
      <c r="AR501" s="35">
        <v>5.7915837760921756</v>
      </c>
      <c r="AS501" s="35">
        <v>1.1079551571654598</v>
      </c>
      <c r="AT501" s="35" t="e">
        <f t="shared" si="932"/>
        <v>#VALUE!</v>
      </c>
      <c r="AU501" s="35" t="e">
        <f t="shared" si="932"/>
        <v>#VALUE!</v>
      </c>
      <c r="AV501" s="35" t="e">
        <f t="shared" si="932"/>
        <v>#VALUE!</v>
      </c>
      <c r="AW501" s="36">
        <f t="shared" si="933"/>
        <v>0</v>
      </c>
      <c r="AX501" s="36">
        <f t="shared" si="933"/>
        <v>0.75645121485307587</v>
      </c>
      <c r="AY501" s="36">
        <f t="shared" si="933"/>
        <v>11.346768222796136</v>
      </c>
      <c r="AZ501" s="36" t="e">
        <f t="shared" si="934"/>
        <v>#VALUE!</v>
      </c>
      <c r="BA501" s="36" t="e">
        <f t="shared" si="934"/>
        <v>#VALUE!</v>
      </c>
      <c r="BB501" s="36" t="e">
        <f t="shared" si="934"/>
        <v>#VALUE!</v>
      </c>
      <c r="BC501" s="35">
        <f t="shared" si="935"/>
        <v>57.375671196608707</v>
      </c>
      <c r="BD501" s="35">
        <f t="shared" si="935"/>
        <v>6.5480349909452515</v>
      </c>
      <c r="BE501" s="35">
        <f t="shared" si="935"/>
        <v>12.454723379961596</v>
      </c>
      <c r="BF501" s="36" t="e">
        <f t="shared" si="936"/>
        <v>#VALUE!</v>
      </c>
      <c r="BG501" s="36" t="e">
        <f t="shared" si="936"/>
        <v>#VALUE!</v>
      </c>
      <c r="BH501" s="36" t="e">
        <f t="shared" si="919"/>
        <v>#VALUE!</v>
      </c>
      <c r="BI501" s="35" t="e">
        <f t="shared" si="920"/>
        <v>#VALUE!</v>
      </c>
      <c r="BJ501" s="5"/>
      <c r="BK501" s="5"/>
      <c r="BL501" s="19"/>
      <c r="BM501" s="19"/>
      <c r="BN501" s="37">
        <f t="shared" si="834"/>
        <v>90</v>
      </c>
      <c r="BO501" s="37">
        <f t="shared" si="835"/>
        <v>72.5</v>
      </c>
      <c r="BP501" s="37">
        <f t="shared" si="836"/>
        <v>72.5</v>
      </c>
      <c r="BQ501" s="37">
        <f t="shared" si="837"/>
        <v>47.5</v>
      </c>
      <c r="BR501" s="37">
        <f t="shared" si="838"/>
        <v>54.2</v>
      </c>
      <c r="BS501" s="37">
        <f t="shared" si="839"/>
        <v>47.5</v>
      </c>
      <c r="BT501" s="37">
        <f t="shared" si="840"/>
        <v>41.674999999999997</v>
      </c>
      <c r="BU501" s="37">
        <f t="shared" si="841"/>
        <v>41.674999999999997</v>
      </c>
      <c r="BV501" s="37">
        <f t="shared" si="842"/>
        <v>22.5</v>
      </c>
      <c r="BW501" s="37">
        <f t="shared" si="843"/>
        <v>33.3333333333333</v>
      </c>
      <c r="BX501" s="37">
        <f t="shared" si="844"/>
        <v>22.5</v>
      </c>
      <c r="BY501" s="37">
        <f t="shared" si="845"/>
        <v>22.9</v>
      </c>
      <c r="BZ501" s="37">
        <f t="shared" si="846"/>
        <v>22.9</v>
      </c>
      <c r="CA501" s="37">
        <f t="shared" si="847"/>
        <v>5</v>
      </c>
      <c r="CB501" s="37">
        <f t="shared" si="848"/>
        <v>16.649999999999999</v>
      </c>
      <c r="CC501" s="37">
        <f t="shared" si="849"/>
        <v>5</v>
      </c>
      <c r="CD501" s="37">
        <f t="shared" si="850"/>
        <v>5</v>
      </c>
      <c r="CE501" s="37">
        <f t="shared" si="851"/>
        <v>5</v>
      </c>
      <c r="CF501" s="37">
        <f t="shared" si="852"/>
        <v>5</v>
      </c>
      <c r="CG501" s="38">
        <f t="shared" si="853"/>
        <v>5</v>
      </c>
      <c r="CH501" s="38">
        <f t="shared" si="854"/>
        <v>5</v>
      </c>
      <c r="CI501" s="38">
        <f t="shared" si="855"/>
        <v>22.5</v>
      </c>
      <c r="CJ501" s="38">
        <f t="shared" si="856"/>
        <v>5</v>
      </c>
      <c r="CK501" s="38">
        <f t="shared" si="857"/>
        <v>22.9</v>
      </c>
      <c r="CL501" s="38">
        <f t="shared" si="858"/>
        <v>47.5</v>
      </c>
      <c r="CM501" s="38">
        <f t="shared" si="859"/>
        <v>16.649999999999999</v>
      </c>
      <c r="CN501" s="38">
        <f t="shared" si="860"/>
        <v>41.674999999999997</v>
      </c>
      <c r="CO501" s="38">
        <f t="shared" si="861"/>
        <v>5</v>
      </c>
      <c r="CP501" s="38">
        <f t="shared" si="862"/>
        <v>33.3333333333333</v>
      </c>
      <c r="CQ501" s="38">
        <f t="shared" si="863"/>
        <v>72.5</v>
      </c>
      <c r="CR501" s="38">
        <f t="shared" si="864"/>
        <v>22.9</v>
      </c>
      <c r="CS501" s="38">
        <f t="shared" si="865"/>
        <v>54.2</v>
      </c>
      <c r="CT501" s="38">
        <f t="shared" si="866"/>
        <v>5</v>
      </c>
      <c r="CU501" s="38">
        <f t="shared" si="867"/>
        <v>41.674999999999997</v>
      </c>
      <c r="CV501" s="38">
        <f t="shared" si="868"/>
        <v>90</v>
      </c>
      <c r="CW501" s="38">
        <f t="shared" si="869"/>
        <v>22.5</v>
      </c>
      <c r="CX501" s="38">
        <f t="shared" si="870"/>
        <v>72.5</v>
      </c>
      <c r="CY501" s="38">
        <f t="shared" si="871"/>
        <v>47.5</v>
      </c>
      <c r="CZ501" s="39">
        <f t="shared" si="872"/>
        <v>5</v>
      </c>
      <c r="DA501" s="39">
        <f t="shared" si="873"/>
        <v>22.5</v>
      </c>
      <c r="DB501" s="39">
        <f t="shared" si="874"/>
        <v>5</v>
      </c>
      <c r="DC501" s="39">
        <f t="shared" si="875"/>
        <v>47.5</v>
      </c>
      <c r="DD501" s="39">
        <f t="shared" si="876"/>
        <v>22.9</v>
      </c>
      <c r="DE501" s="39">
        <f t="shared" si="877"/>
        <v>5</v>
      </c>
      <c r="DF501" s="39">
        <f t="shared" si="878"/>
        <v>41.674999999999997</v>
      </c>
      <c r="DG501" s="39">
        <f t="shared" si="879"/>
        <v>16.649999999999999</v>
      </c>
      <c r="DH501" s="39">
        <f t="shared" si="880"/>
        <v>72.5</v>
      </c>
      <c r="DI501" s="39">
        <f t="shared" si="881"/>
        <v>33.3333333333333</v>
      </c>
      <c r="DJ501" s="39">
        <f t="shared" si="882"/>
        <v>5</v>
      </c>
      <c r="DK501" s="39">
        <f t="shared" si="883"/>
        <v>54.2</v>
      </c>
      <c r="DL501" s="39">
        <f t="shared" si="884"/>
        <v>22.9</v>
      </c>
      <c r="DM501" s="39">
        <f t="shared" si="885"/>
        <v>90</v>
      </c>
      <c r="DN501" s="39">
        <f t="shared" si="886"/>
        <v>41.674999999999997</v>
      </c>
      <c r="DO501" s="39">
        <f t="shared" si="887"/>
        <v>5</v>
      </c>
      <c r="DP501" s="39">
        <f t="shared" si="888"/>
        <v>72.5</v>
      </c>
      <c r="DQ501" s="39">
        <f t="shared" si="889"/>
        <v>22.5</v>
      </c>
      <c r="DR501" s="39">
        <f t="shared" si="890"/>
        <v>47.5</v>
      </c>
      <c r="DS501" s="40" t="e">
        <f t="shared" si="891"/>
        <v>#VALUE!</v>
      </c>
      <c r="DT501" s="40" t="e">
        <f t="shared" si="892"/>
        <v>#VALUE!</v>
      </c>
      <c r="DU501" s="40" t="e">
        <f t="shared" si="893"/>
        <v>#VALUE!</v>
      </c>
      <c r="DV501" s="40" t="e">
        <f t="shared" si="894"/>
        <v>#VALUE!</v>
      </c>
      <c r="DW501" s="40" t="e">
        <f t="shared" si="895"/>
        <v>#VALUE!</v>
      </c>
      <c r="DX501" s="40" t="e">
        <f t="shared" si="896"/>
        <v>#VALUE!</v>
      </c>
      <c r="DY501" s="40" t="e">
        <f t="shared" si="897"/>
        <v>#VALUE!</v>
      </c>
      <c r="DZ501" s="40" t="e">
        <f t="shared" si="898"/>
        <v>#VALUE!</v>
      </c>
      <c r="EA501" s="40" t="e">
        <f t="shared" si="899"/>
        <v>#VALUE!</v>
      </c>
      <c r="EB501" s="40" t="e">
        <f t="shared" si="900"/>
        <v>#VALUE!</v>
      </c>
      <c r="EC501" s="40" t="e">
        <f t="shared" si="901"/>
        <v>#VALUE!</v>
      </c>
      <c r="ED501" s="40" t="e">
        <f t="shared" si="902"/>
        <v>#VALUE!</v>
      </c>
      <c r="EE501" s="40" t="e">
        <f t="shared" si="903"/>
        <v>#VALUE!</v>
      </c>
      <c r="EF501" s="40" t="e">
        <f t="shared" si="904"/>
        <v>#VALUE!</v>
      </c>
      <c r="EG501" s="40" t="e">
        <f t="shared" si="905"/>
        <v>#VALUE!</v>
      </c>
      <c r="EH501" s="40" t="e">
        <f t="shared" si="906"/>
        <v>#VALUE!</v>
      </c>
      <c r="EI501" s="40" t="e">
        <f t="shared" si="907"/>
        <v>#VALUE!</v>
      </c>
      <c r="EJ501" s="40" t="e">
        <f t="shared" si="908"/>
        <v>#VALUE!</v>
      </c>
      <c r="EK501" s="40" t="e">
        <f t="shared" si="909"/>
        <v>#VALUE!</v>
      </c>
      <c r="EL501" s="1" t="e">
        <f t="shared" si="921"/>
        <v>#VALUE!</v>
      </c>
      <c r="EM501" s="2" t="e">
        <f t="shared" si="912"/>
        <v>#VALUE!</v>
      </c>
      <c r="EN501" s="42"/>
      <c r="EO501" s="42"/>
      <c r="EP501" s="43"/>
      <c r="EQ501" s="44"/>
      <c r="ER501" s="45"/>
      <c r="ES501" s="45"/>
      <c r="ET501" s="74"/>
      <c r="EU501" s="75"/>
      <c r="EV501" s="75"/>
      <c r="EW501" s="75"/>
      <c r="EX501" s="75"/>
    </row>
  </sheetData>
  <mergeCells count="8">
    <mergeCell ref="AB4:AC4"/>
    <mergeCell ref="B2:C2"/>
    <mergeCell ref="R2:Y2"/>
    <mergeCell ref="D3:E3"/>
    <mergeCell ref="R3:T3"/>
    <mergeCell ref="A3:C3"/>
    <mergeCell ref="U3:W3"/>
    <mergeCell ref="J3:L3"/>
  </mergeCells>
  <phoneticPr fontId="1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&amp;LStratefy was created by Simon Pierce (University of Milan), Bruno Cerabolini (University of Insubria, Varese) and co-authors (list of names ...)</oddFooter>
  </headerFooter>
  <drawing r:id="rId2"/>
  <legacyDrawing r:id="rId3"/>
  <oleObjects>
    <mc:AlternateContent xmlns:mc="http://schemas.openxmlformats.org/markup-compatibility/2006">
      <mc:Choice Requires="x14">
        <oleObject progId="CorelPhotoPaint.Image.9" shapeId="1032" r:id="rId4">
          <objectPr defaultSize="0" autoPict="0" r:id="rId5">
            <anchor moveWithCells="1">
              <from>
                <xdr:col>23</xdr:col>
                <xdr:colOff>50800</xdr:colOff>
                <xdr:row>2</xdr:row>
                <xdr:rowOff>12700</xdr:rowOff>
              </from>
              <to>
                <xdr:col>24</xdr:col>
                <xdr:colOff>0</xdr:colOff>
                <xdr:row>2</xdr:row>
                <xdr:rowOff>622300</xdr:rowOff>
              </to>
            </anchor>
          </objectPr>
        </oleObject>
      </mc:Choice>
      <mc:Fallback>
        <oleObject progId="CorelPhotoPaint.Image.9" shapeId="1032" r:id="rId4"/>
      </mc:Fallback>
    </mc:AlternateContent>
    <mc:AlternateContent xmlns:mc="http://schemas.openxmlformats.org/markup-compatibility/2006">
      <mc:Choice Requires="x14">
        <oleObject progId="CorelPhotoPaint.Image.9" shapeId="1036" r:id="rId6">
          <objectPr defaultSize="0" autoPict="0" r:id="rId7">
            <anchor moveWithCells="1">
              <from>
                <xdr:col>0</xdr:col>
                <xdr:colOff>139700</xdr:colOff>
                <xdr:row>0</xdr:row>
                <xdr:rowOff>139700</xdr:rowOff>
              </from>
              <to>
                <xdr:col>0</xdr:col>
                <xdr:colOff>1016000</xdr:colOff>
                <xdr:row>1</xdr:row>
                <xdr:rowOff>660400</xdr:rowOff>
              </to>
            </anchor>
          </objectPr>
        </oleObject>
      </mc:Choice>
      <mc:Fallback>
        <oleObject progId="CorelPhotoPaint.Image.9" shapeId="1036" r:id="rId6"/>
      </mc:Fallback>
    </mc:AlternateContent>
    <mc:AlternateContent xmlns:mc="http://schemas.openxmlformats.org/markup-compatibility/2006">
      <mc:Choice Requires="x14">
        <oleObject progId="CorelPhotoPaint.Image.9" shapeId="1037" r:id="rId8">
          <objectPr defaultSize="0" autoPict="0" r:id="rId9">
            <anchor moveWithCells="1">
              <from>
                <xdr:col>16</xdr:col>
                <xdr:colOff>25400</xdr:colOff>
                <xdr:row>0</xdr:row>
                <xdr:rowOff>88900</xdr:rowOff>
              </from>
              <to>
                <xdr:col>17</xdr:col>
                <xdr:colOff>0</xdr:colOff>
                <xdr:row>2</xdr:row>
                <xdr:rowOff>38100</xdr:rowOff>
              </to>
            </anchor>
          </objectPr>
        </oleObject>
      </mc:Choice>
      <mc:Fallback>
        <oleObject progId="CorelPhotoPaint.Image.9" shapeId="1037" r:id="rId8"/>
      </mc:Fallback>
    </mc:AlternateContent>
    <mc:AlternateContent xmlns:mc="http://schemas.openxmlformats.org/markup-compatibility/2006">
      <mc:Choice Requires="x14">
        <oleObject progId="CorelPhotoPaint.Image.9" shapeId="1041" r:id="rId10">
          <objectPr defaultSize="0" autoPict="0" r:id="rId11">
            <anchor moveWithCells="1">
              <from>
                <xdr:col>4</xdr:col>
                <xdr:colOff>939800</xdr:colOff>
                <xdr:row>1</xdr:row>
                <xdr:rowOff>101600</xdr:rowOff>
              </from>
              <to>
                <xdr:col>6</xdr:col>
                <xdr:colOff>0</xdr:colOff>
                <xdr:row>2</xdr:row>
                <xdr:rowOff>622300</xdr:rowOff>
              </to>
            </anchor>
          </objectPr>
        </oleObject>
      </mc:Choice>
      <mc:Fallback>
        <oleObject progId="CorelPhotoPaint.Image.9" shapeId="1041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StrateFy (CSR GVP v1.0)</vt:lpstr>
    </vt:vector>
  </TitlesOfParts>
  <Company>parco monte barro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andrea.ferrari</dc:creator>
  <cp:lastModifiedBy>Samuel Eszenyi</cp:lastModifiedBy>
  <dcterms:created xsi:type="dcterms:W3CDTF">2015-01-19T10:39:49Z</dcterms:created>
  <dcterms:modified xsi:type="dcterms:W3CDTF">2025-03-21T12:28:23Z</dcterms:modified>
</cp:coreProperties>
</file>