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e129b82f1e6111/Desktop/Sam Zeng/INFO4001/"/>
    </mc:Choice>
  </mc:AlternateContent>
  <xr:revisionPtr revIDLastSave="515" documentId="8_{69E2DB63-E634-44AA-8481-8A4B6E285468}" xr6:coauthVersionLast="47" xr6:coauthVersionMax="47" xr10:uidLastSave="{08EA685C-D696-4ABE-BEC9-13A14BAF49C9}"/>
  <bookViews>
    <workbookView xWindow="-108" yWindow="-108" windowWidth="23256" windowHeight="12576" xr2:uid="{0C40B047-47B9-46A3-AA7C-7AA02E8C95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7" i="1" l="1"/>
  <c r="H98" i="1"/>
  <c r="H99" i="1"/>
  <c r="H100" i="1"/>
  <c r="H96" i="1"/>
  <c r="I100" i="1"/>
  <c r="I99" i="1"/>
  <c r="I98" i="1"/>
  <c r="I97" i="1"/>
  <c r="I96" i="1"/>
  <c r="G98" i="1"/>
  <c r="G99" i="1"/>
  <c r="G100" i="1"/>
  <c r="G97" i="1"/>
  <c r="G96" i="1"/>
  <c r="F100" i="1"/>
  <c r="F99" i="1"/>
  <c r="F98" i="1"/>
  <c r="F97" i="1"/>
  <c r="F96" i="1"/>
  <c r="C96" i="1"/>
  <c r="D91" i="1"/>
  <c r="E91" i="1"/>
  <c r="F91" i="1"/>
  <c r="G91" i="1"/>
  <c r="D90" i="1"/>
  <c r="E90" i="1"/>
  <c r="F90" i="1"/>
  <c r="G90" i="1"/>
  <c r="C91" i="1"/>
  <c r="B91" i="1"/>
  <c r="J9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50" i="1"/>
  <c r="I9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50" i="1"/>
  <c r="P46" i="1"/>
  <c r="Q46" i="1"/>
  <c r="R46" i="1"/>
  <c r="S46" i="1"/>
  <c r="T46" i="1"/>
  <c r="U46" i="1"/>
  <c r="V46" i="1"/>
  <c r="C47" i="1"/>
  <c r="D47" i="1"/>
  <c r="E47" i="1"/>
  <c r="F47" i="1"/>
  <c r="G47" i="1"/>
  <c r="H47" i="1"/>
  <c r="B47" i="1"/>
  <c r="I46" i="1"/>
  <c r="J46" i="1"/>
  <c r="K46" i="1"/>
  <c r="L46" i="1"/>
  <c r="M46" i="1"/>
  <c r="N46" i="1"/>
  <c r="O46" i="1"/>
  <c r="C90" i="1"/>
  <c r="B90" i="1"/>
  <c r="C46" i="1"/>
  <c r="D46" i="1"/>
  <c r="E46" i="1"/>
  <c r="F46" i="1"/>
  <c r="G46" i="1"/>
  <c r="H46" i="1"/>
  <c r="B46" i="1"/>
</calcChain>
</file>

<file path=xl/sharedStrings.xml><?xml version="1.0" encoding="utf-8"?>
<sst xmlns="http://schemas.openxmlformats.org/spreadsheetml/2006/main" count="172" uniqueCount="67">
  <si>
    <t>MasterSheet</t>
  </si>
  <si>
    <t>category</t>
  </si>
  <si>
    <t>aupr</t>
  </si>
  <si>
    <t>prec_at_80_recall</t>
  </si>
  <si>
    <t>Document Name</t>
  </si>
  <si>
    <t>Parties</t>
  </si>
  <si>
    <t>Agreement Date</t>
  </si>
  <si>
    <t>Effective Date</t>
  </si>
  <si>
    <t>Expiration Date</t>
  </si>
  <si>
    <t>Renewal Term</t>
  </si>
  <si>
    <t>Notice Period To Terminate Renewal</t>
  </si>
  <si>
    <t>Governing Law</t>
  </si>
  <si>
    <t>Most Favored Nation</t>
  </si>
  <si>
    <t>Non-Compete</t>
  </si>
  <si>
    <t>Exclusivity</t>
  </si>
  <si>
    <t>No-Solicit Of Customers</t>
  </si>
  <si>
    <t>Competitive Restriction Exception</t>
  </si>
  <si>
    <t>No-Solicit Of Employees</t>
  </si>
  <si>
    <t>Non-Disparagement</t>
  </si>
  <si>
    <t>Termination For Convenience</t>
  </si>
  <si>
    <t>Rofr/Rofo/Rofn</t>
  </si>
  <si>
    <t>Change Of Control</t>
  </si>
  <si>
    <t>Anti-Assignment</t>
  </si>
  <si>
    <t>Revenue/Profit Sharing</t>
  </si>
  <si>
    <t>Minimum Commitment</t>
  </si>
  <si>
    <t>Volume Restriction</t>
  </si>
  <si>
    <t>Ip Ownership Assignment</t>
  </si>
  <si>
    <t>Joint Ip Ownership</t>
  </si>
  <si>
    <t>License Grant</t>
  </si>
  <si>
    <t>Non-Transferable License</t>
  </si>
  <si>
    <t>Affiliate License-Licensor</t>
  </si>
  <si>
    <t>Affiliate License-Licensee</t>
  </si>
  <si>
    <t>Unlimited/All-You-Can-Eat-License</t>
  </si>
  <si>
    <t>Irrevocable Or Perpetual License</t>
  </si>
  <si>
    <t>Source Code Escrow</t>
  </si>
  <si>
    <t>Post-Termination Services</t>
  </si>
  <si>
    <t>Audit Rights</t>
  </si>
  <si>
    <t>Uncapped Liability</t>
  </si>
  <si>
    <t>Cap On Liability</t>
  </si>
  <si>
    <t>Liquidated Damages</t>
  </si>
  <si>
    <t>Warranty Duration</t>
  </si>
  <si>
    <t>Insurance</t>
  </si>
  <si>
    <t>Covenant Not To Sue</t>
  </si>
  <si>
    <t>Third Party Beneficiary</t>
  </si>
  <si>
    <t>SPT TESTS</t>
  </si>
  <si>
    <t>Benchmark</t>
  </si>
  <si>
    <t>SPTHALF</t>
  </si>
  <si>
    <t>SPT1</t>
  </si>
  <si>
    <t>SPT2</t>
  </si>
  <si>
    <t>SPT3</t>
  </si>
  <si>
    <t>SPT4</t>
  </si>
  <si>
    <t>SPT5</t>
  </si>
  <si>
    <t>SCT</t>
  </si>
  <si>
    <t>AUPR</t>
  </si>
  <si>
    <t>SCT AUPR ANALYSIS</t>
  </si>
  <si>
    <t>SPLIT CATEGORY TESTS</t>
  </si>
  <si>
    <t>AVERAGE</t>
  </si>
  <si>
    <t>AVERAGE NOT COUNTING SCT5</t>
  </si>
  <si>
    <t>KEY5AVERAGE</t>
  </si>
  <si>
    <t>prec_at_70_recall</t>
  </si>
  <si>
    <t>Sample Count</t>
  </si>
  <si>
    <t>Sample</t>
  </si>
  <si>
    <t>Original</t>
  </si>
  <si>
    <t>benchmark</t>
  </si>
  <si>
    <t xml:space="preserve">models </t>
  </si>
  <si>
    <t>P70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</si>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</sst>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5" borderId="7" xfId="0" applyFill="1" applyBorder="1"/>
    <xf numFmtId="0" fontId="0" fillId="5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6" xfId="0" applyFill="1" applyBorder="1"/>
    <xf numFmtId="164" fontId="0" fillId="2" borderId="5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0" fillId="7" borderId="1" xfId="0" applyFill="1" applyBorder="1"/>
    <xf numFmtId="0" fontId="0" fillId="7" borderId="9" xfId="0" applyFill="1" applyBorder="1"/>
    <xf numFmtId="0" fontId="0" fillId="9" borderId="1" xfId="0" applyFill="1" applyBorder="1"/>
    <xf numFmtId="0" fontId="0" fillId="9" borderId="9" xfId="0" applyFill="1" applyBorder="1"/>
    <xf numFmtId="0" fontId="0" fillId="10" borderId="1" xfId="0" applyFill="1" applyBorder="1"/>
    <xf numFmtId="0" fontId="0" fillId="10" borderId="2" xfId="0" applyFill="1" applyBorder="1"/>
    <xf numFmtId="164" fontId="0" fillId="10" borderId="3" xfId="0" applyNumberFormat="1" applyFill="1" applyBorder="1"/>
    <xf numFmtId="164" fontId="0" fillId="10" borderId="4" xfId="0" applyNumberFormat="1" applyFill="1" applyBorder="1"/>
    <xf numFmtId="0" fontId="0" fillId="11" borderId="0" xfId="0" applyFill="1"/>
    <xf numFmtId="164" fontId="1" fillId="0" borderId="0" xfId="0" applyNumberFormat="1" applyFont="1"/>
    <xf numFmtId="164" fontId="0" fillId="0" borderId="0" xfId="0" applyNumberFormat="1"/>
    <xf numFmtId="0" fontId="0" fillId="12" borderId="0" xfId="0" applyFont="1" applyFill="1" applyBorder="1"/>
    <xf numFmtId="0" fontId="0" fillId="10" borderId="0" xfId="0" applyFont="1" applyFill="1" applyBorder="1"/>
    <xf numFmtId="0" fontId="0" fillId="13" borderId="0" xfId="0" applyFont="1" applyFill="1" applyBorder="1"/>
    <xf numFmtId="0" fontId="0" fillId="11" borderId="0" xfId="0" applyFont="1" applyFill="1" applyBorder="1"/>
    <xf numFmtId="0" fontId="0" fillId="14" borderId="0" xfId="0" applyFont="1" applyFill="1" applyBorder="1"/>
    <xf numFmtId="0" fontId="0" fillId="14" borderId="0" xfId="0" applyFont="1" applyFill="1"/>
    <xf numFmtId="164" fontId="0" fillId="11" borderId="3" xfId="0" applyNumberFormat="1" applyFill="1" applyBorder="1"/>
    <xf numFmtId="164" fontId="0" fillId="11" borderId="0" xfId="0" applyNumberFormat="1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30555-A831-47F0-B926-BD83C6CF8B4A}">
  <dimension ref="A1:V100"/>
  <sheetViews>
    <sheetView tabSelected="1" topLeftCell="A75" zoomScale="85" zoomScaleNormal="85" workbookViewId="0">
      <selection activeCell="H97" sqref="H97"/>
    </sheetView>
  </sheetViews>
  <sheetFormatPr defaultRowHeight="14.4" x14ac:dyDescent="0.3"/>
  <cols>
    <col min="1" max="1" width="31.44140625" bestFit="1" customWidth="1"/>
    <col min="2" max="2" width="10.21875" customWidth="1"/>
    <col min="3" max="8" width="10.5546875" bestFit="1" customWidth="1"/>
    <col min="9" max="9" width="9.88671875" customWidth="1"/>
    <col min="10" max="10" width="10.5546875" bestFit="1" customWidth="1"/>
    <col min="11" max="11" width="32.5546875" bestFit="1" customWidth="1"/>
    <col min="12" max="15" width="10.5546875" bestFit="1" customWidth="1"/>
    <col min="16" max="16" width="9.33203125" customWidth="1"/>
    <col min="17" max="22" width="10.5546875" bestFit="1" customWidth="1"/>
  </cols>
  <sheetData>
    <row r="1" spans="1:22" x14ac:dyDescent="0.3">
      <c r="A1" t="s">
        <v>0</v>
      </c>
    </row>
    <row r="3" spans="1:22" x14ac:dyDescent="0.3">
      <c r="A3" s="1" t="s">
        <v>44</v>
      </c>
    </row>
    <row r="4" spans="1:22" ht="15" thickBot="1" x14ac:dyDescent="0.35">
      <c r="B4" s="31" t="s">
        <v>2</v>
      </c>
      <c r="C4" s="31"/>
      <c r="D4" s="31"/>
      <c r="E4" s="31"/>
      <c r="F4" s="31"/>
      <c r="G4" s="31"/>
      <c r="H4" s="31"/>
      <c r="I4" s="32" t="s">
        <v>3</v>
      </c>
      <c r="J4" s="32"/>
      <c r="K4" s="32"/>
      <c r="L4" s="32"/>
      <c r="M4" s="32"/>
      <c r="N4" s="32"/>
      <c r="O4" s="32"/>
      <c r="P4" s="33" t="s">
        <v>59</v>
      </c>
      <c r="Q4" s="33"/>
      <c r="R4" s="33"/>
      <c r="S4" s="33"/>
      <c r="T4" s="33"/>
      <c r="U4" s="33"/>
      <c r="V4" s="33"/>
    </row>
    <row r="5" spans="1:22" ht="15" thickBot="1" x14ac:dyDescent="0.35">
      <c r="A5" s="1" t="s">
        <v>1</v>
      </c>
      <c r="B5" s="8" t="s">
        <v>45</v>
      </c>
      <c r="C5" s="2" t="s">
        <v>46</v>
      </c>
      <c r="D5" s="2" t="s">
        <v>47</v>
      </c>
      <c r="E5" s="2" t="s">
        <v>48</v>
      </c>
      <c r="F5" s="2" t="s">
        <v>49</v>
      </c>
      <c r="G5" s="2" t="s">
        <v>50</v>
      </c>
      <c r="H5" s="3" t="s">
        <v>51</v>
      </c>
      <c r="I5" s="8" t="s">
        <v>45</v>
      </c>
      <c r="J5" s="4" t="s">
        <v>46</v>
      </c>
      <c r="K5" s="4" t="s">
        <v>47</v>
      </c>
      <c r="L5" s="4" t="s">
        <v>48</v>
      </c>
      <c r="M5" s="4" t="s">
        <v>49</v>
      </c>
      <c r="N5" s="4" t="s">
        <v>50</v>
      </c>
      <c r="O5" s="5" t="s">
        <v>51</v>
      </c>
      <c r="P5" s="8" t="s">
        <v>45</v>
      </c>
      <c r="Q5" s="6" t="s">
        <v>46</v>
      </c>
      <c r="R5" s="6" t="s">
        <v>47</v>
      </c>
      <c r="S5" s="6" t="s">
        <v>48</v>
      </c>
      <c r="T5" s="6" t="s">
        <v>49</v>
      </c>
      <c r="U5" s="6" t="s">
        <v>50</v>
      </c>
      <c r="V5" s="7" t="s">
        <v>51</v>
      </c>
    </row>
    <row r="6" spans="1:22" x14ac:dyDescent="0.3">
      <c r="A6" t="s">
        <v>4</v>
      </c>
      <c r="B6" s="9">
        <v>0.92336721299914004</v>
      </c>
      <c r="C6" s="22">
        <v>0.89074366448739495</v>
      </c>
      <c r="D6" s="22">
        <v>0.89843429443182898</v>
      </c>
      <c r="E6" s="22">
        <v>0.85097043756293</v>
      </c>
      <c r="F6" s="22">
        <v>0.85900542250557499</v>
      </c>
      <c r="G6" s="22">
        <v>0.76242459343881497</v>
      </c>
      <c r="H6" s="22">
        <v>0.78544866328566998</v>
      </c>
      <c r="I6" s="9">
        <v>0.93181818181818099</v>
      </c>
      <c r="J6">
        <v>0.91304347799999996</v>
      </c>
      <c r="K6">
        <v>0.89655172400000005</v>
      </c>
      <c r="L6">
        <v>0.84946236600000002</v>
      </c>
      <c r="M6">
        <v>0.83516483500000005</v>
      </c>
      <c r="N6">
        <v>0.74336283199999997</v>
      </c>
      <c r="O6">
        <v>0.79807692299999999</v>
      </c>
      <c r="P6" s="9">
        <v>0.93181818199999999</v>
      </c>
      <c r="Q6" s="22">
        <v>0.91304347826086896</v>
      </c>
      <c r="R6" s="22">
        <v>0.90410958904109495</v>
      </c>
      <c r="S6" s="22">
        <v>0.86842105263157898</v>
      </c>
      <c r="T6" s="22">
        <v>0.87951807228915602</v>
      </c>
      <c r="U6" s="22">
        <v>0.74747474747474696</v>
      </c>
      <c r="V6" s="22">
        <v>0.79807692307692302</v>
      </c>
    </row>
    <row r="7" spans="1:22" x14ac:dyDescent="0.3">
      <c r="A7" t="s">
        <v>5</v>
      </c>
      <c r="B7" s="10">
        <v>0.91817317673689902</v>
      </c>
      <c r="C7" s="22">
        <v>0.63787863316327797</v>
      </c>
      <c r="D7" s="22">
        <v>0.67244136537898103</v>
      </c>
      <c r="E7" s="22">
        <v>0.68696413220666097</v>
      </c>
      <c r="F7" s="22">
        <v>0.61077458380313199</v>
      </c>
      <c r="G7" s="22">
        <v>0.63423308998428696</v>
      </c>
      <c r="H7" s="22">
        <v>0.64396467612001396</v>
      </c>
      <c r="I7" s="10">
        <v>0.95378151260504196</v>
      </c>
      <c r="J7">
        <v>0.71542130400000004</v>
      </c>
      <c r="K7">
        <v>0.72960000000000003</v>
      </c>
      <c r="L7">
        <v>0.72609400300000004</v>
      </c>
      <c r="M7">
        <v>0.65912305500000001</v>
      </c>
      <c r="N7">
        <v>0.68069666200000001</v>
      </c>
      <c r="O7">
        <v>0.68596237299999996</v>
      </c>
      <c r="P7" s="10">
        <v>0.955710956</v>
      </c>
      <c r="Q7" s="22">
        <v>0.73321554770317998</v>
      </c>
      <c r="R7" s="22">
        <v>0.73090909090909095</v>
      </c>
      <c r="S7" s="22">
        <v>0.74007220216606495</v>
      </c>
      <c r="T7" s="22">
        <v>0.65912305516265901</v>
      </c>
      <c r="U7" s="22">
        <v>0.680696661828737</v>
      </c>
      <c r="V7" s="22">
        <v>0.68596237337192401</v>
      </c>
    </row>
    <row r="8" spans="1:22" x14ac:dyDescent="0.3">
      <c r="A8" t="s">
        <v>6</v>
      </c>
      <c r="B8" s="10">
        <v>0.90668036213375702</v>
      </c>
      <c r="C8" s="22">
        <v>0.93180459504155999</v>
      </c>
      <c r="D8" s="22">
        <v>0.91381417769518003</v>
      </c>
      <c r="E8" s="22">
        <v>0.88163925959036105</v>
      </c>
      <c r="F8" s="22">
        <v>0.88159684068397803</v>
      </c>
      <c r="G8" s="22">
        <v>0.84341401693050899</v>
      </c>
      <c r="H8" s="22">
        <v>0.89353515528957195</v>
      </c>
      <c r="I8" s="10">
        <v>0.93023255813953398</v>
      </c>
      <c r="J8">
        <v>0.91397849499999995</v>
      </c>
      <c r="K8">
        <v>0.89534883700000001</v>
      </c>
      <c r="L8">
        <v>0.88235294099999995</v>
      </c>
      <c r="M8">
        <v>0.84444444399999996</v>
      </c>
      <c r="N8">
        <v>0.81521739100000001</v>
      </c>
      <c r="O8">
        <v>0.89285714299999996</v>
      </c>
      <c r="P8" s="10">
        <v>0.93023255800000004</v>
      </c>
      <c r="Q8" s="22">
        <v>0.91666666666666596</v>
      </c>
      <c r="R8" s="22">
        <v>0.90540540540540504</v>
      </c>
      <c r="S8" s="22">
        <v>0.90540540540540504</v>
      </c>
      <c r="T8" s="22">
        <v>0.92957746478873204</v>
      </c>
      <c r="U8" s="22">
        <v>0.837209302325581</v>
      </c>
      <c r="V8" s="22">
        <v>0.90410958904109495</v>
      </c>
    </row>
    <row r="9" spans="1:22" x14ac:dyDescent="0.3">
      <c r="A9" s="20" t="s">
        <v>7</v>
      </c>
      <c r="B9" s="29">
        <v>0.44095361915805997</v>
      </c>
      <c r="C9" s="30">
        <v>0.64495334507245605</v>
      </c>
      <c r="D9" s="30">
        <v>0.62400779004874096</v>
      </c>
      <c r="E9" s="30">
        <v>0.57689096756096203</v>
      </c>
      <c r="F9" s="30">
        <v>0.51395193528382199</v>
      </c>
      <c r="G9" s="30">
        <v>0.52512905543052002</v>
      </c>
      <c r="H9" s="30">
        <v>0.48965060093819301</v>
      </c>
      <c r="I9" s="29">
        <v>0.243816254416961</v>
      </c>
      <c r="J9" s="20">
        <v>0</v>
      </c>
      <c r="K9" s="20">
        <v>0</v>
      </c>
      <c r="L9" s="20">
        <v>0</v>
      </c>
      <c r="M9" s="20">
        <v>0</v>
      </c>
      <c r="N9" s="20">
        <v>0.16957606</v>
      </c>
      <c r="O9" s="20">
        <v>0.175438596</v>
      </c>
      <c r="P9" s="29">
        <v>0.424460432</v>
      </c>
      <c r="Q9" s="30">
        <v>0.71951219512195097</v>
      </c>
      <c r="R9" s="30">
        <v>0.373417721518987</v>
      </c>
      <c r="S9" s="30">
        <v>0.433823529411764</v>
      </c>
      <c r="T9" s="30">
        <v>0.50862068965517204</v>
      </c>
      <c r="U9" s="30">
        <v>0.495798319327731</v>
      </c>
      <c r="V9" s="30">
        <v>0.40136054421768702</v>
      </c>
    </row>
    <row r="10" spans="1:22" x14ac:dyDescent="0.3">
      <c r="A10" t="s">
        <v>8</v>
      </c>
      <c r="B10" s="10">
        <v>0.85502060648084299</v>
      </c>
      <c r="C10" s="22">
        <v>0.91245373238996297</v>
      </c>
      <c r="D10" s="22">
        <v>0.88924284411724097</v>
      </c>
      <c r="E10" s="22">
        <v>0.84035654781260705</v>
      </c>
      <c r="F10" s="22">
        <v>0.89555675751724095</v>
      </c>
      <c r="G10" s="22">
        <v>0.83903664668586597</v>
      </c>
      <c r="H10" s="22">
        <v>0.86902882816541505</v>
      </c>
      <c r="I10" s="10">
        <v>0.71134020618556704</v>
      </c>
      <c r="J10">
        <v>0.95945945899999996</v>
      </c>
      <c r="K10">
        <v>0.91780821899999998</v>
      </c>
      <c r="L10">
        <v>0.77011494300000005</v>
      </c>
      <c r="M10">
        <v>0.92405063300000001</v>
      </c>
      <c r="N10">
        <v>0.84810126600000002</v>
      </c>
      <c r="O10">
        <v>0.88157894699999995</v>
      </c>
      <c r="P10" s="10">
        <v>0.893939394</v>
      </c>
      <c r="Q10" s="22">
        <v>0.97058823529411697</v>
      </c>
      <c r="R10" s="22">
        <v>0.939393939393939</v>
      </c>
      <c r="S10" s="22">
        <v>0.78048780487804803</v>
      </c>
      <c r="T10" s="22">
        <v>0.952380952380952</v>
      </c>
      <c r="U10" s="22">
        <v>0.86956521739130399</v>
      </c>
      <c r="V10" s="22">
        <v>0.92537313432835799</v>
      </c>
    </row>
    <row r="11" spans="1:22" x14ac:dyDescent="0.3">
      <c r="A11" s="20" t="s">
        <v>9</v>
      </c>
      <c r="B11" s="29">
        <v>0.68860295479709599</v>
      </c>
      <c r="C11" s="30">
        <v>0.95286747735023603</v>
      </c>
      <c r="D11" s="30">
        <v>0.97742754930254905</v>
      </c>
      <c r="E11" s="30">
        <v>0.88604063600628902</v>
      </c>
      <c r="F11" s="30">
        <v>0.93278348254599297</v>
      </c>
      <c r="G11" s="30">
        <v>0.89636501758589104</v>
      </c>
      <c r="H11" s="30">
        <v>0.87812737586433898</v>
      </c>
      <c r="I11" s="29">
        <v>0.56521739130434701</v>
      </c>
      <c r="J11" s="20">
        <v>0.96</v>
      </c>
      <c r="K11" s="20">
        <v>0.92592592600000001</v>
      </c>
      <c r="L11" s="20">
        <v>0.67500000000000004</v>
      </c>
      <c r="M11" s="20">
        <v>0.928571429</v>
      </c>
      <c r="N11" s="20">
        <v>0.89655172400000005</v>
      </c>
      <c r="O11" s="20">
        <v>0.928571429</v>
      </c>
      <c r="P11" s="29">
        <v>0.56521739100000001</v>
      </c>
      <c r="Q11" s="30">
        <v>1</v>
      </c>
      <c r="R11" s="30">
        <v>1</v>
      </c>
      <c r="S11" s="30">
        <v>0.88</v>
      </c>
      <c r="T11" s="30">
        <v>0.92857142857142805</v>
      </c>
      <c r="U11" s="30">
        <v>0.92</v>
      </c>
      <c r="V11" s="30">
        <v>0.92857142857142805</v>
      </c>
    </row>
    <row r="12" spans="1:22" x14ac:dyDescent="0.3">
      <c r="A12" t="s">
        <v>10</v>
      </c>
      <c r="B12" s="10">
        <v>0.46517028484886602</v>
      </c>
      <c r="C12" s="22">
        <v>0.87326398624273305</v>
      </c>
      <c r="D12" s="22">
        <v>0.88942008609100098</v>
      </c>
      <c r="E12" s="22">
        <v>0.83092105301464503</v>
      </c>
      <c r="F12" s="22">
        <v>0.88119172494172404</v>
      </c>
      <c r="G12" s="22">
        <v>0.82917833800186702</v>
      </c>
      <c r="H12" s="22">
        <v>0.80715458633119697</v>
      </c>
      <c r="I12" s="10">
        <v>0.21126760563380201</v>
      </c>
      <c r="J12">
        <v>0.7</v>
      </c>
      <c r="K12">
        <v>0.9375</v>
      </c>
      <c r="L12">
        <v>0.66666666699999999</v>
      </c>
      <c r="M12">
        <v>0.77272727299999999</v>
      </c>
      <c r="N12">
        <v>0.76190476200000001</v>
      </c>
      <c r="O12">
        <v>0.8</v>
      </c>
      <c r="P12" s="10">
        <v>0.25</v>
      </c>
      <c r="Q12" s="22">
        <v>1</v>
      </c>
      <c r="R12" s="22">
        <v>0.9375</v>
      </c>
      <c r="S12" s="22">
        <v>0.68421052631578905</v>
      </c>
      <c r="T12" s="22">
        <v>0.875</v>
      </c>
      <c r="U12" s="22">
        <v>0.76470588235294101</v>
      </c>
      <c r="V12" s="22">
        <v>0.8</v>
      </c>
    </row>
    <row r="13" spans="1:22" x14ac:dyDescent="0.3">
      <c r="A13" s="20" t="s">
        <v>11</v>
      </c>
      <c r="B13" s="29">
        <v>0.97028037085752405</v>
      </c>
      <c r="C13" s="30">
        <v>0.90298826340572003</v>
      </c>
      <c r="D13" s="30">
        <v>0.91607222933988197</v>
      </c>
      <c r="E13" s="30">
        <v>0.86923272713572497</v>
      </c>
      <c r="F13" s="30">
        <v>0.89832666028166896</v>
      </c>
      <c r="G13" s="30">
        <v>0.895986093046098</v>
      </c>
      <c r="H13" s="30">
        <v>0.90222545753623895</v>
      </c>
      <c r="I13" s="29">
        <v>0.974683544303797</v>
      </c>
      <c r="J13" s="20">
        <v>0.96470588199999996</v>
      </c>
      <c r="K13" s="20">
        <v>0.98666666700000005</v>
      </c>
      <c r="L13" s="20">
        <v>0.81914893600000005</v>
      </c>
      <c r="M13" s="20">
        <v>0.97297297299999996</v>
      </c>
      <c r="N13" s="20">
        <v>0.95238095199999995</v>
      </c>
      <c r="O13" s="20">
        <v>0.97468354400000001</v>
      </c>
      <c r="P13" s="29">
        <v>0.97468354400000001</v>
      </c>
      <c r="Q13" s="30">
        <v>0.96470588235294097</v>
      </c>
      <c r="R13" s="30">
        <v>0.98666666666666603</v>
      </c>
      <c r="S13" s="30">
        <v>0.94029850746268595</v>
      </c>
      <c r="T13" s="30">
        <v>0.97297297297297303</v>
      </c>
      <c r="U13" s="30">
        <v>0.952380952380952</v>
      </c>
      <c r="V13" s="30">
        <v>0.974683544303797</v>
      </c>
    </row>
    <row r="14" spans="1:22" x14ac:dyDescent="0.3">
      <c r="A14" t="s">
        <v>12</v>
      </c>
      <c r="B14" s="10">
        <v>0.22467518067087999</v>
      </c>
      <c r="C14" s="22">
        <v>0.66717765287003905</v>
      </c>
      <c r="D14" s="22">
        <v>0.80555555555555503</v>
      </c>
      <c r="E14" s="22">
        <v>0.5</v>
      </c>
      <c r="F14" s="22">
        <v>0.357311037432127</v>
      </c>
      <c r="G14" s="22">
        <v>0.52406371801389495</v>
      </c>
      <c r="H14" s="22">
        <v>0.33766792611251001</v>
      </c>
      <c r="I14" s="10">
        <v>0</v>
      </c>
      <c r="J14">
        <v>0</v>
      </c>
      <c r="K14">
        <v>0.33333333300000001</v>
      </c>
      <c r="L14">
        <v>0</v>
      </c>
      <c r="M14">
        <v>0</v>
      </c>
      <c r="N14">
        <v>0</v>
      </c>
      <c r="O14">
        <v>0</v>
      </c>
      <c r="P14" s="10">
        <v>0</v>
      </c>
      <c r="Q14" s="22">
        <v>0</v>
      </c>
      <c r="R14" s="22">
        <v>0.33333333333333298</v>
      </c>
      <c r="S14" s="22">
        <v>0</v>
      </c>
      <c r="T14" s="22">
        <v>0</v>
      </c>
      <c r="U14" s="22">
        <v>0</v>
      </c>
      <c r="V14" s="22">
        <v>0</v>
      </c>
    </row>
    <row r="15" spans="1:22" x14ac:dyDescent="0.3">
      <c r="A15" t="s">
        <v>13</v>
      </c>
      <c r="B15" s="10">
        <v>0.27267226702487402</v>
      </c>
      <c r="C15" s="22">
        <v>0.45625004575655398</v>
      </c>
      <c r="D15" s="22">
        <v>0.41473046956156101</v>
      </c>
      <c r="E15" s="22">
        <v>0.52686466416040501</v>
      </c>
      <c r="F15" s="22">
        <v>0.46049576544924298</v>
      </c>
      <c r="G15" s="22">
        <v>0.46458586731868901</v>
      </c>
      <c r="H15" s="22">
        <v>0.38012693019441801</v>
      </c>
      <c r="I15" s="10">
        <v>0.217194570135746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10">
        <v>0.247126437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</row>
    <row r="16" spans="1:22" x14ac:dyDescent="0.3">
      <c r="A16" t="s">
        <v>14</v>
      </c>
      <c r="B16" s="10">
        <v>0.38258861443784498</v>
      </c>
      <c r="C16" s="22">
        <v>0.45157447372911902</v>
      </c>
      <c r="D16" s="22">
        <v>0.52063501545069901</v>
      </c>
      <c r="E16" s="22">
        <v>0.53540150331568304</v>
      </c>
      <c r="F16" s="22">
        <v>0.57102636413913399</v>
      </c>
      <c r="G16" s="22">
        <v>0.49708263156305699</v>
      </c>
      <c r="H16" s="22">
        <v>0.52183944143790395</v>
      </c>
      <c r="I16" s="10">
        <v>0.218430034129692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0">
        <v>0.35947712399999998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0.37908496732026098</v>
      </c>
    </row>
    <row r="17" spans="1:22" x14ac:dyDescent="0.3">
      <c r="A17" t="s">
        <v>15</v>
      </c>
      <c r="B17" s="10">
        <v>0.16751094085457999</v>
      </c>
      <c r="C17" s="22">
        <v>0.26287443834248603</v>
      </c>
      <c r="D17" s="22">
        <v>0.221068389818389</v>
      </c>
      <c r="E17" s="22">
        <v>0.41333069910982101</v>
      </c>
      <c r="F17" s="22">
        <v>0.25835317322731499</v>
      </c>
      <c r="G17" s="22">
        <v>0.32104390512423803</v>
      </c>
      <c r="H17" s="22">
        <v>0.55774785829896001</v>
      </c>
      <c r="I17" s="10">
        <v>0.148148148148148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10">
        <v>0.20370370400000001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</row>
    <row r="18" spans="1:22" x14ac:dyDescent="0.3">
      <c r="A18" t="s">
        <v>16</v>
      </c>
      <c r="B18" s="10">
        <v>9.2543684237921406E-2</v>
      </c>
      <c r="C18" s="22">
        <v>0.56766817847806905</v>
      </c>
      <c r="D18" s="22">
        <v>0.43486008277548099</v>
      </c>
      <c r="E18" s="22">
        <v>0.306741175565728</v>
      </c>
      <c r="F18" s="22">
        <v>0.26804870924727597</v>
      </c>
      <c r="G18" s="22">
        <v>0.17331980092087901</v>
      </c>
      <c r="H18" s="22">
        <v>0.25989780648085098</v>
      </c>
      <c r="I18" s="10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10">
        <v>2.9641186E-2</v>
      </c>
      <c r="Q18" s="22">
        <v>0</v>
      </c>
      <c r="R18" s="22">
        <v>0.16346153846153799</v>
      </c>
      <c r="S18" s="22">
        <v>0</v>
      </c>
      <c r="T18" s="22">
        <v>0.161904761904761</v>
      </c>
      <c r="U18" s="22">
        <v>0</v>
      </c>
      <c r="V18" s="22">
        <v>0.19587628865979301</v>
      </c>
    </row>
    <row r="19" spans="1:22" x14ac:dyDescent="0.3">
      <c r="A19" t="s">
        <v>17</v>
      </c>
      <c r="B19" s="10">
        <v>0.476904065719855</v>
      </c>
      <c r="C19" s="22">
        <v>0.67045027630752496</v>
      </c>
      <c r="D19" s="22">
        <v>0.519088482074752</v>
      </c>
      <c r="E19" s="22">
        <v>0.66235119047618995</v>
      </c>
      <c r="F19" s="22">
        <v>0.867896202361782</v>
      </c>
      <c r="G19" s="22">
        <v>0.63509266585046598</v>
      </c>
      <c r="H19" s="22">
        <v>0.70274753356987696</v>
      </c>
      <c r="I19" s="10">
        <v>0.42857142857142799</v>
      </c>
      <c r="J19">
        <v>0</v>
      </c>
      <c r="K19">
        <v>0.32608695700000001</v>
      </c>
      <c r="L19">
        <v>0.53125</v>
      </c>
      <c r="M19">
        <v>0.9375</v>
      </c>
      <c r="N19">
        <v>0.625</v>
      </c>
      <c r="O19">
        <v>0.75</v>
      </c>
      <c r="P19" s="10">
        <v>0.428571429</v>
      </c>
      <c r="Q19" s="22">
        <v>0.59090909090909005</v>
      </c>
      <c r="R19" s="22">
        <v>0.60869565217391297</v>
      </c>
      <c r="S19" s="22">
        <v>0.61904761904761896</v>
      </c>
      <c r="T19" s="22">
        <v>0.9375</v>
      </c>
      <c r="U19" s="22">
        <v>0.7</v>
      </c>
      <c r="V19" s="22">
        <v>0.76470588235294101</v>
      </c>
    </row>
    <row r="20" spans="1:22" x14ac:dyDescent="0.3">
      <c r="A20" s="20" t="s">
        <v>18</v>
      </c>
      <c r="B20" s="29">
        <v>0.185690596018114</v>
      </c>
      <c r="C20" s="30">
        <v>0.61351611351611302</v>
      </c>
      <c r="D20" s="30">
        <v>0.510863846801346</v>
      </c>
      <c r="E20" s="30">
        <v>0.4192791005291</v>
      </c>
      <c r="F20" s="30">
        <v>0.50205314009661794</v>
      </c>
      <c r="G20" s="30">
        <v>0.40679786369441501</v>
      </c>
      <c r="H20" s="30">
        <v>0.428251171158118</v>
      </c>
      <c r="I20" s="29">
        <v>0.108695652173913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9">
        <v>0.108695652</v>
      </c>
      <c r="Q20" s="30">
        <v>0</v>
      </c>
      <c r="R20" s="30">
        <v>0</v>
      </c>
      <c r="S20" s="30">
        <v>0</v>
      </c>
      <c r="T20" s="30">
        <v>0.39130434782608697</v>
      </c>
      <c r="U20" s="30">
        <v>0</v>
      </c>
      <c r="V20" s="30">
        <v>0.22500000000000001</v>
      </c>
    </row>
    <row r="21" spans="1:22" x14ac:dyDescent="0.3">
      <c r="A21" t="s">
        <v>19</v>
      </c>
      <c r="B21" s="10">
        <v>0.38918070065701199</v>
      </c>
      <c r="C21" s="22">
        <v>0.67230018683017201</v>
      </c>
      <c r="D21" s="22">
        <v>0.63604974306489803</v>
      </c>
      <c r="E21" s="22">
        <v>0.57828942869396305</v>
      </c>
      <c r="F21" s="22">
        <v>0.66012474955670497</v>
      </c>
      <c r="G21" s="22">
        <v>0.62030665337433</v>
      </c>
      <c r="H21" s="22">
        <v>0.51710480371791601</v>
      </c>
      <c r="I21" s="10">
        <v>0.221476510067114</v>
      </c>
      <c r="J21">
        <v>0</v>
      </c>
      <c r="K21">
        <v>0.38823529400000001</v>
      </c>
      <c r="L21">
        <v>0</v>
      </c>
      <c r="M21">
        <v>0.375</v>
      </c>
      <c r="N21">
        <v>0.23448275900000001</v>
      </c>
      <c r="O21">
        <v>0.21710526299999999</v>
      </c>
      <c r="P21" s="10">
        <v>0.31521739100000001</v>
      </c>
      <c r="Q21" s="22">
        <v>0.74358974358974295</v>
      </c>
      <c r="R21" s="22">
        <v>0.61702127659574402</v>
      </c>
      <c r="S21" s="22">
        <v>0.46031746031746001</v>
      </c>
      <c r="T21" s="22">
        <v>0.56862745098039202</v>
      </c>
      <c r="U21" s="22">
        <v>0.60416666666666596</v>
      </c>
      <c r="V21" s="22">
        <v>0.5</v>
      </c>
    </row>
    <row r="22" spans="1:22" x14ac:dyDescent="0.3">
      <c r="A22" t="s">
        <v>20</v>
      </c>
      <c r="B22" s="10">
        <v>0.220384030509054</v>
      </c>
      <c r="C22" s="22">
        <v>0.39256255286914199</v>
      </c>
      <c r="D22" s="22">
        <v>0.46096150250698098</v>
      </c>
      <c r="E22" s="22">
        <v>0.46762392661207403</v>
      </c>
      <c r="F22" s="22">
        <v>0.53591451266310797</v>
      </c>
      <c r="G22" s="22">
        <v>0.41582641065020898</v>
      </c>
      <c r="H22" s="22">
        <v>0.430350900158743</v>
      </c>
      <c r="I22" s="10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10">
        <v>0.21632653099999999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</row>
    <row r="23" spans="1:22" x14ac:dyDescent="0.3">
      <c r="A23" t="s">
        <v>21</v>
      </c>
      <c r="B23" s="10">
        <v>0.211214169193539</v>
      </c>
      <c r="C23" s="22">
        <v>0.36164322332295701</v>
      </c>
      <c r="D23" s="22">
        <v>0.38034880162267098</v>
      </c>
      <c r="E23" s="22">
        <v>0.31534853798183499</v>
      </c>
      <c r="F23" s="22">
        <v>0.26173230117551899</v>
      </c>
      <c r="G23" s="22">
        <v>0.224241810561252</v>
      </c>
      <c r="H23" s="22">
        <v>0.251796933951137</v>
      </c>
      <c r="I23" s="10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10">
        <v>7.6672104000000005E-2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</row>
    <row r="24" spans="1:22" x14ac:dyDescent="0.3">
      <c r="A24" s="20" t="s">
        <v>22</v>
      </c>
      <c r="B24" s="29">
        <v>0.76328647646276104</v>
      </c>
      <c r="C24" s="30">
        <v>0.62003024911469795</v>
      </c>
      <c r="D24" s="30">
        <v>0.65192024565955098</v>
      </c>
      <c r="E24" s="30">
        <v>0.61538308600704905</v>
      </c>
      <c r="F24" s="30">
        <v>0.62195478505221502</v>
      </c>
      <c r="G24" s="30">
        <v>0.62005527234796498</v>
      </c>
      <c r="H24" s="30">
        <v>0.59406942886519798</v>
      </c>
      <c r="I24" s="29">
        <v>0.56122448979591799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9">
        <v>0.85087719299999998</v>
      </c>
      <c r="Q24" s="30">
        <v>0</v>
      </c>
      <c r="R24" s="30">
        <v>0</v>
      </c>
      <c r="S24" s="30">
        <v>0.49484536082474201</v>
      </c>
      <c r="T24" s="30">
        <v>0.66666666666666596</v>
      </c>
      <c r="U24" s="30">
        <v>0.71641791044776104</v>
      </c>
      <c r="V24" s="30">
        <v>0.53005464480874298</v>
      </c>
    </row>
    <row r="25" spans="1:22" x14ac:dyDescent="0.3">
      <c r="A25" t="s">
        <v>23</v>
      </c>
      <c r="B25" s="10">
        <v>0.36447848960783102</v>
      </c>
      <c r="C25" s="22">
        <v>0.48943112465863198</v>
      </c>
      <c r="D25" s="22">
        <v>0.50934675295585496</v>
      </c>
      <c r="E25" s="22">
        <v>0.36482851144232398</v>
      </c>
      <c r="F25" s="22">
        <v>0.45461100200228</v>
      </c>
      <c r="G25" s="22">
        <v>0.47034219269981598</v>
      </c>
      <c r="H25" s="22">
        <v>0.56708377739111804</v>
      </c>
      <c r="I25" s="10">
        <v>0.142578125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0">
        <v>0.25984252000000002</v>
      </c>
      <c r="Q25" s="22">
        <v>0</v>
      </c>
      <c r="R25" s="22">
        <v>0</v>
      </c>
      <c r="S25" s="22">
        <v>0</v>
      </c>
      <c r="T25" s="22">
        <v>0</v>
      </c>
      <c r="U25" s="22">
        <v>0.25910931174089002</v>
      </c>
      <c r="V25" s="22">
        <v>0.55963302752293498</v>
      </c>
    </row>
    <row r="26" spans="1:22" x14ac:dyDescent="0.3">
      <c r="A26" t="s">
        <v>24</v>
      </c>
      <c r="B26" s="10">
        <v>0.34006934603546801</v>
      </c>
      <c r="C26" s="22">
        <v>0.401341656893072</v>
      </c>
      <c r="D26" s="22">
        <v>0.38522080061654201</v>
      </c>
      <c r="E26" s="22">
        <v>0.34653682986702</v>
      </c>
      <c r="F26" s="22">
        <v>0.384121237079741</v>
      </c>
      <c r="G26" s="22">
        <v>0.34139079188011001</v>
      </c>
      <c r="H26" s="22">
        <v>0.31532058847246602</v>
      </c>
      <c r="I26" s="10">
        <v>0.14059405940594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0">
        <v>0.243137255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</row>
    <row r="27" spans="1:22" x14ac:dyDescent="0.3">
      <c r="A27" t="s">
        <v>25</v>
      </c>
      <c r="B27" s="10">
        <v>0.17001760395246901</v>
      </c>
      <c r="C27" s="22">
        <v>0.60925665592332201</v>
      </c>
      <c r="D27" s="22">
        <v>0.67992585498388902</v>
      </c>
      <c r="E27" s="22">
        <v>0.63544683531898105</v>
      </c>
      <c r="F27" s="22">
        <v>0.57315083322837601</v>
      </c>
      <c r="G27" s="22">
        <v>0.69025309852601502</v>
      </c>
      <c r="H27" s="22">
        <v>0.72483829837176805</v>
      </c>
      <c r="I27" s="10">
        <v>0.13861386138613799</v>
      </c>
      <c r="J27">
        <v>0</v>
      </c>
      <c r="K27">
        <v>0</v>
      </c>
      <c r="L27">
        <v>0.39436619699999997</v>
      </c>
      <c r="M27">
        <v>0.47457627099999999</v>
      </c>
      <c r="N27">
        <v>0.71794871800000004</v>
      </c>
      <c r="O27">
        <v>0.65116279099999996</v>
      </c>
      <c r="P27" s="10">
        <v>0.19379845000000001</v>
      </c>
      <c r="Q27" s="22">
        <v>0</v>
      </c>
      <c r="R27" s="22">
        <v>0.75757575757575701</v>
      </c>
      <c r="S27" s="22">
        <v>0.581395348837209</v>
      </c>
      <c r="T27" s="22">
        <v>0.61363636363636298</v>
      </c>
      <c r="U27" s="22">
        <v>0.72972972972972905</v>
      </c>
      <c r="V27" s="22">
        <v>0.80645161290322498</v>
      </c>
    </row>
    <row r="28" spans="1:22" x14ac:dyDescent="0.3">
      <c r="A28" t="s">
        <v>26</v>
      </c>
      <c r="B28" s="10">
        <v>0.167873855825144</v>
      </c>
      <c r="C28" s="22">
        <v>0.30489548655743898</v>
      </c>
      <c r="D28" s="22">
        <v>0.42087708747845698</v>
      </c>
      <c r="E28" s="22">
        <v>0.35445698624071498</v>
      </c>
      <c r="F28" s="22">
        <v>0.34621437093838398</v>
      </c>
      <c r="G28" s="22">
        <v>0.356447036369062</v>
      </c>
      <c r="H28" s="22">
        <v>0.224539972565754</v>
      </c>
      <c r="I28" s="10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10">
        <v>6.8253967999999998E-2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</row>
    <row r="29" spans="1:22" x14ac:dyDescent="0.3">
      <c r="A29" t="s">
        <v>27</v>
      </c>
      <c r="B29" s="10">
        <v>0.249922675606566</v>
      </c>
      <c r="C29" s="22">
        <v>0.49950049950049902</v>
      </c>
      <c r="D29" s="22">
        <v>0.45950919060190698</v>
      </c>
      <c r="E29" s="22">
        <v>0.46020523594052998</v>
      </c>
      <c r="F29" s="22">
        <v>0.57187010439707398</v>
      </c>
      <c r="G29" s="22">
        <v>0.36121553884711699</v>
      </c>
      <c r="H29" s="22">
        <v>0.48572163589728001</v>
      </c>
      <c r="I29" s="10">
        <v>3.9039039039038999E-2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10">
        <v>0.14285714299999999</v>
      </c>
      <c r="Q29" s="22">
        <v>0</v>
      </c>
      <c r="R29" s="22">
        <v>0</v>
      </c>
      <c r="S29" s="22">
        <v>0</v>
      </c>
      <c r="T29" s="22">
        <v>0.434782608695652</v>
      </c>
      <c r="U29" s="22">
        <v>0.33333333333333298</v>
      </c>
      <c r="V29" s="22">
        <v>0</v>
      </c>
    </row>
    <row r="30" spans="1:22" x14ac:dyDescent="0.3">
      <c r="A30" t="s">
        <v>28</v>
      </c>
      <c r="B30" s="10">
        <v>0.61331014539411699</v>
      </c>
      <c r="C30" s="22">
        <v>0.46746460051496702</v>
      </c>
      <c r="D30" s="22">
        <v>0.42005216010819002</v>
      </c>
      <c r="E30" s="22">
        <v>0.45221342649750301</v>
      </c>
      <c r="F30" s="22">
        <v>0.52408533881766195</v>
      </c>
      <c r="G30" s="22">
        <v>0.50991778324158499</v>
      </c>
      <c r="H30" s="22">
        <v>0.486992557208143</v>
      </c>
      <c r="I30" s="10">
        <v>0.28459530026109597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10">
        <v>0.66433566399999999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</row>
    <row r="31" spans="1:22" x14ac:dyDescent="0.3">
      <c r="A31" t="s">
        <v>29</v>
      </c>
      <c r="B31" s="10">
        <v>0.33434063026741301</v>
      </c>
      <c r="C31" s="22">
        <v>0.55041373644218194</v>
      </c>
      <c r="D31" s="22">
        <v>0.37581016065158102</v>
      </c>
      <c r="E31" s="22">
        <v>0.35172832132506199</v>
      </c>
      <c r="F31" s="22">
        <v>0.49252199135782798</v>
      </c>
      <c r="G31" s="22">
        <v>0.42264539215104002</v>
      </c>
      <c r="H31" s="22">
        <v>0.30275309027063502</v>
      </c>
      <c r="I31" s="10">
        <v>0.16055045871559601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10">
        <v>0.215277778</v>
      </c>
      <c r="Q31" s="22">
        <v>0</v>
      </c>
      <c r="R31" s="22">
        <v>0</v>
      </c>
      <c r="S31" s="22">
        <v>0</v>
      </c>
      <c r="T31" s="22">
        <v>0.28181818181818102</v>
      </c>
      <c r="U31" s="22">
        <v>0</v>
      </c>
      <c r="V31" s="22">
        <v>0</v>
      </c>
    </row>
    <row r="32" spans="1:22" x14ac:dyDescent="0.3">
      <c r="A32" t="s">
        <v>30</v>
      </c>
      <c r="B32" s="10">
        <v>0.114280932379555</v>
      </c>
      <c r="C32" s="22">
        <v>0.51298076923076896</v>
      </c>
      <c r="D32" s="22">
        <v>0.54181964983851705</v>
      </c>
      <c r="E32" s="22">
        <v>0.53549542682926798</v>
      </c>
      <c r="F32" s="22">
        <v>0.63928571428571401</v>
      </c>
      <c r="G32" s="22">
        <v>0.51148459383753497</v>
      </c>
      <c r="H32" s="22">
        <v>0.46067369932052199</v>
      </c>
      <c r="I32" s="10">
        <v>4.08163265306122E-2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0">
        <v>0.112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</row>
    <row r="33" spans="1:22" x14ac:dyDescent="0.3">
      <c r="A33" t="s">
        <v>31</v>
      </c>
      <c r="B33" s="10">
        <v>0.138309903305776</v>
      </c>
      <c r="C33" s="22">
        <v>0.48527213619940002</v>
      </c>
      <c r="D33" s="22">
        <v>0.63551952854837401</v>
      </c>
      <c r="E33" s="22">
        <v>0.53291233249854097</v>
      </c>
      <c r="F33" s="22">
        <v>0.64149061537460295</v>
      </c>
      <c r="G33" s="22">
        <v>0.55429689923733405</v>
      </c>
      <c r="H33" s="22">
        <v>0.51913671244479498</v>
      </c>
      <c r="I33" s="10">
        <v>5.9782608695652099E-2</v>
      </c>
      <c r="J33">
        <v>0</v>
      </c>
      <c r="K33">
        <v>0.4375</v>
      </c>
      <c r="L33">
        <v>0</v>
      </c>
      <c r="M33">
        <v>0</v>
      </c>
      <c r="N33">
        <v>0</v>
      </c>
      <c r="O33">
        <v>0</v>
      </c>
      <c r="P33" s="10">
        <v>0.106382979</v>
      </c>
      <c r="Q33" s="22">
        <v>0</v>
      </c>
      <c r="R33" s="22">
        <v>0.4375</v>
      </c>
      <c r="S33" s="22">
        <v>0</v>
      </c>
      <c r="T33" s="22">
        <v>0.39215686274509798</v>
      </c>
      <c r="U33" s="22">
        <v>0.51351351351351304</v>
      </c>
      <c r="V33" s="22">
        <v>0.21590909090909</v>
      </c>
    </row>
    <row r="34" spans="1:22" x14ac:dyDescent="0.3">
      <c r="A34" t="s">
        <v>32</v>
      </c>
      <c r="B34" s="10">
        <v>0.18491751680878199</v>
      </c>
      <c r="C34" s="22">
        <v>0.583969789545145</v>
      </c>
      <c r="D34" s="22">
        <v>0.66768707482993195</v>
      </c>
      <c r="E34" s="22">
        <v>0.55657336726038997</v>
      </c>
      <c r="F34" s="22">
        <v>0.58397043832823603</v>
      </c>
      <c r="G34" s="22">
        <v>0.75077081192189099</v>
      </c>
      <c r="H34" s="22">
        <v>0.62550735667173996</v>
      </c>
      <c r="I34" s="10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0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</row>
    <row r="35" spans="1:22" x14ac:dyDescent="0.3">
      <c r="A35" s="20" t="s">
        <v>33</v>
      </c>
      <c r="B35" s="29">
        <v>0.45660700747840199</v>
      </c>
      <c r="C35" s="30">
        <v>0.78059405522857195</v>
      </c>
      <c r="D35" s="30">
        <v>0.75789053295338205</v>
      </c>
      <c r="E35" s="30">
        <v>0.76931092579694904</v>
      </c>
      <c r="F35" s="30">
        <v>0.78512303183908405</v>
      </c>
      <c r="G35" s="30">
        <v>0.77295193481179403</v>
      </c>
      <c r="H35" s="30">
        <v>0.74028789246180504</v>
      </c>
      <c r="I35" s="29">
        <v>0.27142857142857102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9">
        <v>0.4</v>
      </c>
      <c r="Q35" s="30">
        <v>1</v>
      </c>
      <c r="R35" s="30">
        <v>0.62068965517241304</v>
      </c>
      <c r="S35" s="30">
        <v>0.80952380952380898</v>
      </c>
      <c r="T35" s="30">
        <v>1</v>
      </c>
      <c r="U35" s="30">
        <v>0.62068965517241304</v>
      </c>
      <c r="V35" s="30">
        <v>0.43589743589743501</v>
      </c>
    </row>
    <row r="36" spans="1:22" x14ac:dyDescent="0.3">
      <c r="A36" t="s">
        <v>34</v>
      </c>
      <c r="B36" s="10">
        <v>0.57999999999999996</v>
      </c>
      <c r="C36" s="22">
        <v>0.2</v>
      </c>
      <c r="D36" s="22">
        <v>0.2</v>
      </c>
      <c r="E36" s="22">
        <v>0.2</v>
      </c>
      <c r="F36" s="22">
        <v>0.71666666666666601</v>
      </c>
      <c r="G36" s="22">
        <v>0.73214285714285698</v>
      </c>
      <c r="H36" s="22">
        <v>0.2</v>
      </c>
      <c r="I36" s="10">
        <v>0.5</v>
      </c>
      <c r="J36">
        <v>0</v>
      </c>
      <c r="K36">
        <v>0</v>
      </c>
      <c r="L36">
        <v>0</v>
      </c>
      <c r="M36">
        <v>0.66666666699999999</v>
      </c>
      <c r="N36">
        <v>0.571428571</v>
      </c>
      <c r="O36">
        <v>0</v>
      </c>
      <c r="P36" s="10">
        <v>0.5</v>
      </c>
      <c r="Q36" s="22">
        <v>0</v>
      </c>
      <c r="R36" s="22">
        <v>0</v>
      </c>
      <c r="S36" s="22">
        <v>0</v>
      </c>
      <c r="T36" s="22">
        <v>0.66666666666666596</v>
      </c>
      <c r="U36" s="22">
        <v>0.57142857142857095</v>
      </c>
      <c r="V36" s="22">
        <v>0</v>
      </c>
    </row>
    <row r="37" spans="1:22" x14ac:dyDescent="0.3">
      <c r="A37" t="s">
        <v>35</v>
      </c>
      <c r="B37" s="10">
        <v>0.144198417984128</v>
      </c>
      <c r="C37" s="22">
        <v>0.24726550742381201</v>
      </c>
      <c r="D37" s="22">
        <v>0.25821503271900798</v>
      </c>
      <c r="E37" s="22">
        <v>0.17540781861450599</v>
      </c>
      <c r="F37" s="22">
        <v>0.19596003256990899</v>
      </c>
      <c r="G37" s="22">
        <v>0.21849292672746101</v>
      </c>
      <c r="H37" s="22">
        <v>0.21678050127256099</v>
      </c>
      <c r="I37" s="10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0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</row>
    <row r="38" spans="1:22" x14ac:dyDescent="0.3">
      <c r="A38" t="s">
        <v>36</v>
      </c>
      <c r="B38" s="10">
        <v>0.53835795752629101</v>
      </c>
      <c r="C38" s="22">
        <v>0.45958322737656498</v>
      </c>
      <c r="D38" s="22">
        <v>0.480340113970187</v>
      </c>
      <c r="E38" s="22">
        <v>0.453578727511943</v>
      </c>
      <c r="F38" s="22">
        <v>0.46975476794864501</v>
      </c>
      <c r="G38" s="22">
        <v>0.47709212699244202</v>
      </c>
      <c r="H38" s="22">
        <v>0.50140114642346101</v>
      </c>
      <c r="I38" s="10">
        <v>0.35458167330677198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0">
        <v>0.41711229900000002</v>
      </c>
      <c r="Q38" s="22">
        <v>0</v>
      </c>
      <c r="R38" s="22">
        <v>0</v>
      </c>
      <c r="S38" s="22">
        <v>0.33636363636363598</v>
      </c>
      <c r="T38" s="22">
        <v>0.32894736842105199</v>
      </c>
      <c r="U38" s="22">
        <v>0.32608695652173902</v>
      </c>
      <c r="V38" s="22">
        <v>0</v>
      </c>
    </row>
    <row r="39" spans="1:22" x14ac:dyDescent="0.3">
      <c r="A39" t="s">
        <v>37</v>
      </c>
      <c r="B39" s="10">
        <v>0.162837865372298</v>
      </c>
      <c r="C39" s="22">
        <v>0.81406403985020304</v>
      </c>
      <c r="D39" s="22">
        <v>0.451961430040907</v>
      </c>
      <c r="E39" s="22">
        <v>0.50222350119408898</v>
      </c>
      <c r="F39" s="22">
        <v>0.248275098104588</v>
      </c>
      <c r="G39" s="22">
        <v>0.29328643461288201</v>
      </c>
      <c r="H39" s="22">
        <v>0.23673019904759299</v>
      </c>
      <c r="I39" s="10">
        <v>0.14285714285714199</v>
      </c>
      <c r="J39">
        <v>0.8</v>
      </c>
      <c r="K39">
        <v>0.33333333300000001</v>
      </c>
      <c r="L39">
        <v>0.33333333300000001</v>
      </c>
      <c r="M39">
        <v>0.2</v>
      </c>
      <c r="N39">
        <v>0.26415094300000003</v>
      </c>
      <c r="O39">
        <v>0.18840579700000001</v>
      </c>
      <c r="P39" s="10">
        <v>0.14285714299999999</v>
      </c>
      <c r="Q39" s="22">
        <v>0.8</v>
      </c>
      <c r="R39" s="22">
        <v>0.38709677419354799</v>
      </c>
      <c r="S39" s="22">
        <v>0.42857142857142799</v>
      </c>
      <c r="T39" s="22">
        <v>0.22222222222222199</v>
      </c>
      <c r="U39" s="22">
        <v>0.26415094339622602</v>
      </c>
      <c r="V39" s="22">
        <v>0.188405797101449</v>
      </c>
    </row>
    <row r="40" spans="1:22" x14ac:dyDescent="0.3">
      <c r="A40" t="s">
        <v>38</v>
      </c>
      <c r="B40" s="10">
        <v>0.44678069131317</v>
      </c>
      <c r="C40" s="22">
        <v>0.45121762636778101</v>
      </c>
      <c r="D40" s="22">
        <v>0.440802833623121</v>
      </c>
      <c r="E40" s="22">
        <v>0.39717391594503199</v>
      </c>
      <c r="F40" s="22">
        <v>0.40721278214324402</v>
      </c>
      <c r="G40" s="22">
        <v>0.36847928963248799</v>
      </c>
      <c r="H40" s="22">
        <v>0.38092227960682101</v>
      </c>
      <c r="I40" s="10">
        <v>0.16476345840130499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10">
        <v>0.44680851100000002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</row>
    <row r="41" spans="1:22" x14ac:dyDescent="0.3">
      <c r="A41" t="s">
        <v>39</v>
      </c>
      <c r="B41" s="10">
        <v>0.19044726576537699</v>
      </c>
      <c r="C41" s="22">
        <v>0.57496735653651299</v>
      </c>
      <c r="D41" s="22">
        <v>0.630159919385475</v>
      </c>
      <c r="E41" s="22">
        <v>0.49681728836042799</v>
      </c>
      <c r="F41" s="22">
        <v>0.61010589810543203</v>
      </c>
      <c r="G41" s="22">
        <v>0.56858583635120497</v>
      </c>
      <c r="H41" s="22">
        <v>0.61143003759873404</v>
      </c>
      <c r="I41" s="10">
        <v>3.7623762376237602E-2</v>
      </c>
      <c r="J41">
        <v>0</v>
      </c>
      <c r="K41">
        <v>0</v>
      </c>
      <c r="L41">
        <v>0</v>
      </c>
      <c r="M41">
        <v>0</v>
      </c>
      <c r="N41">
        <v>0</v>
      </c>
      <c r="O41">
        <v>0.26027397299999999</v>
      </c>
      <c r="P41" s="10">
        <v>3.7623761999999998E-2</v>
      </c>
      <c r="Q41" s="22">
        <v>0</v>
      </c>
      <c r="R41" s="22">
        <v>0</v>
      </c>
      <c r="S41" s="22">
        <v>0.14655172413793099</v>
      </c>
      <c r="T41" s="22">
        <v>0</v>
      </c>
      <c r="U41" s="22">
        <v>0.36956521739130399</v>
      </c>
      <c r="V41" s="22">
        <v>0.26027397260273899</v>
      </c>
    </row>
    <row r="42" spans="1:22" x14ac:dyDescent="0.3">
      <c r="A42" t="s">
        <v>40</v>
      </c>
      <c r="B42" s="10">
        <v>0.20577213543015899</v>
      </c>
      <c r="C42" s="22">
        <v>0.401427617494099</v>
      </c>
      <c r="D42" s="22">
        <v>0.43986423749619402</v>
      </c>
      <c r="E42" s="22">
        <v>0.37265316118799802</v>
      </c>
      <c r="F42" s="22">
        <v>0.46863739403551702</v>
      </c>
      <c r="G42" s="22">
        <v>0.40241180398552201</v>
      </c>
      <c r="H42" s="22">
        <v>0.32911142481692501</v>
      </c>
      <c r="I42" s="10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10">
        <v>0.17073170700000001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</row>
    <row r="43" spans="1:22" x14ac:dyDescent="0.3">
      <c r="A43" t="s">
        <v>41</v>
      </c>
      <c r="B43" s="10">
        <v>0.51003592217309501</v>
      </c>
      <c r="C43" s="22">
        <v>0.461473239136383</v>
      </c>
      <c r="D43" s="22">
        <v>0.42429819890237802</v>
      </c>
      <c r="E43" s="22">
        <v>0.420935236542339</v>
      </c>
      <c r="F43" s="22">
        <v>0.41525752901635998</v>
      </c>
      <c r="G43" s="22">
        <v>0.40861471584194398</v>
      </c>
      <c r="H43" s="22">
        <v>0.39388707034917703</v>
      </c>
      <c r="I43" s="10">
        <v>0.46698113207547098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10">
        <v>0.28739002899999999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</row>
    <row r="44" spans="1:22" x14ac:dyDescent="0.3">
      <c r="A44" t="s">
        <v>42</v>
      </c>
      <c r="B44" s="10">
        <v>0.46684135350980499</v>
      </c>
      <c r="C44" s="22">
        <v>0.54412288758377902</v>
      </c>
      <c r="D44" s="22">
        <v>0.59241075690297496</v>
      </c>
      <c r="E44" s="22">
        <v>0.52463592938703296</v>
      </c>
      <c r="F44" s="22">
        <v>0.450380785342401</v>
      </c>
      <c r="G44" s="22">
        <v>0.56293432104178198</v>
      </c>
      <c r="H44" s="22">
        <v>0.58516530984755299</v>
      </c>
      <c r="I44" s="10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10">
        <v>0.31958762899999998</v>
      </c>
      <c r="Q44" s="22">
        <v>0</v>
      </c>
      <c r="R44" s="22">
        <v>0</v>
      </c>
      <c r="S44" s="22">
        <v>0</v>
      </c>
      <c r="T44" s="22">
        <v>0.21568627450980299</v>
      </c>
      <c r="U44" s="22">
        <v>0</v>
      </c>
      <c r="V44" s="22">
        <v>0.248</v>
      </c>
    </row>
    <row r="45" spans="1:22" ht="15" thickBot="1" x14ac:dyDescent="0.35">
      <c r="A45" t="s">
        <v>43</v>
      </c>
      <c r="B45" s="11">
        <v>0.19642633073046001</v>
      </c>
      <c r="C45" s="22">
        <v>0.39447594658862201</v>
      </c>
      <c r="D45" s="22">
        <v>0.47434672182656001</v>
      </c>
      <c r="E45" s="22">
        <v>0.25502727751603299</v>
      </c>
      <c r="F45" s="22">
        <v>0.29370613501235698</v>
      </c>
      <c r="G45" s="22">
        <v>0.30069930069930001</v>
      </c>
      <c r="H45" s="22">
        <v>0.35112160566706002</v>
      </c>
      <c r="I45" s="11">
        <v>0.209302325581395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11">
        <v>0.222222222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</row>
    <row r="46" spans="1:22" x14ac:dyDescent="0.3">
      <c r="A46" s="1" t="s">
        <v>56</v>
      </c>
      <c r="B46" s="21">
        <f>AVERAGE(B6:B45)</f>
        <v>0.40326813400662331</v>
      </c>
      <c r="C46" s="21">
        <f t="shared" ref="C46:V46" si="0">AVERAGE(C6:C45)</f>
        <v>0.56791797618354922</v>
      </c>
      <c r="D46" s="21">
        <f t="shared" si="0"/>
        <v>0.56457501274326793</v>
      </c>
      <c r="E46" s="21">
        <f t="shared" si="0"/>
        <v>0.52304475321546762</v>
      </c>
      <c r="F46" s="21">
        <f t="shared" si="0"/>
        <v>0.55276249786395693</v>
      </c>
      <c r="G46" s="21">
        <f t="shared" si="0"/>
        <v>0.53006597842686076</v>
      </c>
      <c r="H46" s="21">
        <f t="shared" si="0"/>
        <v>0.51275353082955444</v>
      </c>
      <c r="I46" s="21">
        <f t="shared" si="0"/>
        <v>0.26450014831225388</v>
      </c>
      <c r="J46" s="21">
        <f t="shared" si="0"/>
        <v>0.17316521544999999</v>
      </c>
      <c r="K46" s="21">
        <f t="shared" si="0"/>
        <v>0.20269725725000001</v>
      </c>
      <c r="L46" s="21">
        <f t="shared" si="0"/>
        <v>0.16619473465000001</v>
      </c>
      <c r="M46" s="21">
        <f t="shared" si="0"/>
        <v>0.21476993949999995</v>
      </c>
      <c r="N46" s="21">
        <f t="shared" si="0"/>
        <v>0.20702006600000003</v>
      </c>
      <c r="O46" s="21">
        <f t="shared" si="0"/>
        <v>0.20510291947499998</v>
      </c>
      <c r="P46" s="21">
        <f t="shared" si="0"/>
        <v>0.342814756675</v>
      </c>
      <c r="Q46" s="21">
        <f t="shared" si="0"/>
        <v>0.25880577099746394</v>
      </c>
      <c r="R46" s="21">
        <f t="shared" si="0"/>
        <v>0.26756941001103579</v>
      </c>
      <c r="S46" s="21">
        <f t="shared" si="0"/>
        <v>0.25273338539737927</v>
      </c>
      <c r="T46" s="21">
        <f t="shared" si="0"/>
        <v>0.3396921102978504</v>
      </c>
      <c r="U46" s="21">
        <f t="shared" si="0"/>
        <v>0.30690057231060341</v>
      </c>
      <c r="V46" s="21">
        <f t="shared" si="0"/>
        <v>0.29318575642474554</v>
      </c>
    </row>
    <row r="47" spans="1:22" x14ac:dyDescent="0.3">
      <c r="A47" s="1" t="s">
        <v>58</v>
      </c>
      <c r="B47" s="21">
        <f>(B9+B11+B24+B13+B35+B20)/6</f>
        <v>0.58423683746199284</v>
      </c>
      <c r="C47" s="21">
        <f t="shared" ref="C47:H47" si="1">(C9+C11+C24+C13+C35+C20)/6</f>
        <v>0.75249158394796589</v>
      </c>
      <c r="D47" s="21">
        <f t="shared" si="1"/>
        <v>0.73969703235090856</v>
      </c>
      <c r="E47" s="21">
        <f t="shared" si="1"/>
        <v>0.68935624050601241</v>
      </c>
      <c r="F47" s="21">
        <f t="shared" si="1"/>
        <v>0.70903217251656681</v>
      </c>
      <c r="G47" s="21">
        <f t="shared" si="1"/>
        <v>0.68621420615278061</v>
      </c>
      <c r="H47" s="21">
        <f t="shared" si="1"/>
        <v>0.67210198780398211</v>
      </c>
    </row>
    <row r="48" spans="1:22" ht="15" thickBot="1" x14ac:dyDescent="0.35">
      <c r="A48" s="1" t="s">
        <v>55</v>
      </c>
      <c r="B48" s="34" t="s">
        <v>53</v>
      </c>
      <c r="C48" s="34"/>
      <c r="D48" s="34" t="s">
        <v>3</v>
      </c>
      <c r="E48" s="34"/>
      <c r="F48" s="34" t="s">
        <v>59</v>
      </c>
      <c r="G48" s="34"/>
      <c r="H48" t="s">
        <v>60</v>
      </c>
      <c r="I48" s="1" t="s">
        <v>54</v>
      </c>
    </row>
    <row r="49" spans="1:14" x14ac:dyDescent="0.3">
      <c r="A49" s="1" t="s">
        <v>1</v>
      </c>
      <c r="B49" s="12" t="s">
        <v>45</v>
      </c>
      <c r="C49" s="13" t="s">
        <v>52</v>
      </c>
      <c r="D49" s="14" t="s">
        <v>45</v>
      </c>
      <c r="E49" s="15" t="s">
        <v>52</v>
      </c>
      <c r="F49" s="16" t="s">
        <v>45</v>
      </c>
      <c r="G49" s="17" t="s">
        <v>52</v>
      </c>
    </row>
    <row r="50" spans="1:14" x14ac:dyDescent="0.3">
      <c r="A50" s="23" t="s">
        <v>5</v>
      </c>
      <c r="B50" s="10">
        <v>0.91817317673689902</v>
      </c>
      <c r="C50" s="22">
        <v>0.89832796299999995</v>
      </c>
      <c r="D50" s="10">
        <v>0.95378151260504196</v>
      </c>
      <c r="E50" s="22">
        <v>0.94693877599999998</v>
      </c>
      <c r="F50" s="18">
        <v>0.93181818199999999</v>
      </c>
      <c r="G50" s="22">
        <v>0.95423340999999995</v>
      </c>
      <c r="H50">
        <v>2554</v>
      </c>
      <c r="I50">
        <f>IF(B50&gt;C50, 0, 1)</f>
        <v>0</v>
      </c>
      <c r="J50">
        <f>IF(F50&gt;G50, 0, 1)</f>
        <v>1</v>
      </c>
    </row>
    <row r="51" spans="1:14" x14ac:dyDescent="0.3">
      <c r="A51" s="23" t="s">
        <v>28</v>
      </c>
      <c r="B51" s="10">
        <v>0.61331014539411699</v>
      </c>
      <c r="C51" s="22">
        <v>0.56292207800000005</v>
      </c>
      <c r="D51" s="10">
        <v>0.28459530026109597</v>
      </c>
      <c r="E51" s="22">
        <v>0.42352941199999999</v>
      </c>
      <c r="F51" s="18">
        <v>0.955710956</v>
      </c>
      <c r="G51" s="22">
        <v>0.59876543199999999</v>
      </c>
      <c r="H51">
        <v>716</v>
      </c>
      <c r="I51">
        <f t="shared" ref="I51:I89" si="2">IF(B51&gt;C51, 0, 1)</f>
        <v>0</v>
      </c>
      <c r="J51">
        <f t="shared" ref="J51:J89" si="3">IF(F51&gt;G51, 0, 1)</f>
        <v>0</v>
      </c>
    </row>
    <row r="52" spans="1:14" x14ac:dyDescent="0.3">
      <c r="A52" s="23" t="s">
        <v>38</v>
      </c>
      <c r="B52" s="10">
        <v>0.44678069131317</v>
      </c>
      <c r="C52" s="22">
        <v>0.51130562499999999</v>
      </c>
      <c r="D52" s="10">
        <v>0.16476345840130499</v>
      </c>
      <c r="E52" s="22">
        <v>0.46601941699999999</v>
      </c>
      <c r="F52" s="18">
        <v>0.93023255800000004</v>
      </c>
      <c r="G52" s="22">
        <v>0.59154929599999995</v>
      </c>
      <c r="H52">
        <v>632</v>
      </c>
      <c r="I52">
        <f t="shared" si="2"/>
        <v>1</v>
      </c>
      <c r="J52">
        <f t="shared" si="3"/>
        <v>0</v>
      </c>
      <c r="K52" t="s">
        <v>5</v>
      </c>
      <c r="L52" s="10">
        <v>0.91817317673689902</v>
      </c>
      <c r="M52" s="10">
        <v>0.95378151260504196</v>
      </c>
      <c r="N52" s="10">
        <v>0.91947565543071097</v>
      </c>
    </row>
    <row r="53" spans="1:14" x14ac:dyDescent="0.3">
      <c r="A53" s="23" t="s">
        <v>36</v>
      </c>
      <c r="B53" s="10">
        <v>0.53835795752629101</v>
      </c>
      <c r="C53" s="22">
        <v>0.52908008100000004</v>
      </c>
      <c r="D53" s="10">
        <v>0.35458167330677198</v>
      </c>
      <c r="E53" s="22">
        <v>0.39906103300000001</v>
      </c>
      <c r="F53" s="18">
        <v>0.424460432</v>
      </c>
      <c r="G53" s="22">
        <v>0.49333333299999999</v>
      </c>
      <c r="H53">
        <v>613</v>
      </c>
      <c r="I53">
        <f t="shared" si="2"/>
        <v>0</v>
      </c>
      <c r="J53">
        <f t="shared" si="3"/>
        <v>1</v>
      </c>
      <c r="K53" t="s">
        <v>28</v>
      </c>
      <c r="L53" s="10">
        <v>0.61331014539411699</v>
      </c>
      <c r="M53" s="10">
        <v>0.28459530026109597</v>
      </c>
      <c r="N53" s="10">
        <v>0</v>
      </c>
    </row>
    <row r="54" spans="1:14" x14ac:dyDescent="0.3">
      <c r="A54" s="23" t="s">
        <v>22</v>
      </c>
      <c r="B54" s="29">
        <v>0.76328647646276104</v>
      </c>
      <c r="C54" s="22">
        <v>0.72160262399999997</v>
      </c>
      <c r="D54" s="29">
        <v>0.56122448979591799</v>
      </c>
      <c r="E54" s="22">
        <v>0.47826087</v>
      </c>
      <c r="F54" s="18">
        <v>0.893939394</v>
      </c>
      <c r="G54" s="22">
        <v>0.69503546100000002</v>
      </c>
      <c r="H54">
        <v>612</v>
      </c>
      <c r="I54">
        <f t="shared" si="2"/>
        <v>0</v>
      </c>
      <c r="J54">
        <f t="shared" si="3"/>
        <v>0</v>
      </c>
      <c r="K54" t="s">
        <v>38</v>
      </c>
      <c r="L54" s="10">
        <v>0.44678069131317</v>
      </c>
      <c r="M54" s="10">
        <v>0.16476345840130499</v>
      </c>
      <c r="N54" s="10">
        <v>0</v>
      </c>
    </row>
    <row r="55" spans="1:14" x14ac:dyDescent="0.3">
      <c r="A55" s="23" t="s">
        <v>41</v>
      </c>
      <c r="B55" s="10">
        <v>0.51003592217309501</v>
      </c>
      <c r="C55" s="22">
        <v>0.49931121099999998</v>
      </c>
      <c r="D55" s="10">
        <v>0.46698113207547098</v>
      </c>
      <c r="E55" s="22">
        <v>0.46579804600000002</v>
      </c>
      <c r="F55" s="18">
        <v>0.56521739100000001</v>
      </c>
      <c r="G55" s="22">
        <v>0.55696202500000003</v>
      </c>
      <c r="H55">
        <v>531</v>
      </c>
      <c r="I55">
        <f t="shared" si="2"/>
        <v>0</v>
      </c>
      <c r="J55">
        <f t="shared" si="3"/>
        <v>0</v>
      </c>
      <c r="K55" t="s">
        <v>36</v>
      </c>
      <c r="L55" s="10">
        <v>0.53835795752629101</v>
      </c>
      <c r="M55" s="10">
        <v>0.35458167330677198</v>
      </c>
      <c r="N55" s="10">
        <v>0</v>
      </c>
    </row>
    <row r="56" spans="1:14" x14ac:dyDescent="0.3">
      <c r="A56" s="23" t="s">
        <v>4</v>
      </c>
      <c r="B56" s="9">
        <v>0.92336721299914004</v>
      </c>
      <c r="C56" s="22">
        <v>0.90165375999999997</v>
      </c>
      <c r="D56" s="9">
        <v>0.93181818181818099</v>
      </c>
      <c r="E56" s="22">
        <v>0.89130434800000002</v>
      </c>
      <c r="F56" s="18">
        <v>0.25</v>
      </c>
      <c r="G56" s="22">
        <v>0.90243902399999998</v>
      </c>
      <c r="H56">
        <v>521</v>
      </c>
      <c r="I56">
        <f t="shared" si="2"/>
        <v>0</v>
      </c>
      <c r="J56">
        <f t="shared" si="3"/>
        <v>1</v>
      </c>
      <c r="K56" s="20" t="s">
        <v>22</v>
      </c>
      <c r="L56" s="29">
        <v>0.76328647646276104</v>
      </c>
      <c r="M56" s="29">
        <v>0.56122448979591799</v>
      </c>
      <c r="N56" s="29">
        <v>0.85099999999999998</v>
      </c>
    </row>
    <row r="57" spans="1:14" x14ac:dyDescent="0.3">
      <c r="A57" s="24" t="s">
        <v>6</v>
      </c>
      <c r="B57" s="10">
        <v>0.90668036213375702</v>
      </c>
      <c r="C57" s="22">
        <v>0.92506438000719804</v>
      </c>
      <c r="D57" s="10">
        <v>0.93023255813953398</v>
      </c>
      <c r="E57" s="22">
        <v>0.93258426966292096</v>
      </c>
      <c r="F57" s="18">
        <v>0.97468354400000001</v>
      </c>
      <c r="G57" s="22">
        <v>0.93258426966292096</v>
      </c>
      <c r="H57">
        <v>475</v>
      </c>
      <c r="I57">
        <f t="shared" si="2"/>
        <v>1</v>
      </c>
      <c r="J57">
        <f t="shared" si="3"/>
        <v>0</v>
      </c>
      <c r="K57" t="s">
        <v>41</v>
      </c>
      <c r="L57" s="10">
        <v>0.51003592217309501</v>
      </c>
      <c r="M57" s="10">
        <v>0.46698113207547098</v>
      </c>
      <c r="N57" s="10">
        <v>0</v>
      </c>
    </row>
    <row r="58" spans="1:14" x14ac:dyDescent="0.3">
      <c r="A58" s="24" t="s">
        <v>11</v>
      </c>
      <c r="B58" s="29">
        <v>0.97028037085752405</v>
      </c>
      <c r="C58" s="22">
        <v>0.97018848195933105</v>
      </c>
      <c r="D58" s="29">
        <v>0.974683544303797</v>
      </c>
      <c r="E58" s="22">
        <v>1</v>
      </c>
      <c r="F58" s="18">
        <v>0</v>
      </c>
      <c r="G58" s="22">
        <v>1</v>
      </c>
      <c r="H58">
        <v>457</v>
      </c>
      <c r="I58">
        <f t="shared" si="2"/>
        <v>0</v>
      </c>
      <c r="J58">
        <f t="shared" si="3"/>
        <v>1</v>
      </c>
      <c r="K58" t="s">
        <v>4</v>
      </c>
      <c r="L58" s="9">
        <v>0.92336721299914004</v>
      </c>
      <c r="M58" s="9">
        <v>0.93181818181818099</v>
      </c>
      <c r="N58" s="9">
        <v>0.88461538461538403</v>
      </c>
    </row>
    <row r="59" spans="1:14" x14ac:dyDescent="0.3">
      <c r="A59" s="24" t="s">
        <v>8</v>
      </c>
      <c r="B59" s="10">
        <v>0.85502060648084299</v>
      </c>
      <c r="C59" s="22">
        <v>0.88291391443661604</v>
      </c>
      <c r="D59" s="10">
        <v>0.71134020618556704</v>
      </c>
      <c r="E59" s="22">
        <v>0.848101265822784</v>
      </c>
      <c r="F59" s="18">
        <v>0.247126437</v>
      </c>
      <c r="G59" s="22">
        <v>0.90769230769230702</v>
      </c>
      <c r="H59">
        <v>456</v>
      </c>
      <c r="I59">
        <f t="shared" si="2"/>
        <v>1</v>
      </c>
      <c r="J59">
        <f t="shared" si="3"/>
        <v>1</v>
      </c>
      <c r="K59" t="s">
        <v>6</v>
      </c>
      <c r="L59" s="10">
        <v>0.90668036213375702</v>
      </c>
      <c r="M59" s="10">
        <v>0.93023255813953398</v>
      </c>
      <c r="N59" s="10">
        <v>0.91304347826086896</v>
      </c>
    </row>
    <row r="60" spans="1:14" x14ac:dyDescent="0.3">
      <c r="A60" s="24" t="s">
        <v>7</v>
      </c>
      <c r="B60" s="29">
        <v>0.44095361915805997</v>
      </c>
      <c r="C60" s="22">
        <v>0.453101157788805</v>
      </c>
      <c r="D60" s="29">
        <v>0.243816254416961</v>
      </c>
      <c r="E60" s="22">
        <v>0.19546742209631701</v>
      </c>
      <c r="F60" s="18">
        <v>0.35947712399999998</v>
      </c>
      <c r="G60" s="22">
        <v>0.39735099337748297</v>
      </c>
      <c r="H60">
        <v>412</v>
      </c>
      <c r="I60">
        <f t="shared" si="2"/>
        <v>1</v>
      </c>
      <c r="J60">
        <f t="shared" si="3"/>
        <v>1</v>
      </c>
      <c r="K60" s="20" t="s">
        <v>11</v>
      </c>
      <c r="L60" s="29">
        <v>0.97028037085752405</v>
      </c>
      <c r="M60" s="29">
        <v>0.974683544303797</v>
      </c>
      <c r="N60" s="29">
        <v>0.97499999999999998</v>
      </c>
    </row>
    <row r="61" spans="1:14" x14ac:dyDescent="0.3">
      <c r="A61" s="24" t="s">
        <v>35</v>
      </c>
      <c r="B61" s="10">
        <v>0.144198417984128</v>
      </c>
      <c r="C61" s="22">
        <v>0.14993612357155101</v>
      </c>
      <c r="D61" s="10">
        <v>0</v>
      </c>
      <c r="E61" s="22">
        <v>0</v>
      </c>
      <c r="F61" s="18">
        <v>0.20370370400000001</v>
      </c>
      <c r="G61" s="22">
        <v>0</v>
      </c>
      <c r="H61">
        <v>409</v>
      </c>
      <c r="I61">
        <f t="shared" si="2"/>
        <v>1</v>
      </c>
      <c r="J61">
        <f t="shared" si="3"/>
        <v>0</v>
      </c>
      <c r="K61" t="s">
        <v>8</v>
      </c>
      <c r="L61" s="10">
        <v>0.85502060648084299</v>
      </c>
      <c r="M61" s="10">
        <v>0.71134020618556704</v>
      </c>
      <c r="N61" s="10">
        <v>0.63559322033898302</v>
      </c>
    </row>
    <row r="62" spans="1:14" x14ac:dyDescent="0.3">
      <c r="A62" s="24" t="s">
        <v>23</v>
      </c>
      <c r="B62" s="10">
        <v>0.36447848960783102</v>
      </c>
      <c r="C62" s="22">
        <v>0.37580854892806098</v>
      </c>
      <c r="D62" s="10">
        <v>0.142578125</v>
      </c>
      <c r="E62" s="22">
        <v>0.18041237113402001</v>
      </c>
      <c r="F62" s="18">
        <v>2.9641186E-2</v>
      </c>
      <c r="G62" s="22">
        <v>0.30243902439024301</v>
      </c>
      <c r="H62">
        <v>395</v>
      </c>
      <c r="I62">
        <f t="shared" si="2"/>
        <v>1</v>
      </c>
      <c r="J62">
        <f t="shared" si="3"/>
        <v>1</v>
      </c>
      <c r="K62" s="20" t="s">
        <v>7</v>
      </c>
      <c r="L62" s="29">
        <v>0.44095361915805997</v>
      </c>
      <c r="M62" s="29">
        <v>0.243816254416961</v>
      </c>
      <c r="N62" s="29">
        <v>0.42399999999999999</v>
      </c>
    </row>
    <row r="63" spans="1:14" x14ac:dyDescent="0.3">
      <c r="A63" s="24" t="s">
        <v>24</v>
      </c>
      <c r="B63" s="10">
        <v>0.34006934603546801</v>
      </c>
      <c r="C63" s="22">
        <v>0.47407043739823701</v>
      </c>
      <c r="D63" s="10">
        <v>0.14059405940594</v>
      </c>
      <c r="E63" s="22">
        <v>0</v>
      </c>
      <c r="F63" s="18">
        <v>0.428571429</v>
      </c>
      <c r="G63" s="22">
        <v>0.28571428571428498</v>
      </c>
      <c r="H63">
        <v>392</v>
      </c>
      <c r="I63">
        <f t="shared" si="2"/>
        <v>1</v>
      </c>
      <c r="J63">
        <f t="shared" si="3"/>
        <v>0</v>
      </c>
      <c r="K63" t="s">
        <v>35</v>
      </c>
      <c r="L63" s="10">
        <v>0.144198417984128</v>
      </c>
      <c r="M63" s="10">
        <v>0</v>
      </c>
      <c r="N63" s="10">
        <v>0</v>
      </c>
    </row>
    <row r="64" spans="1:14" x14ac:dyDescent="0.3">
      <c r="A64" s="24" t="s">
        <v>14</v>
      </c>
      <c r="B64" s="10">
        <v>0.38258861443784498</v>
      </c>
      <c r="C64" s="22">
        <v>0.52693663256826695</v>
      </c>
      <c r="D64" s="10">
        <v>0.218430034129692</v>
      </c>
      <c r="E64" s="22">
        <v>0</v>
      </c>
      <c r="F64" s="18">
        <v>0.108695652</v>
      </c>
      <c r="G64" s="22">
        <v>0.27149321266968302</v>
      </c>
      <c r="H64">
        <v>388</v>
      </c>
      <c r="I64">
        <f t="shared" si="2"/>
        <v>1</v>
      </c>
      <c r="J64">
        <f t="shared" si="3"/>
        <v>1</v>
      </c>
      <c r="K64" t="s">
        <v>23</v>
      </c>
      <c r="L64" s="10">
        <v>0.36447848960783102</v>
      </c>
      <c r="M64" s="10">
        <v>0.142578125</v>
      </c>
      <c r="N64" s="10">
        <v>0</v>
      </c>
    </row>
    <row r="65" spans="1:14" x14ac:dyDescent="0.3">
      <c r="A65" s="24" t="s">
        <v>20</v>
      </c>
      <c r="B65" s="10">
        <v>0.220384030509054</v>
      </c>
      <c r="C65" s="22">
        <v>0.32773147707917299</v>
      </c>
      <c r="D65" s="10">
        <v>0</v>
      </c>
      <c r="E65" s="22">
        <v>0</v>
      </c>
      <c r="F65" s="18">
        <v>0.31521739100000001</v>
      </c>
      <c r="G65" s="22">
        <v>0.36029411764705799</v>
      </c>
      <c r="H65">
        <v>350</v>
      </c>
      <c r="I65">
        <f t="shared" si="2"/>
        <v>1</v>
      </c>
      <c r="J65">
        <f t="shared" si="3"/>
        <v>1</v>
      </c>
      <c r="K65" t="s">
        <v>24</v>
      </c>
      <c r="L65" s="10">
        <v>0.34006934603546801</v>
      </c>
      <c r="M65" s="10">
        <v>0.14059405940594</v>
      </c>
      <c r="N65" s="10">
        <v>0</v>
      </c>
    </row>
    <row r="66" spans="1:14" x14ac:dyDescent="0.3">
      <c r="A66" s="25" t="s">
        <v>26</v>
      </c>
      <c r="B66" s="10">
        <v>0.167873855825144</v>
      </c>
      <c r="C66" s="22">
        <v>0.17048495991340301</v>
      </c>
      <c r="D66" s="10">
        <v>0</v>
      </c>
      <c r="E66" s="22">
        <v>0</v>
      </c>
      <c r="F66" s="18">
        <v>0.21632653099999999</v>
      </c>
      <c r="G66" s="22">
        <v>9.5555555555555505E-2</v>
      </c>
      <c r="H66">
        <v>296</v>
      </c>
      <c r="I66">
        <f t="shared" si="2"/>
        <v>1</v>
      </c>
      <c r="J66">
        <f t="shared" si="3"/>
        <v>0</v>
      </c>
      <c r="K66" t="s">
        <v>14</v>
      </c>
      <c r="L66" s="10">
        <v>0.38258861443784498</v>
      </c>
      <c r="M66" s="10">
        <v>0.218430034129692</v>
      </c>
      <c r="N66" s="10">
        <v>0</v>
      </c>
    </row>
    <row r="67" spans="1:14" x14ac:dyDescent="0.3">
      <c r="A67" s="25" t="s">
        <v>29</v>
      </c>
      <c r="B67" s="10">
        <v>0.33434063026741301</v>
      </c>
      <c r="C67" s="22">
        <v>0.36644310551215098</v>
      </c>
      <c r="D67" s="10">
        <v>0.16055045871559601</v>
      </c>
      <c r="E67" s="22">
        <v>0</v>
      </c>
      <c r="F67" s="18">
        <v>7.6672104000000005E-2</v>
      </c>
      <c r="G67" s="22">
        <v>0.101796407185628</v>
      </c>
      <c r="H67">
        <v>282</v>
      </c>
      <c r="I67">
        <f t="shared" si="2"/>
        <v>1</v>
      </c>
      <c r="J67">
        <f t="shared" si="3"/>
        <v>1</v>
      </c>
      <c r="K67" t="s">
        <v>20</v>
      </c>
      <c r="L67" s="10">
        <v>0.220384030509054</v>
      </c>
      <c r="M67" s="10">
        <v>0</v>
      </c>
      <c r="N67" s="10">
        <v>0</v>
      </c>
    </row>
    <row r="68" spans="1:14" x14ac:dyDescent="0.3">
      <c r="A68" s="25" t="s">
        <v>13</v>
      </c>
      <c r="B68" s="10">
        <v>0.27267226702487402</v>
      </c>
      <c r="C68" s="22">
        <v>0.248173482755983</v>
      </c>
      <c r="D68" s="10">
        <v>0.217194570135746</v>
      </c>
      <c r="E68" s="22">
        <v>9.6590909090909005E-2</v>
      </c>
      <c r="F68" s="18">
        <v>0.85087719299999998</v>
      </c>
      <c r="G68" s="22">
        <v>0.22950819672131101</v>
      </c>
      <c r="H68">
        <v>226</v>
      </c>
      <c r="I68">
        <f t="shared" si="2"/>
        <v>0</v>
      </c>
      <c r="J68">
        <f t="shared" si="3"/>
        <v>0</v>
      </c>
      <c r="K68" t="s">
        <v>26</v>
      </c>
      <c r="L68" s="10">
        <v>0.167873855825144</v>
      </c>
      <c r="M68" s="10">
        <v>0</v>
      </c>
      <c r="N68" s="10">
        <v>0</v>
      </c>
    </row>
    <row r="69" spans="1:14" x14ac:dyDescent="0.3">
      <c r="A69" s="25" t="s">
        <v>19</v>
      </c>
      <c r="B69" s="10">
        <v>0.38918070065701199</v>
      </c>
      <c r="C69" s="22">
        <v>0.442533919848068</v>
      </c>
      <c r="D69" s="10">
        <v>0.221476510067114</v>
      </c>
      <c r="E69" s="22">
        <v>0.25190839694656397</v>
      </c>
      <c r="F69" s="18">
        <v>0.25984252000000002</v>
      </c>
      <c r="G69" s="22">
        <v>0.3</v>
      </c>
      <c r="H69">
        <v>223</v>
      </c>
      <c r="I69">
        <f t="shared" si="2"/>
        <v>1</v>
      </c>
      <c r="J69">
        <f t="shared" si="3"/>
        <v>1</v>
      </c>
      <c r="K69" t="s">
        <v>29</v>
      </c>
      <c r="L69" s="10">
        <v>0.33434063026741301</v>
      </c>
      <c r="M69" s="10">
        <v>0.16055045871559601</v>
      </c>
      <c r="N69" s="10">
        <v>0</v>
      </c>
    </row>
    <row r="70" spans="1:14" x14ac:dyDescent="0.3">
      <c r="A70" s="25" t="s">
        <v>21</v>
      </c>
      <c r="B70" s="10">
        <v>0.211214169193539</v>
      </c>
      <c r="C70" s="22">
        <v>0.18046770118547201</v>
      </c>
      <c r="D70" s="10">
        <v>0</v>
      </c>
      <c r="E70" s="22">
        <v>0</v>
      </c>
      <c r="F70" s="18">
        <v>0.243137255</v>
      </c>
      <c r="G70" s="22">
        <v>0.08</v>
      </c>
      <c r="H70">
        <v>213</v>
      </c>
      <c r="I70">
        <f t="shared" si="2"/>
        <v>0</v>
      </c>
      <c r="J70">
        <f t="shared" si="3"/>
        <v>0</v>
      </c>
      <c r="K70" t="s">
        <v>13</v>
      </c>
      <c r="L70" s="10">
        <v>0.27267226702487402</v>
      </c>
      <c r="M70" s="10">
        <v>0.217194570135746</v>
      </c>
      <c r="N70" s="10">
        <v>0</v>
      </c>
    </row>
    <row r="71" spans="1:14" x14ac:dyDescent="0.3">
      <c r="A71" s="25" t="s">
        <v>9</v>
      </c>
      <c r="B71" s="29">
        <v>0.68860295479709599</v>
      </c>
      <c r="C71" s="22">
        <v>0.62451424025438595</v>
      </c>
      <c r="D71" s="29">
        <v>0.56521739130434701</v>
      </c>
      <c r="E71" s="22">
        <v>0.45614035087719201</v>
      </c>
      <c r="F71" s="18">
        <v>0.19379845000000001</v>
      </c>
      <c r="G71" s="22">
        <v>0.57894736842105199</v>
      </c>
      <c r="H71">
        <v>199</v>
      </c>
      <c r="I71">
        <f t="shared" si="2"/>
        <v>0</v>
      </c>
      <c r="J71">
        <f t="shared" si="3"/>
        <v>1</v>
      </c>
      <c r="K71" t="s">
        <v>19</v>
      </c>
      <c r="L71" s="10">
        <v>0.38918070065701199</v>
      </c>
      <c r="M71" s="10">
        <v>0.221476510067114</v>
      </c>
      <c r="N71" s="10">
        <v>6.5486725663716799E-2</v>
      </c>
    </row>
    <row r="72" spans="1:14" x14ac:dyDescent="0.3">
      <c r="A72" s="26" t="s">
        <v>10</v>
      </c>
      <c r="B72" s="10">
        <v>0.46517028484886602</v>
      </c>
      <c r="C72" s="22">
        <v>0.62740495797328699</v>
      </c>
      <c r="D72" s="10">
        <v>0.21126760563380201</v>
      </c>
      <c r="E72" s="22">
        <v>0.3125</v>
      </c>
      <c r="F72" s="18">
        <v>6.8253967999999998E-2</v>
      </c>
      <c r="G72" s="22">
        <v>0.44827586206896503</v>
      </c>
      <c r="H72">
        <v>165</v>
      </c>
      <c r="I72">
        <f t="shared" si="2"/>
        <v>1</v>
      </c>
      <c r="J72">
        <f t="shared" si="3"/>
        <v>1</v>
      </c>
      <c r="K72" t="s">
        <v>21</v>
      </c>
      <c r="L72" s="10">
        <v>0.211214169193539</v>
      </c>
      <c r="M72" s="10">
        <v>0</v>
      </c>
      <c r="N72" s="10">
        <v>0</v>
      </c>
    </row>
    <row r="73" spans="1:14" x14ac:dyDescent="0.3">
      <c r="A73" s="26" t="s">
        <v>16</v>
      </c>
      <c r="B73" s="10">
        <v>9.2543684237921406E-2</v>
      </c>
      <c r="C73" s="22">
        <v>6.49576236472275E-2</v>
      </c>
      <c r="D73" s="10">
        <v>0</v>
      </c>
      <c r="E73" s="22">
        <v>0</v>
      </c>
      <c r="F73" s="18">
        <v>0.14285714299999999</v>
      </c>
      <c r="G73" s="22">
        <v>2.33644859813084E-2</v>
      </c>
      <c r="H73">
        <v>164</v>
      </c>
      <c r="I73">
        <f t="shared" si="2"/>
        <v>0</v>
      </c>
      <c r="J73">
        <f t="shared" si="3"/>
        <v>0</v>
      </c>
      <c r="K73" s="20" t="s">
        <v>9</v>
      </c>
      <c r="L73" s="29">
        <v>0.68860295479709599</v>
      </c>
      <c r="M73" s="29">
        <v>0.56521739130434701</v>
      </c>
      <c r="N73" s="29">
        <v>0.56499999999999995</v>
      </c>
    </row>
    <row r="74" spans="1:14" x14ac:dyDescent="0.3">
      <c r="A74" s="26" t="s">
        <v>25</v>
      </c>
      <c r="B74" s="10">
        <v>0.17001760395246901</v>
      </c>
      <c r="C74" s="22">
        <v>0.20307938885490601</v>
      </c>
      <c r="D74" s="10">
        <v>0.13861386138613799</v>
      </c>
      <c r="E74" s="22">
        <v>0.18300653594771199</v>
      </c>
      <c r="F74" s="18">
        <v>0.66433566399999999</v>
      </c>
      <c r="G74" s="22">
        <v>0.23148148148148101</v>
      </c>
      <c r="H74">
        <v>159</v>
      </c>
      <c r="I74">
        <f t="shared" si="2"/>
        <v>1</v>
      </c>
      <c r="J74">
        <f t="shared" si="3"/>
        <v>0</v>
      </c>
      <c r="K74" t="s">
        <v>10</v>
      </c>
      <c r="L74" s="10">
        <v>0.46517028484886602</v>
      </c>
      <c r="M74" s="10">
        <v>0.21126760563380201</v>
      </c>
      <c r="N74" s="10">
        <v>0</v>
      </c>
    </row>
    <row r="75" spans="1:14" x14ac:dyDescent="0.3">
      <c r="A75" s="26" t="s">
        <v>27</v>
      </c>
      <c r="B75" s="10">
        <v>0.249922675606566</v>
      </c>
      <c r="C75" s="22">
        <v>0.24307262976065</v>
      </c>
      <c r="D75" s="10">
        <v>3.9039039039038999E-2</v>
      </c>
      <c r="E75" s="22">
        <v>4.8000000000000001E-2</v>
      </c>
      <c r="F75" s="18">
        <v>0.215277778</v>
      </c>
      <c r="G75" s="22">
        <v>0.18518518518518501</v>
      </c>
      <c r="H75">
        <v>151</v>
      </c>
      <c r="I75">
        <f t="shared" si="2"/>
        <v>0</v>
      </c>
      <c r="J75">
        <f t="shared" si="3"/>
        <v>0</v>
      </c>
      <c r="K75" t="s">
        <v>16</v>
      </c>
      <c r="L75" s="10">
        <v>9.2543684237921406E-2</v>
      </c>
      <c r="M75" s="10">
        <v>0</v>
      </c>
      <c r="N75" s="10">
        <v>0</v>
      </c>
    </row>
    <row r="76" spans="1:14" x14ac:dyDescent="0.3">
      <c r="A76" s="26" t="s">
        <v>31</v>
      </c>
      <c r="B76" s="10">
        <v>0.138309903305776</v>
      </c>
      <c r="C76" s="22">
        <v>0.17225329152482</v>
      </c>
      <c r="D76" s="10">
        <v>5.9782608695652099E-2</v>
      </c>
      <c r="E76" s="22">
        <v>0.11111111111111099</v>
      </c>
      <c r="F76" s="18">
        <v>0.112</v>
      </c>
      <c r="G76" s="22">
        <v>0.131944444444444</v>
      </c>
      <c r="H76">
        <v>150</v>
      </c>
      <c r="I76">
        <f t="shared" si="2"/>
        <v>1</v>
      </c>
      <c r="J76">
        <f t="shared" si="3"/>
        <v>1</v>
      </c>
      <c r="K76" t="s">
        <v>25</v>
      </c>
      <c r="L76" s="10">
        <v>0.17001760395246901</v>
      </c>
      <c r="M76" s="10">
        <v>0.13861386138613799</v>
      </c>
      <c r="N76" s="10">
        <v>0</v>
      </c>
    </row>
    <row r="77" spans="1:14" x14ac:dyDescent="0.3">
      <c r="A77" s="26" t="s">
        <v>33</v>
      </c>
      <c r="B77" s="29">
        <v>0.45660700747840199</v>
      </c>
      <c r="C77" s="22">
        <v>0.32500391033409798</v>
      </c>
      <c r="D77" s="29">
        <v>0.27142857142857102</v>
      </c>
      <c r="E77" s="22">
        <v>0.23170731707316999</v>
      </c>
      <c r="F77" s="18">
        <v>0.106382979</v>
      </c>
      <c r="G77" s="22">
        <v>0.26086956521739102</v>
      </c>
      <c r="H77">
        <v>117</v>
      </c>
      <c r="I77">
        <f t="shared" si="2"/>
        <v>0</v>
      </c>
      <c r="J77">
        <f t="shared" si="3"/>
        <v>1</v>
      </c>
      <c r="K77" t="s">
        <v>27</v>
      </c>
      <c r="L77" s="10">
        <v>0.249922675606566</v>
      </c>
      <c r="M77" s="10">
        <v>3.9039039039038999E-2</v>
      </c>
      <c r="N77" s="10">
        <v>3.9039039039038999E-2</v>
      </c>
    </row>
    <row r="78" spans="1:14" x14ac:dyDescent="0.3">
      <c r="A78" s="26" t="s">
        <v>37</v>
      </c>
      <c r="B78" s="10">
        <v>0.162837865372298</v>
      </c>
      <c r="C78" s="22">
        <v>0.16750638282462499</v>
      </c>
      <c r="D78" s="10">
        <v>0.14285714285714199</v>
      </c>
      <c r="E78" s="22">
        <v>9.5588235294117599E-2</v>
      </c>
      <c r="F78" s="18">
        <v>0</v>
      </c>
      <c r="G78" s="22">
        <v>0.13636363636363599</v>
      </c>
      <c r="H78">
        <v>114</v>
      </c>
      <c r="I78">
        <f t="shared" si="2"/>
        <v>1</v>
      </c>
      <c r="J78">
        <f t="shared" si="3"/>
        <v>1</v>
      </c>
      <c r="K78" t="s">
        <v>31</v>
      </c>
      <c r="L78" s="10">
        <v>0.138309903305776</v>
      </c>
      <c r="M78" s="10">
        <v>5.9782608695652099E-2</v>
      </c>
      <c r="N78" s="10">
        <v>0</v>
      </c>
    </row>
    <row r="79" spans="1:14" x14ac:dyDescent="0.3">
      <c r="A79" s="26" t="s">
        <v>39</v>
      </c>
      <c r="B79" s="10">
        <v>0.19044726576537699</v>
      </c>
      <c r="C79" s="22">
        <v>0.158746863533995</v>
      </c>
      <c r="D79" s="10">
        <v>3.7623762376237602E-2</v>
      </c>
      <c r="E79" s="22">
        <v>4.2696629213483099E-2</v>
      </c>
      <c r="F79" s="18">
        <v>0.4</v>
      </c>
      <c r="G79" s="22">
        <v>7.5555555555555501E-2</v>
      </c>
      <c r="H79">
        <v>113</v>
      </c>
      <c r="I79">
        <f t="shared" si="2"/>
        <v>0</v>
      </c>
      <c r="J79">
        <f t="shared" si="3"/>
        <v>0</v>
      </c>
      <c r="K79" s="20" t="s">
        <v>33</v>
      </c>
      <c r="L79" s="29">
        <v>0.45660700747840199</v>
      </c>
      <c r="M79" s="29">
        <v>0.27142857142857102</v>
      </c>
      <c r="N79" s="29">
        <v>0.4</v>
      </c>
    </row>
    <row r="80" spans="1:14" x14ac:dyDescent="0.3">
      <c r="A80" s="26" t="s">
        <v>40</v>
      </c>
      <c r="B80" s="10">
        <v>0.20577213543015899</v>
      </c>
      <c r="C80" s="22">
        <v>8.4591295950678505E-2</v>
      </c>
      <c r="D80" s="10">
        <v>0</v>
      </c>
      <c r="E80" s="22">
        <v>3.2380952380952302E-2</v>
      </c>
      <c r="F80" s="18">
        <v>0.5</v>
      </c>
      <c r="G80" s="22">
        <v>5.7034220532319303E-2</v>
      </c>
      <c r="H80">
        <v>104</v>
      </c>
      <c r="I80">
        <f t="shared" si="2"/>
        <v>0</v>
      </c>
      <c r="J80">
        <f t="shared" si="3"/>
        <v>0</v>
      </c>
      <c r="K80" t="s">
        <v>37</v>
      </c>
      <c r="L80" s="10">
        <v>0.162837865372298</v>
      </c>
      <c r="M80" s="10">
        <v>0.14285714285714199</v>
      </c>
      <c r="N80" s="10">
        <v>4.4510385756676499E-2</v>
      </c>
    </row>
    <row r="81" spans="1:14" x14ac:dyDescent="0.3">
      <c r="A81" s="26" t="s">
        <v>42</v>
      </c>
      <c r="B81" s="10">
        <v>0.46684135350980499</v>
      </c>
      <c r="C81" s="22">
        <v>0.39485535435871399</v>
      </c>
      <c r="D81" s="10">
        <v>0</v>
      </c>
      <c r="E81" s="22">
        <v>0</v>
      </c>
      <c r="F81" s="18">
        <v>0</v>
      </c>
      <c r="G81" s="22">
        <v>0.302752293577981</v>
      </c>
      <c r="H81">
        <v>100</v>
      </c>
      <c r="I81">
        <f t="shared" si="2"/>
        <v>0</v>
      </c>
      <c r="J81">
        <f t="shared" si="3"/>
        <v>1</v>
      </c>
      <c r="K81" t="s">
        <v>39</v>
      </c>
      <c r="L81" s="10">
        <v>0.19044726576537699</v>
      </c>
      <c r="M81" s="10">
        <v>3.7623762376237602E-2</v>
      </c>
      <c r="N81" s="10">
        <v>0</v>
      </c>
    </row>
    <row r="82" spans="1:14" x14ac:dyDescent="0.3">
      <c r="A82" s="27" t="s">
        <v>17</v>
      </c>
      <c r="B82" s="10">
        <v>0.476904065719855</v>
      </c>
      <c r="C82" s="22">
        <v>0.16034062350182399</v>
      </c>
      <c r="D82" s="10">
        <v>0.42857142857142799</v>
      </c>
      <c r="E82" s="22">
        <v>0.112781954887218</v>
      </c>
      <c r="F82" s="18">
        <v>0.41711229900000002</v>
      </c>
      <c r="G82" s="22">
        <v>0.14444444444444399</v>
      </c>
      <c r="H82">
        <v>75</v>
      </c>
      <c r="I82">
        <f t="shared" si="2"/>
        <v>0</v>
      </c>
      <c r="J82">
        <f t="shared" si="3"/>
        <v>0</v>
      </c>
      <c r="K82" t="s">
        <v>40</v>
      </c>
      <c r="L82" s="10">
        <v>0.20577213543015899</v>
      </c>
      <c r="M82" s="10">
        <v>0</v>
      </c>
      <c r="N82" s="10">
        <v>0</v>
      </c>
    </row>
    <row r="83" spans="1:14" x14ac:dyDescent="0.3">
      <c r="A83" s="27" t="s">
        <v>34</v>
      </c>
      <c r="B83" s="10">
        <v>0.57999999999999996</v>
      </c>
      <c r="C83" s="22">
        <v>7.8520480532638506E-2</v>
      </c>
      <c r="D83" s="10">
        <v>0.5</v>
      </c>
      <c r="E83" s="22">
        <v>8.5106382978723402E-2</v>
      </c>
      <c r="F83" s="18">
        <v>0.14285714299999999</v>
      </c>
      <c r="G83" s="22">
        <v>8.5106382978723402E-2</v>
      </c>
      <c r="H83">
        <v>63</v>
      </c>
      <c r="I83">
        <f t="shared" si="2"/>
        <v>0</v>
      </c>
      <c r="J83">
        <f t="shared" si="3"/>
        <v>0</v>
      </c>
      <c r="K83" t="s">
        <v>42</v>
      </c>
      <c r="L83" s="10">
        <v>0.46684135350980499</v>
      </c>
      <c r="M83" s="10">
        <v>0</v>
      </c>
      <c r="N83" s="10">
        <v>0</v>
      </c>
    </row>
    <row r="84" spans="1:14" x14ac:dyDescent="0.3">
      <c r="A84" s="27" t="s">
        <v>18</v>
      </c>
      <c r="B84" s="29">
        <v>0.185690596018114</v>
      </c>
      <c r="C84" s="22">
        <v>6.3099008607074E-2</v>
      </c>
      <c r="D84" s="29">
        <v>0.108695652173913</v>
      </c>
      <c r="E84" s="22">
        <v>1.64203612479474E-2</v>
      </c>
      <c r="F84" s="18">
        <v>0.44680851100000002</v>
      </c>
      <c r="G84" s="22">
        <v>1.64203612479474E-2</v>
      </c>
      <c r="H84">
        <v>54</v>
      </c>
      <c r="I84">
        <f t="shared" si="2"/>
        <v>0</v>
      </c>
      <c r="J84">
        <f t="shared" si="3"/>
        <v>0</v>
      </c>
      <c r="K84" t="s">
        <v>17</v>
      </c>
      <c r="L84" s="10">
        <v>0.476904065719855</v>
      </c>
      <c r="M84" s="10">
        <v>0.42857142857142799</v>
      </c>
      <c r="N84" s="10">
        <v>0</v>
      </c>
    </row>
    <row r="85" spans="1:14" x14ac:dyDescent="0.3">
      <c r="A85" s="27" t="s">
        <v>30</v>
      </c>
      <c r="B85" s="10">
        <v>0.114280932379555</v>
      </c>
      <c r="C85" s="22">
        <v>8.2054132581647093E-2</v>
      </c>
      <c r="D85" s="10">
        <v>4.08163265306122E-2</v>
      </c>
      <c r="E85" s="22">
        <v>7.1748878923766801E-2</v>
      </c>
      <c r="F85" s="18">
        <v>3.7623761999999998E-2</v>
      </c>
      <c r="G85" s="22">
        <v>0.101351351351351</v>
      </c>
      <c r="H85">
        <v>47</v>
      </c>
      <c r="I85">
        <f t="shared" si="2"/>
        <v>0</v>
      </c>
      <c r="J85">
        <f t="shared" si="3"/>
        <v>1</v>
      </c>
      <c r="K85" t="s">
        <v>34</v>
      </c>
      <c r="L85" s="10">
        <v>0.57999999999999996</v>
      </c>
      <c r="M85" s="10">
        <v>0.5</v>
      </c>
      <c r="N85" s="10">
        <v>0.5</v>
      </c>
    </row>
    <row r="86" spans="1:14" x14ac:dyDescent="0.3">
      <c r="A86" s="27" t="s">
        <v>15</v>
      </c>
      <c r="B86" s="10">
        <v>0.16751094085457999</v>
      </c>
      <c r="C86" s="22">
        <v>6.8052530142082304E-2</v>
      </c>
      <c r="D86" s="10">
        <v>0.148148148148148</v>
      </c>
      <c r="E86" s="22">
        <v>3.8805970149253702E-2</v>
      </c>
      <c r="F86" s="18">
        <v>0.17073170700000001</v>
      </c>
      <c r="G86" s="22">
        <v>7.4324324324324301E-2</v>
      </c>
      <c r="H86">
        <v>45</v>
      </c>
      <c r="I86">
        <f t="shared" si="2"/>
        <v>0</v>
      </c>
      <c r="J86">
        <f t="shared" si="3"/>
        <v>0</v>
      </c>
      <c r="K86" s="20" t="s">
        <v>18</v>
      </c>
      <c r="L86" s="29">
        <v>0.185690596018114</v>
      </c>
      <c r="M86" s="29">
        <v>0.108695652173913</v>
      </c>
      <c r="N86" s="29">
        <v>0.109</v>
      </c>
    </row>
    <row r="87" spans="1:14" ht="15" thickBot="1" x14ac:dyDescent="0.35">
      <c r="A87" s="27" t="s">
        <v>43</v>
      </c>
      <c r="B87" s="11">
        <v>0.19642633073046001</v>
      </c>
      <c r="C87" s="22">
        <v>4.21607378129117E-2</v>
      </c>
      <c r="D87" s="11">
        <v>0.209302325581395</v>
      </c>
      <c r="E87" s="22">
        <v>0</v>
      </c>
      <c r="F87" s="18">
        <v>0.28739002899999999</v>
      </c>
      <c r="G87" s="22">
        <v>5.7971014492753603E-2</v>
      </c>
      <c r="H87">
        <v>39</v>
      </c>
      <c r="I87">
        <f t="shared" si="2"/>
        <v>0</v>
      </c>
      <c r="J87">
        <f t="shared" si="3"/>
        <v>0</v>
      </c>
      <c r="K87" t="s">
        <v>30</v>
      </c>
      <c r="L87" s="10">
        <v>0.114280932379555</v>
      </c>
      <c r="M87" s="10">
        <v>4.08163265306122E-2</v>
      </c>
      <c r="N87" s="10">
        <v>4.08163265306122E-2</v>
      </c>
    </row>
    <row r="88" spans="1:14" x14ac:dyDescent="0.3">
      <c r="A88" s="27" t="s">
        <v>12</v>
      </c>
      <c r="B88" s="10">
        <v>0.22467518067087999</v>
      </c>
      <c r="C88" s="22">
        <v>3.77010268314616E-2</v>
      </c>
      <c r="D88" s="10">
        <v>0</v>
      </c>
      <c r="E88" s="22">
        <v>0</v>
      </c>
      <c r="F88" s="18">
        <v>0.31958762899999998</v>
      </c>
      <c r="G88" s="22">
        <v>0</v>
      </c>
      <c r="H88">
        <v>36</v>
      </c>
      <c r="I88">
        <f t="shared" si="2"/>
        <v>0</v>
      </c>
      <c r="J88">
        <f t="shared" si="3"/>
        <v>0</v>
      </c>
      <c r="K88" t="s">
        <v>15</v>
      </c>
      <c r="L88" s="10">
        <v>0.16751094085457999</v>
      </c>
      <c r="M88" s="10">
        <v>0.148148148148148</v>
      </c>
      <c r="N88" s="10">
        <v>0</v>
      </c>
    </row>
    <row r="89" spans="1:14" ht="15" thickBot="1" x14ac:dyDescent="0.35">
      <c r="A89" s="28" t="s">
        <v>32</v>
      </c>
      <c r="B89" s="10">
        <v>0.18491751680878199</v>
      </c>
      <c r="C89" s="22">
        <v>0.12707011980267699</v>
      </c>
      <c r="D89" s="10">
        <v>0</v>
      </c>
      <c r="E89" s="22">
        <v>0</v>
      </c>
      <c r="F89" s="19">
        <v>0.222222222</v>
      </c>
      <c r="G89" s="22">
        <v>0</v>
      </c>
      <c r="H89">
        <v>27</v>
      </c>
      <c r="I89">
        <f t="shared" si="2"/>
        <v>0</v>
      </c>
      <c r="J89">
        <f t="shared" si="3"/>
        <v>0</v>
      </c>
      <c r="K89" t="s">
        <v>43</v>
      </c>
      <c r="L89" s="11">
        <v>0.19642633073046001</v>
      </c>
      <c r="M89" s="11">
        <v>0.209302325581395</v>
      </c>
      <c r="N89" s="11">
        <v>0</v>
      </c>
    </row>
    <row r="90" spans="1:14" x14ac:dyDescent="0.3">
      <c r="A90" s="1" t="s">
        <v>56</v>
      </c>
      <c r="B90" s="21">
        <f>AVERAGE(B50:B89)</f>
        <v>0.4032681340066232</v>
      </c>
      <c r="C90" s="21">
        <f>AVERAGE(C50:C89)</f>
        <v>0.37107605659455056</v>
      </c>
      <c r="D90" s="21">
        <f t="shared" ref="D90:G90" si="4">AVERAGE(D50:D89)</f>
        <v>0.26450014831225394</v>
      </c>
      <c r="E90" s="21">
        <f t="shared" si="4"/>
        <v>0.23534928042095404</v>
      </c>
      <c r="F90" s="21">
        <f t="shared" si="4"/>
        <v>0.342814756675</v>
      </c>
      <c r="G90" s="21">
        <f t="shared" si="4"/>
        <v>0.32420345823213337</v>
      </c>
      <c r="I90">
        <f>SUM(I50:I89)</f>
        <v>16</v>
      </c>
      <c r="J90">
        <f>SUM(J50:J89)</f>
        <v>18</v>
      </c>
      <c r="K90" t="s">
        <v>12</v>
      </c>
      <c r="L90" s="10">
        <v>0.22467518067087999</v>
      </c>
      <c r="M90" s="10">
        <v>0</v>
      </c>
      <c r="N90" s="10">
        <v>0</v>
      </c>
    </row>
    <row r="91" spans="1:14" x14ac:dyDescent="0.3">
      <c r="A91" s="1" t="s">
        <v>57</v>
      </c>
      <c r="B91" s="21">
        <f>AVERAGE(B50:B81)</f>
        <v>0.43750999365883442</v>
      </c>
      <c r="C91" s="21">
        <f>AVERAGE(C50:C81)</f>
        <v>0.44325136262405329</v>
      </c>
      <c r="D91" s="21">
        <f t="shared" ref="D91:G91" si="5">AVERAGE(D50:D81)</f>
        <v>0.28576475160889564</v>
      </c>
      <c r="E91" s="21">
        <f t="shared" si="5"/>
        <v>0.28403461464535162</v>
      </c>
      <c r="F91" s="21">
        <f t="shared" si="5"/>
        <v>0.36463303015624998</v>
      </c>
      <c r="G91" s="21">
        <f t="shared" si="5"/>
        <v>0.39026626407643095</v>
      </c>
      <c r="K91" t="s">
        <v>32</v>
      </c>
      <c r="L91" s="10">
        <v>0.18491751680878199</v>
      </c>
      <c r="M91" s="10">
        <v>0</v>
      </c>
      <c r="N91" s="10">
        <v>0</v>
      </c>
    </row>
    <row r="93" spans="1:14" x14ac:dyDescent="0.3">
      <c r="C93" t="s">
        <v>62</v>
      </c>
      <c r="D93" t="s">
        <v>61</v>
      </c>
    </row>
    <row r="94" spans="1:14" x14ac:dyDescent="0.3">
      <c r="F94" s="34" t="s">
        <v>53</v>
      </c>
      <c r="G94" s="34"/>
      <c r="H94" s="34" t="s">
        <v>65</v>
      </c>
      <c r="I94" s="34"/>
    </row>
    <row r="95" spans="1:14" x14ac:dyDescent="0.3">
      <c r="F95" t="s">
        <v>63</v>
      </c>
      <c r="G95" t="s">
        <v>64</v>
      </c>
      <c r="H95" t="s">
        <v>63</v>
      </c>
      <c r="I95" t="s">
        <v>66</v>
      </c>
    </row>
    <row r="96" spans="1:14" x14ac:dyDescent="0.3">
      <c r="C96">
        <f>CORREL(B50:B89,C50:C89)</f>
        <v>0.90797975917557971</v>
      </c>
      <c r="F96" s="22">
        <f>AVERAGE(B50:B56)</f>
        <v>0.67333022608649618</v>
      </c>
      <c r="G96" s="22">
        <f>AVERAGE(C50:C56)</f>
        <v>0.66060047742857153</v>
      </c>
      <c r="H96" s="22">
        <f>AVERAGE(F50:F56)</f>
        <v>0.70733984471428568</v>
      </c>
      <c r="I96" s="22">
        <f>AVERAGE(G50:G56)</f>
        <v>0.68461685442857145</v>
      </c>
    </row>
    <row r="97" spans="6:9" x14ac:dyDescent="0.3">
      <c r="F97" s="22">
        <f>AVERAGE(B57:B65)</f>
        <v>0.51385042857827889</v>
      </c>
      <c r="G97" s="22">
        <f>AVERAGE(C57:C65)</f>
        <v>0.56508346152635991</v>
      </c>
      <c r="H97" s="22">
        <f>AVERAGE(F57:F65)</f>
        <v>0.29634627411111114</v>
      </c>
      <c r="I97" s="22">
        <f>AVERAGE(G57:G65)</f>
        <v>0.49528535679488667</v>
      </c>
    </row>
    <row r="98" spans="6:9" x14ac:dyDescent="0.3">
      <c r="F98" s="22">
        <f>AVERAGE(B66:B71)</f>
        <v>0.3439807629608464</v>
      </c>
      <c r="G98" s="22">
        <f>AVERAGE(C66:C71)</f>
        <v>0.3387695682449105</v>
      </c>
      <c r="H98" s="22">
        <f>AVERAGE(F66:F71)</f>
        <v>0.30677567550000001</v>
      </c>
      <c r="I98" s="22">
        <f>AVERAGE(G66:G71)</f>
        <v>0.23096792131392441</v>
      </c>
    </row>
    <row r="99" spans="6:9" x14ac:dyDescent="0.3">
      <c r="F99" s="22">
        <f>AVERAGE(B72:B81)</f>
        <v>0.25984697795076395</v>
      </c>
      <c r="G99" s="22">
        <f>AVERAGE(C72:C81)</f>
        <v>0.24414716987630011</v>
      </c>
      <c r="H99" s="22">
        <f>AVERAGE(F72:F81)</f>
        <v>0.2209107532</v>
      </c>
      <c r="I99" s="22">
        <f>AVERAGE(G72:G81)</f>
        <v>0.18528267304082666</v>
      </c>
    </row>
    <row r="100" spans="6:9" x14ac:dyDescent="0.3">
      <c r="F100" s="22">
        <f>AVERAGE(B82:B89)</f>
        <v>0.26630069539777823</v>
      </c>
      <c r="G100" s="22">
        <f>AVERAGE(C82:C89)</f>
        <v>8.2374832476539525E-2</v>
      </c>
      <c r="H100" s="22">
        <f>AVERAGE(F82:F89)</f>
        <v>0.25554166275000001</v>
      </c>
      <c r="I100" s="22">
        <f>AVERAGE(G82:G89)</f>
        <v>5.9952234854942964E-2</v>
      </c>
    </row>
  </sheetData>
  <mergeCells count="8">
    <mergeCell ref="F94:G94"/>
    <mergeCell ref="H94:I94"/>
    <mergeCell ref="B4:H4"/>
    <mergeCell ref="I4:O4"/>
    <mergeCell ref="P4:V4"/>
    <mergeCell ref="B48:C48"/>
    <mergeCell ref="D48:E48"/>
    <mergeCell ref="F48:G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Zeng</dc:creator>
  <cp:lastModifiedBy>Sam Zeng</cp:lastModifiedBy>
  <dcterms:created xsi:type="dcterms:W3CDTF">2022-10-18T10:24:18Z</dcterms:created>
  <dcterms:modified xsi:type="dcterms:W3CDTF">2022-11-01T12:33:54Z</dcterms:modified>
</cp:coreProperties>
</file>