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185FF389-D804-4AD0-BCE4-75615EC9A552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copy raw data here" sheetId="1" r:id="rId1"/>
    <sheet name="Table 1 formatted" sheetId="3" r:id="rId2"/>
    <sheet name="Table S1 Precip corrected tab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J10" i="3"/>
  <c r="K10" i="3"/>
  <c r="L10" i="3"/>
  <c r="M10" i="3"/>
  <c r="B10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K4" i="3"/>
  <c r="K5" i="3"/>
  <c r="K6" i="3"/>
  <c r="K7" i="3"/>
  <c r="K8" i="3"/>
  <c r="K9" i="3"/>
  <c r="K3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H4" i="3"/>
  <c r="H5" i="3"/>
  <c r="H6" i="3"/>
  <c r="H7" i="3"/>
  <c r="H8" i="3"/>
  <c r="H9" i="3"/>
  <c r="H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F3" i="3"/>
  <c r="G3" i="3"/>
  <c r="E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C3" i="3"/>
  <c r="D3" i="3"/>
  <c r="B3" i="3"/>
</calcChain>
</file>

<file path=xl/sharedStrings.xml><?xml version="1.0" encoding="utf-8"?>
<sst xmlns="http://schemas.openxmlformats.org/spreadsheetml/2006/main" count="61" uniqueCount="40">
  <si>
    <t>Algorithm</t>
  </si>
  <si>
    <t>Bias_prc_Annual</t>
  </si>
  <si>
    <t>Bias_prc_Growing Season</t>
  </si>
  <si>
    <t>Bias_prc_Water Year</t>
  </si>
  <si>
    <t>R2_Annual</t>
  </si>
  <si>
    <t>R2_Growing Season</t>
  </si>
  <si>
    <t>R2_Water Year</t>
  </si>
  <si>
    <t>slope_Annual</t>
  </si>
  <si>
    <t>slope_Growing Season</t>
  </si>
  <si>
    <t>slope_Water Year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</si>
  <si>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</si>
  <si>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</si>
  <si>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</si>
  <si>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</si>
  <si>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</si>
  <si>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</si>
  <si>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</si>
  <si>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</si>
  <si>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Growing Season</t>
  </si>
  <si>
    <t>Water Year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</si>
  <si>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</si>
  <si>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</si>
  <si>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</si>
  <si>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</si>
  <si>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</si>
  <si>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</si>
  <si>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</si>
  <si>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</si>
  <si>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</si>
  <si>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MAE_1e7m3_Annual</t>
  </si>
  <si>
    <t>MAE_1e7m3_Growing Season</t>
  </si>
  <si>
    <t>MAE_1e7m3_Water Year</t>
  </si>
  <si>
    <r>
      <t>MAE [x10</t>
    </r>
    <r>
      <rPr>
        <b/>
        <vertAlign val="superscript"/>
        <sz val="12"/>
        <color theme="1"/>
        <rFont val="Calibri"/>
        <family val="2"/>
        <scheme val="minor"/>
      </rPr>
      <t>7</t>
    </r>
    <r>
      <rPr>
        <b/>
        <sz val="12"/>
        <color theme="1"/>
        <rFont val="Calibri"/>
        <family val="2"/>
        <scheme val="minor"/>
      </rPr>
      <t xml:space="preserve"> 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</si>
  <si>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</si>
  <si>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Average</t>
  </si>
  <si>
    <t>Best in column</t>
  </si>
  <si>
    <t>Best for metric</t>
  </si>
  <si>
    <t>Legend</t>
  </si>
  <si>
    <t>Best average across algorithms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</si>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</sst>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2" borderId="13" xfId="0" applyFont="1" applyFill="1" applyBorder="1"/>
    <xf numFmtId="2" fontId="2" fillId="2" borderId="10" xfId="0" applyNumberFormat="1" applyFont="1" applyFill="1" applyBorder="1"/>
    <xf numFmtId="2" fontId="2" fillId="2" borderId="11" xfId="0" applyNumberFormat="1" applyFont="1" applyFill="1" applyBorder="1"/>
    <xf numFmtId="2" fontId="2" fillId="2" borderId="12" xfId="0" applyNumberFormat="1" applyFont="1" applyFill="1" applyBorder="1"/>
    <xf numFmtId="9" fontId="2" fillId="2" borderId="10" xfId="1" applyFont="1" applyFill="1" applyBorder="1"/>
    <xf numFmtId="9" fontId="2" fillId="2" borderId="11" xfId="1" applyFont="1" applyFill="1" applyBorder="1"/>
    <xf numFmtId="9" fontId="2" fillId="2" borderId="12" xfId="1" applyFont="1" applyFill="1" applyBorder="1"/>
    <xf numFmtId="164" fontId="2" fillId="2" borderId="11" xfId="0" applyNumberFormat="1" applyFont="1" applyFill="1" applyBorder="1"/>
    <xf numFmtId="0" fontId="2" fillId="0" borderId="13" xfId="0" applyFont="1" applyBorder="1"/>
    <xf numFmtId="2" fontId="2" fillId="0" borderId="5" xfId="0" applyNumberFormat="1" applyFont="1" applyBorder="1"/>
    <xf numFmtId="2" fontId="2" fillId="0" borderId="0" xfId="0" applyNumberFormat="1" applyFont="1"/>
    <xf numFmtId="2" fontId="2" fillId="0" borderId="6" xfId="0" applyNumberFormat="1" applyFont="1" applyBorder="1"/>
    <xf numFmtId="9" fontId="2" fillId="0" borderId="5" xfId="1" applyFont="1" applyBorder="1"/>
    <xf numFmtId="9" fontId="2" fillId="0" borderId="0" xfId="1" applyFont="1" applyBorder="1"/>
    <xf numFmtId="9" fontId="2" fillId="0" borderId="6" xfId="1" applyFont="1" applyBorder="1"/>
    <xf numFmtId="164" fontId="2" fillId="0" borderId="5" xfId="0" applyNumberFormat="1" applyFont="1" applyBorder="1"/>
    <xf numFmtId="164" fontId="2" fillId="0" borderId="0" xfId="0" applyNumberFormat="1" applyFont="1"/>
    <xf numFmtId="2" fontId="2" fillId="2" borderId="5" xfId="0" applyNumberFormat="1" applyFont="1" applyFill="1" applyBorder="1"/>
    <xf numFmtId="2" fontId="2" fillId="2" borderId="0" xfId="0" applyNumberFormat="1" applyFont="1" applyFill="1"/>
    <xf numFmtId="2" fontId="2" fillId="2" borderId="6" xfId="0" applyNumberFormat="1" applyFont="1" applyFill="1" applyBorder="1"/>
    <xf numFmtId="9" fontId="2" fillId="2" borderId="5" xfId="1" applyFont="1" applyFill="1" applyBorder="1"/>
    <xf numFmtId="9" fontId="2" fillId="2" borderId="0" xfId="1" applyFont="1" applyFill="1" applyBorder="1"/>
    <xf numFmtId="9" fontId="2" fillId="2" borderId="6" xfId="1" applyFont="1" applyFill="1" applyBorder="1"/>
    <xf numFmtId="164" fontId="2" fillId="2" borderId="5" xfId="0" applyNumberFormat="1" applyFont="1" applyFill="1" applyBorder="1"/>
    <xf numFmtId="164" fontId="2" fillId="2" borderId="0" xfId="0" applyNumberFormat="1" applyFont="1" applyFill="1"/>
    <xf numFmtId="0" fontId="2" fillId="2" borderId="14" xfId="0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9" fontId="2" fillId="2" borderId="7" xfId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2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164" fontId="0" fillId="0" borderId="10" xfId="0" applyNumberFormat="1" applyBorder="1"/>
    <xf numFmtId="9" fontId="0" fillId="0" borderId="10" xfId="1" applyFont="1" applyBorder="1"/>
    <xf numFmtId="2" fontId="2" fillId="3" borderId="10" xfId="0" applyNumberFormat="1" applyFont="1" applyFill="1" applyBorder="1"/>
    <xf numFmtId="2" fontId="2" fillId="3" borderId="8" xfId="0" applyNumberFormat="1" applyFont="1" applyFill="1" applyBorder="1"/>
    <xf numFmtId="2" fontId="2" fillId="3" borderId="9" xfId="0" applyNumberFormat="1" applyFont="1" applyFill="1" applyBorder="1"/>
    <xf numFmtId="9" fontId="2" fillId="3" borderId="5" xfId="1" applyFont="1" applyFill="1" applyBorder="1"/>
    <xf numFmtId="9" fontId="2" fillId="3" borderId="9" xfId="1" applyFont="1" applyFill="1" applyBorder="1"/>
    <xf numFmtId="164" fontId="2" fillId="3" borderId="10" xfId="0" applyNumberFormat="1" applyFont="1" applyFill="1" applyBorder="1"/>
    <xf numFmtId="164" fontId="2" fillId="3" borderId="11" xfId="0" applyNumberFormat="1" applyFont="1" applyFill="1" applyBorder="1"/>
    <xf numFmtId="2" fontId="2" fillId="3" borderId="0" xfId="0" applyNumberFormat="1" applyFont="1" applyFill="1"/>
    <xf numFmtId="2" fontId="2" fillId="4" borderId="9" xfId="0" applyNumberFormat="1" applyFont="1" applyFill="1" applyBorder="1"/>
    <xf numFmtId="9" fontId="2" fillId="4" borderId="8" xfId="1" applyFont="1" applyFill="1" applyBorder="1"/>
    <xf numFmtId="164" fontId="2" fillId="4" borderId="8" xfId="0" applyNumberFormat="1" applyFont="1" applyFill="1" applyBorder="1"/>
    <xf numFmtId="2" fontId="2" fillId="4" borderId="5" xfId="0" applyNumberFormat="1" applyFont="1" applyFill="1" applyBorder="1"/>
    <xf numFmtId="2" fontId="0" fillId="5" borderId="0" xfId="0" applyNumberFormat="1" applyFill="1"/>
    <xf numFmtId="9" fontId="0" fillId="5" borderId="0" xfId="1" applyFont="1" applyFill="1"/>
    <xf numFmtId="164" fontId="0" fillId="5" borderId="0" xfId="0" applyNumberFormat="1" applyFill="1"/>
    <xf numFmtId="2" fontId="0" fillId="5" borderId="10" xfId="0" applyNumberFormat="1" applyFill="1" applyBorder="1"/>
    <xf numFmtId="0" fontId="0" fillId="5" borderId="0" xfId="0" applyFill="1"/>
    <xf numFmtId="0" fontId="0" fillId="4" borderId="0" xfId="0" applyFill="1"/>
    <xf numFmtId="0" fontId="0" fillId="6" borderId="0" xfId="0" applyFill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4" xfId="0" applyFont="1" applyBorder="1" applyAlignment="1"/>
    <xf numFmtId="0" fontId="6" fillId="0" borderId="1" xfId="0" applyFont="1" applyBorder="1"/>
    <xf numFmtId="0" fontId="0" fillId="0" borderId="1" xfId="0" applyBorder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167" fontId="0" fillId="0" borderId="1" xfId="0" quotePrefix="1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sqref="A1:M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30</v>
      </c>
      <c r="G1" t="s">
        <v>31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10</v>
      </c>
      <c r="B2">
        <v>4.2</v>
      </c>
      <c r="C2">
        <v>-11.2</v>
      </c>
      <c r="D2">
        <v>5.3</v>
      </c>
      <c r="E2">
        <v>1.01421166801854</v>
      </c>
      <c r="F2">
        <v>1.0566785240185399</v>
      </c>
      <c r="G2">
        <v>1.1525994500185399</v>
      </c>
      <c r="H2">
        <v>0.863922892747502</v>
      </c>
      <c r="I2">
        <v>0.80795694980699195</v>
      </c>
      <c r="J2">
        <v>0.67213203753411899</v>
      </c>
      <c r="K2">
        <v>3.1335955590101099</v>
      </c>
      <c r="L2">
        <v>2.8449553227162201</v>
      </c>
      <c r="M2">
        <v>2.6500996541601101</v>
      </c>
    </row>
    <row r="3" spans="1:13" x14ac:dyDescent="0.25">
      <c r="A3" t="s">
        <v>11</v>
      </c>
      <c r="B3">
        <v>44.9</v>
      </c>
      <c r="C3">
        <v>36.299999999999997</v>
      </c>
      <c r="D3">
        <v>44.6</v>
      </c>
      <c r="E3">
        <v>1.27413992293317</v>
      </c>
      <c r="F3">
        <v>1.22370623293317</v>
      </c>
      <c r="G3">
        <v>1.4193805357288101</v>
      </c>
      <c r="H3">
        <v>0.96403640732375395</v>
      </c>
      <c r="I3">
        <v>0.90247532090521798</v>
      </c>
      <c r="J3">
        <v>0.86193462522872999</v>
      </c>
      <c r="K3">
        <v>4.0619192469853198</v>
      </c>
      <c r="L3">
        <v>3.7149885047470099</v>
      </c>
      <c r="M3">
        <v>3.5658604898253898</v>
      </c>
    </row>
    <row r="4" spans="1:13" x14ac:dyDescent="0.25">
      <c r="A4" t="s">
        <v>12</v>
      </c>
      <c r="B4">
        <v>13.9</v>
      </c>
      <c r="C4">
        <v>6.9</v>
      </c>
      <c r="D4">
        <v>17</v>
      </c>
      <c r="E4">
        <v>1.1513136169331699</v>
      </c>
      <c r="F4">
        <v>0.98552670093317096</v>
      </c>
      <c r="G4">
        <v>1.01319731893317</v>
      </c>
      <c r="H4">
        <v>0.960542507354751</v>
      </c>
      <c r="I4">
        <v>0.92077137459599301</v>
      </c>
      <c r="J4">
        <v>0.88439845596157696</v>
      </c>
      <c r="K4">
        <v>3.6951717519075999</v>
      </c>
      <c r="L4">
        <v>3.3400324767145899</v>
      </c>
      <c r="M4">
        <v>3.1024792559182002</v>
      </c>
    </row>
    <row r="5" spans="1:13" x14ac:dyDescent="0.25">
      <c r="A5" t="s">
        <v>13</v>
      </c>
      <c r="B5">
        <v>-16.7</v>
      </c>
      <c r="C5">
        <v>-23.7</v>
      </c>
      <c r="D5">
        <v>-13.6</v>
      </c>
      <c r="E5">
        <v>1.1634389124664599</v>
      </c>
      <c r="F5">
        <v>1.1978005744664599</v>
      </c>
      <c r="G5">
        <v>1.0463966200185399</v>
      </c>
      <c r="H5">
        <v>0.88848660049837003</v>
      </c>
      <c r="I5">
        <v>0.83297081032059195</v>
      </c>
      <c r="J5">
        <v>0.827581616833864</v>
      </c>
      <c r="K5">
        <v>3.34524192817543</v>
      </c>
      <c r="L5">
        <v>3.0201145318680198</v>
      </c>
      <c r="M5">
        <v>2.8325471549336898</v>
      </c>
    </row>
    <row r="6" spans="1:13" x14ac:dyDescent="0.25">
      <c r="A6" t="s">
        <v>14</v>
      </c>
      <c r="B6">
        <v>3.4</v>
      </c>
      <c r="C6">
        <v>-4.9000000000000004</v>
      </c>
      <c r="D6">
        <v>7</v>
      </c>
      <c r="E6">
        <v>1.1078974873810801</v>
      </c>
      <c r="F6">
        <v>0.97308437046646201</v>
      </c>
      <c r="G6">
        <v>0.97808827601854598</v>
      </c>
      <c r="H6">
        <v>0.948445807703301</v>
      </c>
      <c r="I6">
        <v>0.90651028712940196</v>
      </c>
      <c r="J6">
        <v>0.87009602477077397</v>
      </c>
      <c r="K6">
        <v>3.6110324960609801</v>
      </c>
      <c r="L6">
        <v>3.2626810758104599</v>
      </c>
      <c r="M6">
        <v>3.0189485544990302</v>
      </c>
    </row>
    <row r="7" spans="1:13" x14ac:dyDescent="0.25">
      <c r="A7" t="s">
        <v>15</v>
      </c>
      <c r="B7">
        <v>99.5</v>
      </c>
      <c r="C7">
        <v>80.599999999999994</v>
      </c>
      <c r="D7">
        <v>91.4</v>
      </c>
      <c r="E7">
        <v>2.01920330806194</v>
      </c>
      <c r="F7">
        <v>1.6356503500619399</v>
      </c>
      <c r="G7">
        <v>2.00649452772881</v>
      </c>
      <c r="H7">
        <v>0.98109238708060997</v>
      </c>
      <c r="I7">
        <v>0.940742373788099</v>
      </c>
      <c r="J7">
        <v>0.89024479358783104</v>
      </c>
      <c r="K7">
        <v>3.4311334422637598</v>
      </c>
      <c r="L7">
        <v>3.0480392336422102</v>
      </c>
      <c r="M7">
        <v>3.3774499167452801</v>
      </c>
    </row>
    <row r="8" spans="1:13" x14ac:dyDescent="0.25">
      <c r="A8" t="s">
        <v>16</v>
      </c>
      <c r="B8">
        <v>-7.1</v>
      </c>
      <c r="C8">
        <v>1</v>
      </c>
      <c r="D8">
        <v>-3.3</v>
      </c>
      <c r="E8">
        <v>1.13914671338108</v>
      </c>
      <c r="F8">
        <v>0.94583763538108701</v>
      </c>
      <c r="G8">
        <v>0.79808015401854604</v>
      </c>
      <c r="H8">
        <v>0.93563642400835201</v>
      </c>
      <c r="I8">
        <v>0.91094405569218395</v>
      </c>
      <c r="J8">
        <v>0.90558260577088101</v>
      </c>
      <c r="K8">
        <v>3.3143642744465498</v>
      </c>
      <c r="L8">
        <v>3.1830707103834901</v>
      </c>
      <c r="M8">
        <v>2.63706430056543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N10"/>
  <sheetViews>
    <sheetView workbookViewId="0">
      <selection activeCell="K1" sqref="K1:M1"/>
    </sheetView>
  </sheetViews>
  <sheetFormatPr defaultRowHeight="15" x14ac:dyDescent="0.25"/>
  <cols>
    <col min="1" max="1" width="10.85546875" bestFit="1" customWidth="1"/>
    <col min="14" max="14" width="28.5703125" bestFit="1" customWidth="1"/>
  </cols>
  <sheetData>
    <row r="1" spans="1:14" ht="18" x14ac:dyDescent="0.25">
      <c r="A1" s="1"/>
      <c r="B1" s="67" t="s">
        <v>32</v>
      </c>
      <c r="C1" s="67"/>
      <c r="D1" s="67"/>
      <c r="E1" s="67" t="s">
        <v>20</v>
      </c>
      <c r="F1" s="67"/>
      <c r="G1" s="67"/>
      <c r="H1" s="67" t="s">
        <v>21</v>
      </c>
      <c r="I1" s="67"/>
      <c r="J1" s="67"/>
      <c r="K1" s="67" t="s">
        <v>33</v>
      </c>
      <c r="L1" s="67"/>
      <c r="M1" s="67"/>
    </row>
    <row r="2" spans="1:14" ht="31.5" x14ac:dyDescent="0.25">
      <c r="A2" s="2" t="s">
        <v>39</v>
      </c>
      <c r="B2" s="3" t="s">
        <v>17</v>
      </c>
      <c r="C2" s="4" t="s">
        <v>18</v>
      </c>
      <c r="D2" s="5" t="s">
        <v>19</v>
      </c>
      <c r="E2" s="3" t="s">
        <v>17</v>
      </c>
      <c r="F2" s="4" t="s">
        <v>18</v>
      </c>
      <c r="G2" s="5" t="s">
        <v>19</v>
      </c>
      <c r="H2" s="3" t="s">
        <v>17</v>
      </c>
      <c r="I2" s="4" t="s">
        <v>18</v>
      </c>
      <c r="J2" s="5" t="s">
        <v>19</v>
      </c>
      <c r="K2" s="3" t="s">
        <v>17</v>
      </c>
      <c r="L2" s="4" t="s">
        <v>18</v>
      </c>
      <c r="M2" s="5" t="s">
        <v>19</v>
      </c>
    </row>
    <row r="3" spans="1:14" ht="15.75" x14ac:dyDescent="0.25">
      <c r="A3" s="6" t="s">
        <v>22</v>
      </c>
      <c r="B3" s="47">
        <f>'copy raw data here'!E2</f>
        <v>1.01421166801854</v>
      </c>
      <c r="C3" s="8">
        <f>'copy raw data here'!F2</f>
        <v>1.0566785240185399</v>
      </c>
      <c r="D3" s="9">
        <f>'copy raw data here'!G2</f>
        <v>1.1525994500185399</v>
      </c>
      <c r="E3" s="10">
        <f>'copy raw data here'!B2/100</f>
        <v>4.2000000000000003E-2</v>
      </c>
      <c r="F3" s="11">
        <f>'copy raw data here'!C2/100</f>
        <v>-0.11199999999999999</v>
      </c>
      <c r="G3" s="12">
        <f>'copy raw data here'!D2/100</f>
        <v>5.2999999999999999E-2</v>
      </c>
      <c r="H3" s="52">
        <f>'copy raw data here'!K2</f>
        <v>3.1335955590101099</v>
      </c>
      <c r="I3" s="53">
        <f>'copy raw data here'!L2</f>
        <v>2.8449553227162201</v>
      </c>
      <c r="J3" s="13">
        <f>'copy raw data here'!M2</f>
        <v>2.6500996541601101</v>
      </c>
      <c r="K3" s="7">
        <f>'copy raw data here'!H2</f>
        <v>0.863922892747502</v>
      </c>
      <c r="L3" s="8">
        <f>'copy raw data here'!I2</f>
        <v>0.80795694980699195</v>
      </c>
      <c r="M3" s="9">
        <f>'copy raw data here'!J2</f>
        <v>0.67213203753411899</v>
      </c>
      <c r="N3" s="66" t="s">
        <v>37</v>
      </c>
    </row>
    <row r="4" spans="1:14" ht="15.75" x14ac:dyDescent="0.25">
      <c r="A4" s="14" t="s">
        <v>23</v>
      </c>
      <c r="B4" s="15">
        <f>'copy raw data here'!E3</f>
        <v>1.27413992293317</v>
      </c>
      <c r="C4" s="16">
        <f>'copy raw data here'!F3</f>
        <v>1.22370623293317</v>
      </c>
      <c r="D4" s="17">
        <f>'copy raw data here'!G3</f>
        <v>1.4193805357288101</v>
      </c>
      <c r="E4" s="18">
        <f>'copy raw data here'!B3/100</f>
        <v>0.44900000000000001</v>
      </c>
      <c r="F4" s="19">
        <f>'copy raw data here'!C3/100</f>
        <v>0.36299999999999999</v>
      </c>
      <c r="G4" s="20">
        <f>'copy raw data here'!D3/100</f>
        <v>0.44600000000000001</v>
      </c>
      <c r="H4" s="21">
        <f>'copy raw data here'!K3</f>
        <v>4.0619192469853198</v>
      </c>
      <c r="I4" s="22">
        <f>'copy raw data here'!L3</f>
        <v>3.7149885047470099</v>
      </c>
      <c r="J4" s="22">
        <f>'copy raw data here'!M3</f>
        <v>3.5658604898253898</v>
      </c>
      <c r="K4" s="15">
        <f>'copy raw data here'!H3</f>
        <v>0.96403640732375395</v>
      </c>
      <c r="L4" s="16">
        <f>'copy raw data here'!I3</f>
        <v>0.90247532090521798</v>
      </c>
      <c r="M4" s="17">
        <f>'copy raw data here'!J3</f>
        <v>0.86193462522872999</v>
      </c>
      <c r="N4" s="65" t="s">
        <v>35</v>
      </c>
    </row>
    <row r="5" spans="1:14" ht="15.75" x14ac:dyDescent="0.25">
      <c r="A5" s="6" t="s">
        <v>24</v>
      </c>
      <c r="B5" s="23">
        <f>'copy raw data here'!E4</f>
        <v>1.1513136169331699</v>
      </c>
      <c r="C5" s="24">
        <f>'copy raw data here'!F4</f>
        <v>0.98552670093317096</v>
      </c>
      <c r="D5" s="25">
        <f>'copy raw data here'!G4</f>
        <v>1.01319731893317</v>
      </c>
      <c r="E5" s="26">
        <f>'copy raw data here'!B4/100</f>
        <v>0.13900000000000001</v>
      </c>
      <c r="F5" s="27">
        <f>'copy raw data here'!C4/100</f>
        <v>6.9000000000000006E-2</v>
      </c>
      <c r="G5" s="28">
        <f>'copy raw data here'!D4/100</f>
        <v>0.17</v>
      </c>
      <c r="H5" s="29">
        <f>'copy raw data here'!K4</f>
        <v>3.6951717519075999</v>
      </c>
      <c r="I5" s="30">
        <f>'copy raw data here'!L4</f>
        <v>3.3400324767145899</v>
      </c>
      <c r="J5" s="30">
        <f>'copy raw data here'!M4</f>
        <v>3.1024792559182002</v>
      </c>
      <c r="K5" s="23">
        <f>'copy raw data here'!H4</f>
        <v>0.960542507354751</v>
      </c>
      <c r="L5" s="24">
        <f>'copy raw data here'!I4</f>
        <v>0.92077137459599301</v>
      </c>
      <c r="M5" s="25">
        <f>'copy raw data here'!J4</f>
        <v>0.88439845596157696</v>
      </c>
      <c r="N5" s="64" t="s">
        <v>36</v>
      </c>
    </row>
    <row r="6" spans="1:14" ht="15.75" x14ac:dyDescent="0.25">
      <c r="A6" s="14" t="s">
        <v>25</v>
      </c>
      <c r="B6" s="15">
        <f>'copy raw data here'!E5</f>
        <v>1.1634389124664599</v>
      </c>
      <c r="C6" s="16">
        <f>'copy raw data here'!F5</f>
        <v>1.1978005744664599</v>
      </c>
      <c r="D6" s="17">
        <f>'copy raw data here'!G5</f>
        <v>1.0463966200185399</v>
      </c>
      <c r="E6" s="18">
        <f>'copy raw data here'!B5/100</f>
        <v>-0.16699999999999998</v>
      </c>
      <c r="F6" s="19">
        <f>'copy raw data here'!C5/100</f>
        <v>-0.23699999999999999</v>
      </c>
      <c r="G6" s="20">
        <f>'copy raw data here'!D5/100</f>
        <v>-0.13600000000000001</v>
      </c>
      <c r="H6" s="21">
        <f>'copy raw data here'!K5</f>
        <v>3.34524192817543</v>
      </c>
      <c r="I6" s="22">
        <f>'copy raw data here'!L5</f>
        <v>3.0201145318680198</v>
      </c>
      <c r="J6" s="22">
        <f>'copy raw data here'!M5</f>
        <v>2.8325471549336898</v>
      </c>
      <c r="K6" s="15">
        <f>'copy raw data here'!H5</f>
        <v>0.88848660049837003</v>
      </c>
      <c r="L6" s="16">
        <f>'copy raw data here'!I5</f>
        <v>0.83297081032059195</v>
      </c>
      <c r="M6" s="17">
        <f>'copy raw data here'!J5</f>
        <v>0.827581616833864</v>
      </c>
      <c r="N6" s="63" t="s">
        <v>38</v>
      </c>
    </row>
    <row r="7" spans="1:14" ht="15.75" x14ac:dyDescent="0.25">
      <c r="A7" s="6" t="s">
        <v>26</v>
      </c>
      <c r="B7" s="23">
        <f>'copy raw data here'!E6</f>
        <v>1.1078974873810801</v>
      </c>
      <c r="C7" s="24">
        <f>'copy raw data here'!F6</f>
        <v>0.97308437046646201</v>
      </c>
      <c r="D7" s="25">
        <f>'copy raw data here'!G6</f>
        <v>0.97808827601854598</v>
      </c>
      <c r="E7" s="50">
        <f>'copy raw data here'!B6/100</f>
        <v>3.4000000000000002E-2</v>
      </c>
      <c r="F7" s="27">
        <f>'copy raw data here'!C6/100</f>
        <v>-4.9000000000000002E-2</v>
      </c>
      <c r="G7" s="28">
        <f>'copy raw data here'!D6/100</f>
        <v>7.0000000000000007E-2</v>
      </c>
      <c r="H7" s="29">
        <f>'copy raw data here'!K6</f>
        <v>3.6110324960609801</v>
      </c>
      <c r="I7" s="30">
        <f>'copy raw data here'!L6</f>
        <v>3.2626810758104599</v>
      </c>
      <c r="J7" s="30">
        <f>'copy raw data here'!M6</f>
        <v>3.0189485544990302</v>
      </c>
      <c r="K7" s="23">
        <f>'copy raw data here'!H6</f>
        <v>0.948445807703301</v>
      </c>
      <c r="L7" s="24">
        <f>'copy raw data here'!I6</f>
        <v>0.90651028712940196</v>
      </c>
      <c r="M7" s="25">
        <f>'copy raw data here'!J6</f>
        <v>0.87009602477077397</v>
      </c>
    </row>
    <row r="8" spans="1:14" ht="15.75" x14ac:dyDescent="0.25">
      <c r="A8" s="14" t="s">
        <v>27</v>
      </c>
      <c r="B8" s="15">
        <f>'copy raw data here'!E7</f>
        <v>2.01920330806194</v>
      </c>
      <c r="C8" s="16">
        <f>'copy raw data here'!F7</f>
        <v>1.6356503500619399</v>
      </c>
      <c r="D8" s="17">
        <f>'copy raw data here'!G7</f>
        <v>2.00649452772881</v>
      </c>
      <c r="E8" s="18">
        <f>'copy raw data here'!B7/100</f>
        <v>0.995</v>
      </c>
      <c r="F8" s="19">
        <f>'copy raw data here'!C7/100</f>
        <v>0.80599999999999994</v>
      </c>
      <c r="G8" s="20">
        <f>'copy raw data here'!D7/100</f>
        <v>0.91400000000000003</v>
      </c>
      <c r="H8" s="21">
        <f>'copy raw data here'!K7</f>
        <v>3.4311334422637598</v>
      </c>
      <c r="I8" s="22">
        <f>'copy raw data here'!L7</f>
        <v>3.0480392336422102</v>
      </c>
      <c r="J8" s="22">
        <f>'copy raw data here'!M7</f>
        <v>3.3774499167452801</v>
      </c>
      <c r="K8" s="58">
        <f>'copy raw data here'!H7</f>
        <v>0.98109238708060997</v>
      </c>
      <c r="L8" s="54">
        <f>'copy raw data here'!I7</f>
        <v>0.940742373788099</v>
      </c>
      <c r="M8" s="17">
        <f>'copy raw data here'!J7</f>
        <v>0.89024479358783104</v>
      </c>
    </row>
    <row r="9" spans="1:14" ht="15.75" x14ac:dyDescent="0.25">
      <c r="A9" s="31" t="s">
        <v>28</v>
      </c>
      <c r="B9" s="32">
        <f>'copy raw data here'!E8</f>
        <v>1.13914671338108</v>
      </c>
      <c r="C9" s="48">
        <f>'copy raw data here'!F8</f>
        <v>0.94583763538108701</v>
      </c>
      <c r="D9" s="55">
        <f>'copy raw data here'!G8</f>
        <v>0.79808015401854604</v>
      </c>
      <c r="E9" s="34">
        <f>'copy raw data here'!B8/100</f>
        <v>-7.0999999999999994E-2</v>
      </c>
      <c r="F9" s="56">
        <f>'copy raw data here'!C8/100</f>
        <v>0.01</v>
      </c>
      <c r="G9" s="51">
        <f>'copy raw data here'!D8/100</f>
        <v>-3.3000000000000002E-2</v>
      </c>
      <c r="H9" s="35">
        <f>'copy raw data here'!K8</f>
        <v>3.3143642744465498</v>
      </c>
      <c r="I9" s="36">
        <f>'copy raw data here'!L8</f>
        <v>3.1830707103834901</v>
      </c>
      <c r="J9" s="57">
        <f>'copy raw data here'!M8</f>
        <v>2.63706430056543</v>
      </c>
      <c r="K9" s="32">
        <f>'copy raw data here'!H8</f>
        <v>0.93563642400835201</v>
      </c>
      <c r="L9" s="33">
        <f>'copy raw data here'!I8</f>
        <v>0.91094405569218395</v>
      </c>
      <c r="M9" s="49">
        <f>'copy raw data here'!J8</f>
        <v>0.90558260577088101</v>
      </c>
    </row>
    <row r="10" spans="1:14" x14ac:dyDescent="0.25">
      <c r="A10" s="38" t="s">
        <v>34</v>
      </c>
      <c r="B10" s="42">
        <f>AVERAGE(B3:B9)</f>
        <v>1.2670502327393487</v>
      </c>
      <c r="C10" s="59">
        <f t="shared" ref="C10:M10" si="0">AVERAGE(C3:C9)</f>
        <v>1.1454691983229759</v>
      </c>
      <c r="D10" s="39">
        <f t="shared" si="0"/>
        <v>1.2020338403521376</v>
      </c>
      <c r="E10" s="46">
        <f t="shared" si="0"/>
        <v>0.20300000000000001</v>
      </c>
      <c r="F10" s="60">
        <f t="shared" si="0"/>
        <v>0.12142857142857143</v>
      </c>
      <c r="G10" s="40">
        <f t="shared" si="0"/>
        <v>0.21199999999999999</v>
      </c>
      <c r="H10" s="45">
        <f t="shared" si="0"/>
        <v>3.5132083855499645</v>
      </c>
      <c r="I10" s="41">
        <f t="shared" si="0"/>
        <v>3.2019831222688571</v>
      </c>
      <c r="J10" s="61">
        <f t="shared" si="0"/>
        <v>3.0263499038067327</v>
      </c>
      <c r="K10" s="62">
        <f t="shared" si="0"/>
        <v>0.93459471810237704</v>
      </c>
      <c r="L10" s="43">
        <f t="shared" si="0"/>
        <v>0.88891016746264007</v>
      </c>
      <c r="M10" s="44">
        <f t="shared" si="0"/>
        <v>0.84456716566968226</v>
      </c>
    </row>
  </sheetData>
  <mergeCells count="4">
    <mergeCell ref="K1:M1"/>
    <mergeCell ref="H1:J1"/>
    <mergeCell ref="E1:G1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A25B-0675-4415-9EAE-A1DBC10ABC93}">
  <dimension ref="A1:G8"/>
  <sheetViews>
    <sheetView tabSelected="1" workbookViewId="0">
      <selection activeCell="E8" sqref="A1:E8"/>
    </sheetView>
  </sheetViews>
  <sheetFormatPr defaultRowHeight="15" x14ac:dyDescent="0.25"/>
  <cols>
    <col min="1" max="1" width="13.5703125" customWidth="1"/>
    <col min="2" max="5" width="15.7109375" customWidth="1"/>
  </cols>
  <sheetData>
    <row r="1" spans="1:7" ht="18" x14ac:dyDescent="0.25">
      <c r="A1" s="70" t="s">
        <v>39</v>
      </c>
      <c r="B1" s="37" t="s">
        <v>32</v>
      </c>
      <c r="C1" s="37" t="s">
        <v>20</v>
      </c>
      <c r="D1" s="37" t="s">
        <v>21</v>
      </c>
      <c r="E1" s="37" t="s">
        <v>33</v>
      </c>
      <c r="F1" s="69"/>
      <c r="G1" s="68"/>
    </row>
    <row r="2" spans="1:7" x14ac:dyDescent="0.25">
      <c r="A2" s="71" t="s">
        <v>24</v>
      </c>
      <c r="B2" s="72">
        <v>7.9843275851626205E-2</v>
      </c>
      <c r="C2" s="73">
        <v>0</v>
      </c>
      <c r="D2" s="74">
        <v>0.96608893313863597</v>
      </c>
      <c r="E2" s="75">
        <v>0.95567648290093599</v>
      </c>
    </row>
    <row r="3" spans="1:7" x14ac:dyDescent="0.25">
      <c r="A3" s="71" t="s">
        <v>22</v>
      </c>
      <c r="B3" s="76">
        <v>0.33006284778181</v>
      </c>
      <c r="C3" s="73">
        <v>0</v>
      </c>
      <c r="D3" s="75">
        <v>0.50274477265071404</v>
      </c>
      <c r="E3" s="75">
        <v>0.81607488413903095</v>
      </c>
    </row>
    <row r="4" spans="1:7" x14ac:dyDescent="0.25">
      <c r="A4" s="71" t="s">
        <v>23</v>
      </c>
      <c r="B4" s="76">
        <v>0.11268165096900799</v>
      </c>
      <c r="C4" s="73">
        <v>0</v>
      </c>
      <c r="D4" s="75">
        <v>0.92275076563106995</v>
      </c>
      <c r="E4" s="75">
        <v>0.92177564416106395</v>
      </c>
    </row>
    <row r="5" spans="1:7" x14ac:dyDescent="0.25">
      <c r="A5" s="71" t="s">
        <v>25</v>
      </c>
      <c r="B5" s="76">
        <v>0.24973661778678599</v>
      </c>
      <c r="C5" s="73">
        <v>0</v>
      </c>
      <c r="D5" s="75">
        <v>0.65056524434603202</v>
      </c>
      <c r="E5" s="75">
        <v>0.80530314534528502</v>
      </c>
    </row>
    <row r="6" spans="1:7" x14ac:dyDescent="0.25">
      <c r="A6" s="71" t="s">
        <v>26</v>
      </c>
      <c r="B6" s="72">
        <v>9.9349474711792798E-2</v>
      </c>
      <c r="C6" s="73">
        <v>0</v>
      </c>
      <c r="D6" s="75">
        <v>0.930632854423041</v>
      </c>
      <c r="E6" s="75">
        <v>0.926004138245069</v>
      </c>
    </row>
    <row r="7" spans="1:7" x14ac:dyDescent="0.25">
      <c r="A7" s="71" t="s">
        <v>27</v>
      </c>
      <c r="B7" s="72">
        <v>1.9286508155455399E-2</v>
      </c>
      <c r="C7" s="73">
        <v>0</v>
      </c>
      <c r="D7" s="75">
        <v>0.99793938228183798</v>
      </c>
      <c r="E7" s="75">
        <v>0.98823072217984298</v>
      </c>
    </row>
    <row r="8" spans="1:7" x14ac:dyDescent="0.25">
      <c r="A8" s="71" t="s">
        <v>28</v>
      </c>
      <c r="B8" s="76">
        <v>0.14938623912125501</v>
      </c>
      <c r="C8" s="73">
        <v>0</v>
      </c>
      <c r="D8" s="75">
        <v>0.88398014198517305</v>
      </c>
      <c r="E8" s="75">
        <v>0.94584528914719102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 raw data here</vt:lpstr>
      <vt:lpstr>Table 1 formatted</vt:lpstr>
      <vt:lpstr>Table S1 Precip corrected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2024-02-08T14:42:16Z</dcterms:modified>
</cp:coreProperties>
</file>