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57D48647-0CD7-4C80-99AB-6AB7054E38E0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Table 1 field - raw data" sheetId="5" r:id="rId1"/>
    <sheet name="Table 1 field - formatted" sheetId="6" r:id="rId2"/>
    <sheet name="Table 2 WRG - raw data" sheetId="10" r:id="rId3"/>
    <sheet name="Table 2 WRG - formatted" sheetId="11" r:id="rId4"/>
    <sheet name="Table 3 LEMA - raw data" sheetId="1" r:id="rId5"/>
    <sheet name="Table 3 LEMA - formatted" sheetId="3" r:id="rId6"/>
    <sheet name="Table S1 copy raw data" sheetId="7" r:id="rId7"/>
    <sheet name="Table S1 Precip corrected table" sheetId="4" r:id="rId8"/>
    <sheet name="Table S2 - copy raw data here" sheetId="8" r:id="rId9"/>
    <sheet name="Table S2 formatte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I6" i="11"/>
  <c r="I5" i="11"/>
  <c r="I4" i="11"/>
  <c r="I3" i="11"/>
  <c r="H6" i="11"/>
  <c r="H5" i="11"/>
  <c r="H4" i="11"/>
  <c r="H3" i="11"/>
  <c r="G6" i="11"/>
  <c r="G5" i="11"/>
  <c r="G4" i="11"/>
  <c r="G3" i="11"/>
  <c r="F6" i="11"/>
  <c r="F5" i="11"/>
  <c r="F4" i="11"/>
  <c r="F3" i="11"/>
  <c r="E6" i="11"/>
  <c r="E5" i="11"/>
  <c r="E4" i="11"/>
  <c r="E3" i="11"/>
  <c r="D6" i="11"/>
  <c r="D5" i="11"/>
  <c r="D4" i="11"/>
  <c r="D3" i="11"/>
  <c r="C6" i="11"/>
  <c r="C5" i="11"/>
  <c r="C4" i="11"/>
  <c r="C3" i="11"/>
  <c r="B6" i="11"/>
  <c r="B5" i="11"/>
  <c r="B4" i="11"/>
  <c r="B3" i="11"/>
  <c r="I4" i="9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C10" i="6" l="1"/>
  <c r="B10" i="6"/>
  <c r="D10" i="6"/>
  <c r="F10" i="6"/>
  <c r="E10" i="6"/>
  <c r="I10" i="6"/>
  <c r="H10" i="6"/>
  <c r="G10" i="6"/>
  <c r="I10" i="9"/>
  <c r="F10" i="9"/>
  <c r="E10" i="9"/>
  <c r="D10" i="9"/>
  <c r="B10" i="9"/>
</calcChain>
</file>

<file path=xl/sharedStrings.xml><?xml version="1.0" encoding="utf-8"?>
<sst xmlns="http://schemas.openxmlformats.org/spreadsheetml/2006/main" count="213" uniqueCount="64">
  <si>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</si>
  <si>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</si>
  <si>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</si>
  <si>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</si>
  <si>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</si>
  <si>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</si>
  <si>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</si>
  <si>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</si>
  <si>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</si>
  <si>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</si>
  <si>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</si>
  <si>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</si>
  <si>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</si>
  <si>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</si>
  <si>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</si>
  <si>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</si>
  <si>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</si>
  <si>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</si>
  <si>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Average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</si>
  <si>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</si>
  <si>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</si>
  <si>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</si>
  <si>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</si>
  <si>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</si>
  <si>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</si>
  <si>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</si>
  <si>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</si>
  <si>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</si>
  <si>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</si>
  <si>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</si>
  <si>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Bias_prc_m3</t>
  </si>
  <si>
    <t>MAE_m3</t>
  </si>
  <si>
    <t>R2_m3</t>
  </si>
  <si>
    <t>slope_m3</t>
  </si>
  <si>
    <t>Bias_prc_mm</t>
  </si>
  <si>
    <t>R2_mm</t>
  </si>
  <si>
    <t>slope_mm</t>
  </si>
  <si>
    <t>group</t>
  </si>
  <si>
    <t>SD6</t>
  </si>
  <si>
    <t>Avg</t>
  </si>
  <si>
    <t>areaMatch</t>
  </si>
  <si>
    <t>All WRGs</t>
  </si>
  <si>
    <t>Annual Irrigation Depth [mm]</t>
  </si>
  <si>
    <t>MAE</t>
  </si>
  <si>
    <t>Average Irrigation Depth [mm]</t>
  </si>
  <si>
    <r>
      <t>Annual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</si>
  <si>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r>
      <t>Average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</si>
  <si>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Area Agree</t>
  </si>
  <si>
    <t>NA</t>
  </si>
  <si>
    <t>Bias_prc_Original</t>
  </si>
  <si>
    <t>MAE_1e7m3_Original</t>
  </si>
  <si>
    <t>R2_Original</t>
  </si>
  <si>
    <t>slope_Original</t>
  </si>
  <si>
    <t>Bias_prc_PrecipCorrect</t>
  </si>
  <si>
    <t>MAE_1e7m3_PrecipCorrect</t>
  </si>
  <si>
    <t>R2_PrecipCorrect</t>
  </si>
  <si>
    <t>slope_PrecipCorrect</t>
  </si>
  <si>
    <t>Bias_prc_AreaShift</t>
  </si>
  <si>
    <t>MAE_1e7m3_AreaShift</t>
  </si>
  <si>
    <t>R2_AreaShift</t>
  </si>
  <si>
    <t>slope_AreaShift</t>
  </si>
  <si>
    <t>Original</t>
  </si>
  <si>
    <t>Precip-Corr.</t>
  </si>
  <si>
    <t>Area-Corr.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</si>
</sst>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9" fontId="4" fillId="2" borderId="12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9" fontId="4" fillId="2" borderId="8" xfId="1" applyFont="1" applyFill="1" applyBorder="1" applyAlignment="1">
      <alignment horizontal="center"/>
    </xf>
    <xf numFmtId="0" fontId="4" fillId="0" borderId="9" xfId="0" applyFont="1" applyBorder="1"/>
    <xf numFmtId="9" fontId="4" fillId="0" borderId="5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6" xfId="0" applyFont="1" applyFill="1" applyBorder="1"/>
    <xf numFmtId="2" fontId="4" fillId="0" borderId="5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9" fontId="4" fillId="0" borderId="6" xfId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9" fontId="4" fillId="3" borderId="9" xfId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topLeftCell="G1" workbookViewId="0">
      <selection activeCell="H24" sqref="H24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1.9</v>
      </c>
      <c r="C2">
        <v>85.409042072712595</v>
      </c>
      <c r="D2">
        <v>0.47934391039936097</v>
      </c>
      <c r="E2">
        <v>0.83154654539522899</v>
      </c>
      <c r="F2" t="s">
        <v>48</v>
      </c>
    </row>
    <row r="3" spans="1:6" x14ac:dyDescent="0.25">
      <c r="A3" t="s">
        <v>2</v>
      </c>
      <c r="B3">
        <v>27.7</v>
      </c>
      <c r="C3">
        <v>125.61152250940501</v>
      </c>
      <c r="D3">
        <v>0.45564596176653299</v>
      </c>
      <c r="E3">
        <v>0.59482236220801998</v>
      </c>
      <c r="F3" t="s">
        <v>48</v>
      </c>
    </row>
    <row r="4" spans="1:6" x14ac:dyDescent="0.25">
      <c r="A4" t="s">
        <v>3</v>
      </c>
      <c r="B4">
        <v>4.9000000000000004</v>
      </c>
      <c r="C4">
        <v>80.742612914364599</v>
      </c>
      <c r="D4">
        <v>0.53439781105966999</v>
      </c>
      <c r="E4">
        <v>0.88172670086260097</v>
      </c>
      <c r="F4" t="s">
        <v>48</v>
      </c>
    </row>
    <row r="5" spans="1:6" x14ac:dyDescent="0.25">
      <c r="A5" t="s">
        <v>4</v>
      </c>
      <c r="B5">
        <v>-34</v>
      </c>
      <c r="C5">
        <v>136.469390294703</v>
      </c>
      <c r="D5">
        <v>0.45918218601229299</v>
      </c>
      <c r="E5">
        <v>0.78867260709596898</v>
      </c>
      <c r="F5" t="s">
        <v>48</v>
      </c>
    </row>
    <row r="6" spans="1:6" x14ac:dyDescent="0.25">
      <c r="A6" t="s">
        <v>5</v>
      </c>
      <c r="B6">
        <v>-11.9</v>
      </c>
      <c r="C6">
        <v>95.162962508470898</v>
      </c>
      <c r="D6">
        <v>0.41071267036243903</v>
      </c>
      <c r="E6">
        <v>0.956205473395907</v>
      </c>
      <c r="F6" t="s">
        <v>48</v>
      </c>
    </row>
    <row r="7" spans="1:6" x14ac:dyDescent="0.25">
      <c r="A7" t="s">
        <v>6</v>
      </c>
      <c r="B7">
        <v>47.5</v>
      </c>
      <c r="C7">
        <v>182.213076546927</v>
      </c>
      <c r="D7">
        <v>0.37127104234382302</v>
      </c>
      <c r="E7">
        <v>0.81353933321874194</v>
      </c>
      <c r="F7" t="s">
        <v>48</v>
      </c>
    </row>
    <row r="8" spans="1:6" x14ac:dyDescent="0.25">
      <c r="A8" t="s">
        <v>7</v>
      </c>
      <c r="B8">
        <v>10.8</v>
      </c>
      <c r="C8">
        <v>96.040602314077503</v>
      </c>
      <c r="D8">
        <v>0.47145600078347299</v>
      </c>
      <c r="E8">
        <v>0.65032885421767295</v>
      </c>
      <c r="F8" t="s">
        <v>48</v>
      </c>
    </row>
    <row r="9" spans="1:6" x14ac:dyDescent="0.25">
      <c r="A9" t="s">
        <v>1</v>
      </c>
      <c r="B9">
        <v>-1.5</v>
      </c>
      <c r="C9">
        <v>51.906975818498097</v>
      </c>
      <c r="D9">
        <v>0.70532777929520796</v>
      </c>
      <c r="E9">
        <v>1.1840507942490699</v>
      </c>
      <c r="F9" t="s">
        <v>18</v>
      </c>
    </row>
    <row r="10" spans="1:6" x14ac:dyDescent="0.25">
      <c r="A10" t="s">
        <v>2</v>
      </c>
      <c r="B10">
        <v>22.7</v>
      </c>
      <c r="C10">
        <v>93.020879625713803</v>
      </c>
      <c r="D10">
        <v>0.66363739375391695</v>
      </c>
      <c r="E10">
        <v>0.87784853814363795</v>
      </c>
      <c r="F10" t="s">
        <v>18</v>
      </c>
    </row>
    <row r="11" spans="1:6" x14ac:dyDescent="0.25">
      <c r="A11" t="s">
        <v>3</v>
      </c>
      <c r="B11">
        <v>1.6</v>
      </c>
      <c r="C11">
        <v>48.493179228569602</v>
      </c>
      <c r="D11">
        <v>0.741080973339585</v>
      </c>
      <c r="E11">
        <v>1.21516453360651</v>
      </c>
      <c r="F11" t="s">
        <v>18</v>
      </c>
    </row>
    <row r="12" spans="1:6" x14ac:dyDescent="0.25">
      <c r="A12" t="s">
        <v>4</v>
      </c>
      <c r="B12">
        <v>-35.200000000000003</v>
      </c>
      <c r="C12">
        <v>125.702055063413</v>
      </c>
      <c r="D12">
        <v>0.72538247390556498</v>
      </c>
      <c r="E12">
        <v>1.3100706798388</v>
      </c>
      <c r="F12" t="s">
        <v>18</v>
      </c>
    </row>
    <row r="13" spans="1:6" x14ac:dyDescent="0.25">
      <c r="A13" t="s">
        <v>5</v>
      </c>
      <c r="B13">
        <v>-13.3</v>
      </c>
      <c r="C13">
        <v>69.488025912483195</v>
      </c>
      <c r="D13">
        <v>0.59867515216147105</v>
      </c>
      <c r="E13">
        <v>1.3824169820843699</v>
      </c>
      <c r="F13" t="s">
        <v>18</v>
      </c>
    </row>
    <row r="14" spans="1:6" x14ac:dyDescent="0.25">
      <c r="A14" t="s">
        <v>6</v>
      </c>
      <c r="B14">
        <v>41.8</v>
      </c>
      <c r="C14">
        <v>158.13699958153001</v>
      </c>
      <c r="D14">
        <v>0.46760521039555097</v>
      </c>
      <c r="E14">
        <v>0.98572691346165997</v>
      </c>
      <c r="F14" t="s">
        <v>18</v>
      </c>
    </row>
    <row r="15" spans="1:6" x14ac:dyDescent="0.25">
      <c r="A15" t="s">
        <v>7</v>
      </c>
      <c r="B15">
        <v>6.5</v>
      </c>
      <c r="C15">
        <v>51.885675813081001</v>
      </c>
      <c r="D15">
        <v>0.75673728770078996</v>
      </c>
      <c r="E15">
        <v>1.03324963192462</v>
      </c>
      <c r="F15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4"/>
      <c r="B1" s="72" t="s">
        <v>25</v>
      </c>
      <c r="C1" s="73"/>
      <c r="D1" s="72" t="s">
        <v>9</v>
      </c>
      <c r="E1" s="73"/>
      <c r="F1" s="72" t="s">
        <v>10</v>
      </c>
      <c r="G1" s="73"/>
      <c r="H1" s="72" t="s">
        <v>28</v>
      </c>
      <c r="I1" s="7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S2 - copy raw data here'!C2</f>
        <v>158.83670079153501</v>
      </c>
      <c r="C3" s="10">
        <f>'Table S2 - copy raw data here'!C9</f>
        <v>86.676236646068105</v>
      </c>
      <c r="D3" s="11">
        <f>'Table S2 - copy raw data here'!B2</f>
        <v>-2.1</v>
      </c>
      <c r="E3" s="12">
        <f>'Table S2 - copy raw data here'!B9</f>
        <v>-3.7</v>
      </c>
      <c r="F3" s="13">
        <f>'Table S2 - copy raw data here'!E2</f>
        <v>0.36435489412809002</v>
      </c>
      <c r="G3" s="14">
        <f>'Table S2 - copy raw data here'!E9</f>
        <v>0.86164404835919906</v>
      </c>
      <c r="H3" s="13">
        <f>'Table S2 - copy raw data here'!D2</f>
        <v>0.14925647947771201</v>
      </c>
      <c r="I3" s="14">
        <f>'Table S2 - copy raw data here'!D9</f>
        <v>0.40106600584448998</v>
      </c>
    </row>
    <row r="4" spans="1:9" x14ac:dyDescent="0.25">
      <c r="A4" s="15" t="s">
        <v>12</v>
      </c>
      <c r="B4" s="16">
        <f>'Table S2 - copy raw data here'!C3</f>
        <v>208.573091116265</v>
      </c>
      <c r="C4" s="17">
        <f>'Table S2 - copy raw data here'!C10</f>
        <v>140.09986888491301</v>
      </c>
      <c r="D4" s="18">
        <f>'Table S2 - copy raw data here'!B3</f>
        <v>36.200000000000003</v>
      </c>
      <c r="E4" s="19">
        <f>'Table S2 - copy raw data here'!B10</f>
        <v>33.6</v>
      </c>
      <c r="F4" s="20">
        <f>'Table S2 - copy raw data here'!E3</f>
        <v>0.27763651089607999</v>
      </c>
      <c r="G4" s="21">
        <f>'Table S2 - copy raw data here'!E10</f>
        <v>0.69282968059709704</v>
      </c>
      <c r="H4" s="20">
        <f>'Table S2 - copy raw data here'!D3</f>
        <v>0.15191706857592699</v>
      </c>
      <c r="I4" s="21">
        <f>'Table S2 - copy raw data here'!D10</f>
        <v>0.44557669366817398</v>
      </c>
    </row>
    <row r="5" spans="1:9" x14ac:dyDescent="0.25">
      <c r="A5" s="8" t="s">
        <v>13</v>
      </c>
      <c r="B5" s="9">
        <f>'Table S2 - copy raw data here'!C4</f>
        <v>154.24716734549</v>
      </c>
      <c r="C5" s="10">
        <f>'Table S2 - copy raw data here'!C11</f>
        <v>84.810872632814394</v>
      </c>
      <c r="D5" s="11">
        <f>'Table S2 - copy raw data here'!B4</f>
        <v>0.1</v>
      </c>
      <c r="E5" s="12">
        <f>'Table S2 - copy raw data here'!B11</f>
        <v>-1.5</v>
      </c>
      <c r="F5" s="13">
        <f>'Table S2 - copy raw data here'!E4</f>
        <v>0.39957897070387199</v>
      </c>
      <c r="G5" s="14">
        <f>'Table S2 - copy raw data here'!E11</f>
        <v>0.90921286467112905</v>
      </c>
      <c r="H5" s="13">
        <f>'Table S2 - copy raw data here'!D4</f>
        <v>0.17553976672256899</v>
      </c>
      <c r="I5" s="14">
        <f>'Table S2 - copy raw data here'!D11</f>
        <v>0.43513330302387698</v>
      </c>
    </row>
    <row r="6" spans="1:9" x14ac:dyDescent="0.25">
      <c r="A6" s="15" t="s">
        <v>14</v>
      </c>
      <c r="B6" s="16">
        <f>'Table S2 - copy raw data here'!C5</f>
        <v>193.51904132870399</v>
      </c>
      <c r="C6" s="17">
        <f>'Table S2 - copy raw data here'!C12</f>
        <v>168.690255571888</v>
      </c>
      <c r="D6" s="18">
        <f>'Table S2 - copy raw data here'!B5</f>
        <v>-44.3</v>
      </c>
      <c r="E6" s="19">
        <f>'Table S2 - copy raw data here'!B12</f>
        <v>-45.3</v>
      </c>
      <c r="F6" s="20">
        <f>'Table S2 - copy raw data here'!E5</f>
        <v>0.46786228323747497</v>
      </c>
      <c r="G6" s="21">
        <f>'Table S2 - copy raw data here'!E12</f>
        <v>0.97362933474074598</v>
      </c>
      <c r="H6" s="20">
        <f>'Table S2 - copy raw data here'!D5</f>
        <v>0.20022441309066299</v>
      </c>
      <c r="I6" s="21">
        <f>'Table S2 - copy raw data here'!D12</f>
        <v>0.44003666382415402</v>
      </c>
    </row>
    <row r="7" spans="1:9" x14ac:dyDescent="0.25">
      <c r="A7" s="8" t="s">
        <v>15</v>
      </c>
      <c r="B7" s="9">
        <f>'Table S2 - copy raw data here'!C6</f>
        <v>160.428672913577</v>
      </c>
      <c r="C7" s="10">
        <f>'Table S2 - copy raw data here'!C13</f>
        <v>99.039687311519501</v>
      </c>
      <c r="D7" s="11">
        <f>'Table S2 - copy raw data here'!B6</f>
        <v>-17.600000000000001</v>
      </c>
      <c r="E7" s="12">
        <f>'Table S2 - copy raw data here'!B13</f>
        <v>-19.2</v>
      </c>
      <c r="F7" s="13">
        <f>'Table S2 - copy raw data here'!E6</f>
        <v>0.36863747561622201</v>
      </c>
      <c r="G7" s="14">
        <f>'Table S2 - copy raw data here'!E13</f>
        <v>0.67864264295438703</v>
      </c>
      <c r="H7" s="13">
        <f>'Table S2 - copy raw data here'!D6</f>
        <v>0.110529415139272</v>
      </c>
      <c r="I7" s="14">
        <f>'Table S2 - copy raw data here'!D13</f>
        <v>0.214710871542101</v>
      </c>
    </row>
    <row r="8" spans="1:9" x14ac:dyDescent="0.25">
      <c r="A8" s="15" t="s">
        <v>16</v>
      </c>
      <c r="B8" s="16">
        <f>'Table S2 - copy raw data here'!C7</f>
        <v>237.034461967254</v>
      </c>
      <c r="C8" s="17">
        <f>'Table S2 - copy raw data here'!C14</f>
        <v>204.40437071949901</v>
      </c>
      <c r="D8" s="18">
        <f>'Table S2 - copy raw data here'!B7</f>
        <v>55.5</v>
      </c>
      <c r="E8" s="19">
        <f>'Table S2 - copy raw data here'!B14</f>
        <v>52.2</v>
      </c>
      <c r="F8" s="20">
        <f>'Table S2 - copy raw data here'!E7</f>
        <v>0.234391905366129</v>
      </c>
      <c r="G8" s="21">
        <f>'Table S2 - copy raw data here'!E14</f>
        <v>0.54285206096132699</v>
      </c>
      <c r="H8" s="20">
        <f>'Table S2 - copy raw data here'!D7</f>
        <v>6.5466048596065501E-2</v>
      </c>
      <c r="I8" s="21">
        <f>'Table S2 - copy raw data here'!D14</f>
        <v>0.16307516295921401</v>
      </c>
    </row>
    <row r="9" spans="1:9" x14ac:dyDescent="0.25">
      <c r="A9" s="22" t="s">
        <v>17</v>
      </c>
      <c r="B9" s="9">
        <f>'Table S2 - copy raw data here'!C8</f>
        <v>157.78847803505801</v>
      </c>
      <c r="C9" s="10">
        <f>'Table S2 - copy raw data here'!C15</f>
        <v>61.825709179357297</v>
      </c>
      <c r="D9" s="11">
        <f>'Table S2 - copy raw data here'!B8</f>
        <v>0.2</v>
      </c>
      <c r="E9" s="12">
        <f>'Table S2 - copy raw data here'!B15</f>
        <v>-1.3</v>
      </c>
      <c r="F9" s="13">
        <f>'Table S2 - copy raw data here'!E8</f>
        <v>0.39201007916068698</v>
      </c>
      <c r="G9" s="14">
        <f>'Table S2 - copy raw data here'!E15</f>
        <v>1.0380621339618601</v>
      </c>
      <c r="H9" s="13">
        <f>'Table S2 - copy raw data here'!D8</f>
        <v>0.21200295801792801</v>
      </c>
      <c r="I9" s="14">
        <f>'Table S2 - copy raw data here'!D15</f>
        <v>0.60633357551690403</v>
      </c>
    </row>
    <row r="10" spans="1:9" x14ac:dyDescent="0.25">
      <c r="A10" s="23" t="s">
        <v>18</v>
      </c>
      <c r="B10" s="24">
        <f>AVERAGE(B3:B9)</f>
        <v>181.48965907112614</v>
      </c>
      <c r="C10" s="25">
        <f t="shared" ref="C10:I10" si="0">AVERAGE(C3:C9)</f>
        <v>120.79242870657991</v>
      </c>
      <c r="D10" s="26">
        <f t="shared" si="0"/>
        <v>4.0000000000000009</v>
      </c>
      <c r="E10" s="27">
        <f t="shared" si="0"/>
        <v>2.1142857142857152</v>
      </c>
      <c r="F10" s="28">
        <f t="shared" si="0"/>
        <v>0.35778173130122209</v>
      </c>
      <c r="G10" s="29">
        <f t="shared" si="0"/>
        <v>0.81383896660653499</v>
      </c>
      <c r="H10" s="28">
        <f t="shared" si="0"/>
        <v>0.1521337356600195</v>
      </c>
      <c r="I10" s="29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B3" sqref="B3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69"/>
      <c r="B1" s="72" t="s">
        <v>25</v>
      </c>
      <c r="C1" s="73"/>
      <c r="D1" s="72" t="s">
        <v>9</v>
      </c>
      <c r="E1" s="73"/>
      <c r="F1" s="72" t="s">
        <v>10</v>
      </c>
      <c r="G1" s="73"/>
      <c r="H1" s="72" t="s">
        <v>28</v>
      </c>
      <c r="I1" s="73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1 field - raw data'!C2</f>
        <v>85.409042072712595</v>
      </c>
      <c r="C3" s="10">
        <f>'Table 1 field - raw data'!C9</f>
        <v>51.906975818498097</v>
      </c>
      <c r="D3" s="11">
        <f>'Table 1 field - raw data'!B2</f>
        <v>1.9</v>
      </c>
      <c r="E3" s="12">
        <f>'Table 1 field - raw data'!B9</f>
        <v>-1.5</v>
      </c>
      <c r="F3" s="13">
        <f>'Table 1 field - raw data'!E2</f>
        <v>0.83154654539522899</v>
      </c>
      <c r="G3" s="14">
        <f>'Table 1 field - raw data'!E9</f>
        <v>1.1840507942490699</v>
      </c>
      <c r="H3" s="13">
        <f>'Table 1 field - raw data'!D2</f>
        <v>0.47934391039936097</v>
      </c>
      <c r="I3" s="14">
        <f>'Table 1 field - raw data'!D9</f>
        <v>0.70532777929520796</v>
      </c>
    </row>
    <row r="4" spans="1:9" x14ac:dyDescent="0.25">
      <c r="A4" s="15" t="s">
        <v>12</v>
      </c>
      <c r="B4" s="16">
        <f>'Table 1 field - raw data'!C3</f>
        <v>125.61152250940501</v>
      </c>
      <c r="C4" s="17">
        <f>'Table 1 field - raw data'!C10</f>
        <v>93.020879625713803</v>
      </c>
      <c r="D4" s="18">
        <f>'Table 1 field - raw data'!B3</f>
        <v>27.7</v>
      </c>
      <c r="E4" s="19">
        <f>'Table 1 field - raw data'!B10</f>
        <v>22.7</v>
      </c>
      <c r="F4" s="20">
        <f>'Table 1 field - raw data'!E3</f>
        <v>0.59482236220801998</v>
      </c>
      <c r="G4" s="21">
        <f>'Table 1 field - raw data'!E10</f>
        <v>0.87784853814363795</v>
      </c>
      <c r="H4" s="20">
        <f>'Table 1 field - raw data'!D3</f>
        <v>0.45564596176653299</v>
      </c>
      <c r="I4" s="21">
        <f>'Table 1 field - raw data'!D10</f>
        <v>0.66363739375391695</v>
      </c>
    </row>
    <row r="5" spans="1:9" x14ac:dyDescent="0.25">
      <c r="A5" s="8" t="s">
        <v>13</v>
      </c>
      <c r="B5" s="9">
        <f>'Table 1 field - raw data'!C4</f>
        <v>80.742612914364599</v>
      </c>
      <c r="C5" s="10">
        <f>'Table 1 field - raw data'!C11</f>
        <v>48.493179228569602</v>
      </c>
      <c r="D5" s="11">
        <f>'Table 1 field - raw data'!B4</f>
        <v>4.9000000000000004</v>
      </c>
      <c r="E5" s="12">
        <f>'Table 1 field - raw data'!B11</f>
        <v>1.6</v>
      </c>
      <c r="F5" s="13">
        <f>'Table 1 field - raw data'!E4</f>
        <v>0.88172670086260097</v>
      </c>
      <c r="G5" s="14">
        <f>'Table 1 field - raw data'!E11</f>
        <v>1.21516453360651</v>
      </c>
      <c r="H5" s="13">
        <f>'Table 1 field - raw data'!D4</f>
        <v>0.53439781105966999</v>
      </c>
      <c r="I5" s="14">
        <f>'Table 1 field - raw data'!D11</f>
        <v>0.741080973339585</v>
      </c>
    </row>
    <row r="6" spans="1:9" x14ac:dyDescent="0.25">
      <c r="A6" s="15" t="s">
        <v>14</v>
      </c>
      <c r="B6" s="16">
        <f>'Table 1 field - raw data'!C5</f>
        <v>136.469390294703</v>
      </c>
      <c r="C6" s="17">
        <f>'Table 1 field - raw data'!C12</f>
        <v>125.702055063413</v>
      </c>
      <c r="D6" s="18">
        <f>'Table 1 field - raw data'!B5</f>
        <v>-34</v>
      </c>
      <c r="E6" s="19">
        <f>'Table 1 field - raw data'!B12</f>
        <v>-35.200000000000003</v>
      </c>
      <c r="F6" s="20">
        <f>'Table 1 field - raw data'!E5</f>
        <v>0.78867260709596898</v>
      </c>
      <c r="G6" s="21">
        <f>'Table 1 field - raw data'!E12</f>
        <v>1.3100706798388</v>
      </c>
      <c r="H6" s="20">
        <f>'Table 1 field - raw data'!D5</f>
        <v>0.45918218601229299</v>
      </c>
      <c r="I6" s="21">
        <f>'Table 1 field - raw data'!D12</f>
        <v>0.72538247390556498</v>
      </c>
    </row>
    <row r="7" spans="1:9" x14ac:dyDescent="0.25">
      <c r="A7" s="8" t="s">
        <v>15</v>
      </c>
      <c r="B7" s="9">
        <f>'Table 1 field - raw data'!C6</f>
        <v>95.162962508470898</v>
      </c>
      <c r="C7" s="10">
        <f>'Table 1 field - raw data'!C13</f>
        <v>69.488025912483195</v>
      </c>
      <c r="D7" s="11">
        <f>'Table 1 field - raw data'!B6</f>
        <v>-11.9</v>
      </c>
      <c r="E7" s="12">
        <f>'Table 1 field - raw data'!B13</f>
        <v>-13.3</v>
      </c>
      <c r="F7" s="13">
        <f>'Table 1 field - raw data'!E6</f>
        <v>0.956205473395907</v>
      </c>
      <c r="G7" s="14">
        <f>'Table 1 field - raw data'!E13</f>
        <v>1.3824169820843699</v>
      </c>
      <c r="H7" s="13">
        <f>'Table 1 field - raw data'!D6</f>
        <v>0.41071267036243903</v>
      </c>
      <c r="I7" s="14">
        <f>'Table 1 field - raw data'!D13</f>
        <v>0.59867515216147105</v>
      </c>
    </row>
    <row r="8" spans="1:9" x14ac:dyDescent="0.25">
      <c r="A8" s="15" t="s">
        <v>16</v>
      </c>
      <c r="B8" s="16">
        <f>'Table 1 field - raw data'!C7</f>
        <v>182.213076546927</v>
      </c>
      <c r="C8" s="17">
        <f>'Table 1 field - raw data'!C14</f>
        <v>158.13699958153001</v>
      </c>
      <c r="D8" s="18">
        <f>'Table 1 field - raw data'!B7</f>
        <v>47.5</v>
      </c>
      <c r="E8" s="19">
        <f>'Table 1 field - raw data'!B14</f>
        <v>41.8</v>
      </c>
      <c r="F8" s="20">
        <f>'Table 1 field - raw data'!E7</f>
        <v>0.81353933321874194</v>
      </c>
      <c r="G8" s="21">
        <f>'Table 1 field - raw data'!E14</f>
        <v>0.98572691346165997</v>
      </c>
      <c r="H8" s="20">
        <f>'Table 1 field - raw data'!D7</f>
        <v>0.37127104234382302</v>
      </c>
      <c r="I8" s="21">
        <f>'Table 1 field - raw data'!D14</f>
        <v>0.46760521039555097</v>
      </c>
    </row>
    <row r="9" spans="1:9" x14ac:dyDescent="0.25">
      <c r="A9" s="22" t="s">
        <v>17</v>
      </c>
      <c r="B9" s="30">
        <f>'Table 1 field - raw data'!C8</f>
        <v>96.040602314077503</v>
      </c>
      <c r="C9" s="31">
        <f>'Table 1 field - raw data'!C15</f>
        <v>51.885675813081001</v>
      </c>
      <c r="D9" s="32">
        <f>'Table 1 field - raw data'!B8</f>
        <v>10.8</v>
      </c>
      <c r="E9" s="33">
        <f>'Table 1 field - raw data'!B15</f>
        <v>6.5</v>
      </c>
      <c r="F9" s="34">
        <f>'Table 1 field - raw data'!E8</f>
        <v>0.65032885421767295</v>
      </c>
      <c r="G9" s="35">
        <f>'Table 1 field - raw data'!E15</f>
        <v>1.03324963192462</v>
      </c>
      <c r="H9" s="34">
        <f>'Table 1 field - raw data'!D8</f>
        <v>0.47145600078347299</v>
      </c>
      <c r="I9" s="35">
        <f>'Table 1 field - raw data'!D15</f>
        <v>0.75673728770078996</v>
      </c>
    </row>
    <row r="10" spans="1:9" x14ac:dyDescent="0.25">
      <c r="A10" s="23" t="s">
        <v>18</v>
      </c>
      <c r="B10" s="36">
        <f>AVERAGE(B3:B9)</f>
        <v>114.52131559438008</v>
      </c>
      <c r="C10" s="37">
        <f t="shared" ref="C10:I10" si="0">AVERAGE(C3:C9)</f>
        <v>85.519113006184099</v>
      </c>
      <c r="D10" s="38">
        <f t="shared" si="0"/>
        <v>6.7000000000000011</v>
      </c>
      <c r="E10" s="39">
        <f t="shared" si="0"/>
        <v>3.2285714285714278</v>
      </c>
      <c r="F10" s="40">
        <f t="shared" si="0"/>
        <v>0.78812026805630586</v>
      </c>
      <c r="G10" s="41">
        <f t="shared" si="0"/>
        <v>1.1412182961869524</v>
      </c>
      <c r="H10" s="40">
        <f t="shared" si="0"/>
        <v>0.45457279753251312</v>
      </c>
      <c r="I10" s="41">
        <f t="shared" si="0"/>
        <v>0.66549232436458383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D93-B6AB-4202-9CA1-EDDEC2C0863F}">
  <dimension ref="A1:J5"/>
  <sheetViews>
    <sheetView workbookViewId="0">
      <selection sqref="A1:J5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24</v>
      </c>
      <c r="G1" t="s">
        <v>35</v>
      </c>
      <c r="H1" t="s">
        <v>36</v>
      </c>
      <c r="I1" t="s">
        <v>23</v>
      </c>
      <c r="J1" t="s">
        <v>37</v>
      </c>
    </row>
    <row r="2" spans="1:10" x14ac:dyDescent="0.25">
      <c r="A2">
        <v>69.3</v>
      </c>
      <c r="B2">
        <v>1.0669017868541999</v>
      </c>
      <c r="C2">
        <v>0.72116030657730201</v>
      </c>
      <c r="D2">
        <v>0.498102024152836</v>
      </c>
      <c r="E2">
        <v>22.6</v>
      </c>
      <c r="F2">
        <v>76.751509380900899</v>
      </c>
      <c r="G2">
        <v>0.28668293777689102</v>
      </c>
      <c r="H2">
        <v>0.47054979580306799</v>
      </c>
      <c r="I2" t="s">
        <v>8</v>
      </c>
      <c r="J2" t="s">
        <v>38</v>
      </c>
    </row>
    <row r="3" spans="1:10" x14ac:dyDescent="0.25">
      <c r="A3">
        <v>69.3</v>
      </c>
      <c r="B3">
        <v>1.03156852648598</v>
      </c>
      <c r="C3">
        <v>0.79830091181460205</v>
      </c>
      <c r="D3">
        <v>0.53288739442773103</v>
      </c>
      <c r="E3">
        <v>22.7</v>
      </c>
      <c r="F3">
        <v>59.939262070064899</v>
      </c>
      <c r="G3">
        <v>1.08667372563574E-2</v>
      </c>
      <c r="H3">
        <v>0.14339776384528699</v>
      </c>
      <c r="I3" t="s">
        <v>39</v>
      </c>
      <c r="J3" t="s">
        <v>38</v>
      </c>
    </row>
    <row r="4" spans="1:10" x14ac:dyDescent="0.25">
      <c r="A4">
        <v>28</v>
      </c>
      <c r="B4">
        <v>0.66340200734979504</v>
      </c>
      <c r="C4">
        <v>0.70779926969762696</v>
      </c>
      <c r="D4">
        <v>0.60573248792935397</v>
      </c>
      <c r="E4">
        <v>18.600000000000001</v>
      </c>
      <c r="F4">
        <v>94.369071496377998</v>
      </c>
      <c r="G4">
        <v>0.22820097195871999</v>
      </c>
      <c r="H4">
        <v>0.43336244477795999</v>
      </c>
      <c r="I4" t="s">
        <v>8</v>
      </c>
      <c r="J4" t="s">
        <v>40</v>
      </c>
    </row>
    <row r="5" spans="1:10" x14ac:dyDescent="0.25">
      <c r="A5">
        <v>31.4</v>
      </c>
      <c r="B5">
        <v>0.61310432417045002</v>
      </c>
      <c r="C5">
        <v>0.81001165098677397</v>
      </c>
      <c r="D5">
        <v>0.64269987881578905</v>
      </c>
      <c r="E5">
        <v>20.6</v>
      </c>
      <c r="F5">
        <v>73.845129344872603</v>
      </c>
      <c r="G5">
        <v>0.24506990273941801</v>
      </c>
      <c r="H5">
        <v>0.57062687867151096</v>
      </c>
      <c r="I5" t="s">
        <v>39</v>
      </c>
      <c r="J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F2F4-7C15-432E-B910-25206B0CD439}">
  <dimension ref="A1:J6"/>
  <sheetViews>
    <sheetView zoomScale="140" zoomScaleNormal="140" workbookViewId="0">
      <selection activeCell="F9" sqref="F9"/>
    </sheetView>
  </sheetViews>
  <sheetFormatPr defaultRowHeight="15" x14ac:dyDescent="0.25"/>
  <cols>
    <col min="1" max="1" width="28.7109375" bestFit="1" customWidth="1"/>
    <col min="2" max="9" width="6.28515625" customWidth="1"/>
    <col min="10" max="10" width="28.5703125" bestFit="1" customWidth="1"/>
  </cols>
  <sheetData>
    <row r="1" spans="1:10" ht="16.5" x14ac:dyDescent="0.25">
      <c r="A1" s="15"/>
      <c r="B1" s="74" t="s">
        <v>43</v>
      </c>
      <c r="C1" s="74"/>
      <c r="D1" s="74" t="s">
        <v>9</v>
      </c>
      <c r="E1" s="74"/>
      <c r="F1" s="74" t="s">
        <v>10</v>
      </c>
      <c r="G1" s="74"/>
      <c r="H1" s="74" t="s">
        <v>28</v>
      </c>
      <c r="I1" s="74"/>
    </row>
    <row r="2" spans="1:10" ht="26.25" x14ac:dyDescent="0.25">
      <c r="A2" s="5" t="s">
        <v>19</v>
      </c>
      <c r="B2" s="49" t="s">
        <v>41</v>
      </c>
      <c r="C2" s="50" t="s">
        <v>47</v>
      </c>
      <c r="D2" s="49" t="s">
        <v>41</v>
      </c>
      <c r="E2" s="50" t="s">
        <v>47</v>
      </c>
      <c r="F2" s="49" t="s">
        <v>41</v>
      </c>
      <c r="G2" s="50" t="s">
        <v>47</v>
      </c>
      <c r="H2" s="49" t="s">
        <v>41</v>
      </c>
      <c r="I2" s="50" t="s">
        <v>47</v>
      </c>
    </row>
    <row r="3" spans="1:10" ht="16.5" x14ac:dyDescent="0.25">
      <c r="A3" s="8" t="s">
        <v>45</v>
      </c>
      <c r="B3" s="52">
        <f>'Table 2 WRG - raw data'!B2</f>
        <v>1.0669017868541999</v>
      </c>
      <c r="C3" s="53">
        <f>'Table 2 WRG - raw data'!B4</f>
        <v>0.66340200734979504</v>
      </c>
      <c r="D3" s="55">
        <f>'Table 2 WRG - raw data'!A2/100</f>
        <v>0.69299999999999995</v>
      </c>
      <c r="E3" s="56">
        <f>'Table 2 WRG - raw data'!A4/100</f>
        <v>0.28000000000000003</v>
      </c>
      <c r="F3" s="52">
        <f>'Table 2 WRG - raw data'!D2</f>
        <v>0.498102024152836</v>
      </c>
      <c r="G3" s="53">
        <f>'Table 2 WRG - raw data'!D4</f>
        <v>0.60573248792935397</v>
      </c>
      <c r="H3" s="52">
        <f>'Table 2 WRG - raw data'!C2</f>
        <v>0.72116030657730201</v>
      </c>
      <c r="I3" s="53">
        <f>'Table 2 WRG - raw data'!C4</f>
        <v>0.70779926969762696</v>
      </c>
      <c r="J3" s="2"/>
    </row>
    <row r="4" spans="1:10" x14ac:dyDescent="0.25">
      <c r="A4" s="15" t="s">
        <v>42</v>
      </c>
      <c r="B4" s="58">
        <f>'Table 2 WRG - raw data'!F2</f>
        <v>76.751509380900899</v>
      </c>
      <c r="C4" s="20">
        <f>'Table 2 WRG - raw data'!F4</f>
        <v>94.369071496377998</v>
      </c>
      <c r="D4" s="70">
        <f>'Table 2 WRG - raw data'!E2/100</f>
        <v>0.22600000000000001</v>
      </c>
      <c r="E4" s="71">
        <f>'Table 2 WRG - raw data'!E4/100</f>
        <v>0.18600000000000003</v>
      </c>
      <c r="F4" s="58">
        <f>'Table 2 WRG - raw data'!H2</f>
        <v>0.47054979580306799</v>
      </c>
      <c r="G4" s="20">
        <f>'Table 2 WRG - raw data'!H4</f>
        <v>0.43336244477795999</v>
      </c>
      <c r="H4" s="58">
        <f>'Table 2 WRG - raw data'!G2</f>
        <v>0.28668293777689102</v>
      </c>
      <c r="I4" s="20">
        <f>'Table 2 WRG - raw data'!G4</f>
        <v>0.22820097195871999</v>
      </c>
    </row>
    <row r="5" spans="1:10" ht="16.5" x14ac:dyDescent="0.25">
      <c r="A5" s="8" t="s">
        <v>46</v>
      </c>
      <c r="B5" s="62">
        <f>'Table 2 WRG - raw data'!B3</f>
        <v>1.03156852648598</v>
      </c>
      <c r="C5" s="13">
        <f>'Table 2 WRG - raw data'!B5</f>
        <v>0.61310432417045002</v>
      </c>
      <c r="D5" s="63">
        <f>'Table 2 WRG - raw data'!A3/100</f>
        <v>0.69299999999999995</v>
      </c>
      <c r="E5" s="64">
        <f>'Table 2 WRG - raw data'!A5/100</f>
        <v>0.314</v>
      </c>
      <c r="F5" s="62">
        <f>'Table 2 WRG - raw data'!D3</f>
        <v>0.53288739442773103</v>
      </c>
      <c r="G5" s="13">
        <f>'Table 2 WRG - raw data'!D5</f>
        <v>0.64269987881578905</v>
      </c>
      <c r="H5" s="62">
        <f>'Table 2 WRG - raw data'!C3</f>
        <v>0.79830091181460205</v>
      </c>
      <c r="I5" s="13">
        <f>'Table 2 WRG - raw data'!C5</f>
        <v>0.81001165098677397</v>
      </c>
    </row>
    <row r="6" spans="1:10" x14ac:dyDescent="0.25">
      <c r="A6" s="15" t="s">
        <v>44</v>
      </c>
      <c r="B6" s="58">
        <f>'Table 2 WRG - raw data'!F3</f>
        <v>59.939262070064899</v>
      </c>
      <c r="C6" s="20">
        <f>'Table 2 WRG - raw data'!F5</f>
        <v>73.845129344872603</v>
      </c>
      <c r="D6" s="70">
        <f>'Table 2 WRG - raw data'!E3/100</f>
        <v>0.22699999999999998</v>
      </c>
      <c r="E6" s="71">
        <f>'Table 2 WRG - raw data'!E5/100</f>
        <v>0.20600000000000002</v>
      </c>
      <c r="F6" s="58">
        <f>'Table 2 WRG - raw data'!H3</f>
        <v>0.14339776384528699</v>
      </c>
      <c r="G6" s="20">
        <f>'Table 2 WRG - raw data'!H5</f>
        <v>0.57062687867151096</v>
      </c>
      <c r="H6" s="58">
        <f>'Table 2 WRG - raw data'!G3</f>
        <v>1.08667372563574E-2</v>
      </c>
      <c r="I6" s="20">
        <f>'Table 2 WRG - raw data'!G5</f>
        <v>0.24506990273941801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J1" sqref="J1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49</v>
      </c>
      <c r="C1" t="s">
        <v>53</v>
      </c>
      <c r="D1" t="s">
        <v>57</v>
      </c>
      <c r="E1" t="s">
        <v>50</v>
      </c>
      <c r="F1" t="s">
        <v>54</v>
      </c>
      <c r="G1" t="s">
        <v>58</v>
      </c>
      <c r="H1" t="s">
        <v>51</v>
      </c>
      <c r="I1" t="s">
        <v>55</v>
      </c>
      <c r="J1" t="s">
        <v>59</v>
      </c>
      <c r="K1" t="s">
        <v>52</v>
      </c>
      <c r="L1" t="s">
        <v>56</v>
      </c>
      <c r="M1" t="s">
        <v>60</v>
      </c>
    </row>
    <row r="2" spans="1:13" x14ac:dyDescent="0.25">
      <c r="A2" t="s">
        <v>1</v>
      </c>
      <c r="B2">
        <v>46.8</v>
      </c>
      <c r="C2">
        <v>0</v>
      </c>
      <c r="D2">
        <v>-6.9</v>
      </c>
      <c r="E2">
        <v>0.94977537606193996</v>
      </c>
      <c r="F2">
        <v>0.340981905337637</v>
      </c>
      <c r="G2">
        <v>0.29586560417854602</v>
      </c>
      <c r="H2">
        <v>0.69082503808143803</v>
      </c>
      <c r="I2">
        <v>0.46154690097069101</v>
      </c>
      <c r="J2">
        <v>0.69082503808143803</v>
      </c>
      <c r="K2">
        <v>0.43274806461895099</v>
      </c>
      <c r="L2">
        <v>0.564953094661791</v>
      </c>
      <c r="M2">
        <v>0.68256792526648402</v>
      </c>
    </row>
    <row r="3" spans="1:13" x14ac:dyDescent="0.25">
      <c r="A3" t="s">
        <v>2</v>
      </c>
      <c r="B3">
        <v>98.5</v>
      </c>
      <c r="C3">
        <v>0</v>
      </c>
      <c r="D3">
        <v>25.9</v>
      </c>
      <c r="E3">
        <v>2.00024414806194</v>
      </c>
      <c r="F3">
        <v>0.16927279982131699</v>
      </c>
      <c r="G3">
        <v>0.52525984097393996</v>
      </c>
      <c r="H3">
        <v>0.87769876929967305</v>
      </c>
      <c r="I3">
        <v>0.85119026125060704</v>
      </c>
      <c r="J3">
        <v>0.87769876929967305</v>
      </c>
      <c r="K3">
        <v>0.38775196783792598</v>
      </c>
      <c r="L3">
        <v>0.96916176826951494</v>
      </c>
      <c r="M3">
        <v>0.61159616378221704</v>
      </c>
    </row>
    <row r="4" spans="1:13" x14ac:dyDescent="0.25">
      <c r="A4" t="s">
        <v>3</v>
      </c>
      <c r="B4">
        <v>67.5</v>
      </c>
      <c r="C4">
        <v>0</v>
      </c>
      <c r="D4">
        <v>6.2</v>
      </c>
      <c r="E4">
        <v>1.3702253440619401</v>
      </c>
      <c r="F4">
        <v>9.2940388488922707E-2</v>
      </c>
      <c r="G4">
        <v>0.18785783045567001</v>
      </c>
      <c r="H4">
        <v>0.93019406011203898</v>
      </c>
      <c r="I4">
        <v>0.95392405937265901</v>
      </c>
      <c r="J4">
        <v>0.93019406011203998</v>
      </c>
      <c r="K4">
        <v>0.46811426299519598</v>
      </c>
      <c r="L4">
        <v>1.01020632147573</v>
      </c>
      <c r="M4">
        <v>0.73835057254762704</v>
      </c>
    </row>
    <row r="5" spans="1:13" x14ac:dyDescent="0.25">
      <c r="A5" t="s">
        <v>4</v>
      </c>
      <c r="B5">
        <v>25.4</v>
      </c>
      <c r="C5">
        <v>0</v>
      </c>
      <c r="D5">
        <v>-20.5</v>
      </c>
      <c r="E5">
        <v>0.60332796572881597</v>
      </c>
      <c r="F5">
        <v>0.18379400931050499</v>
      </c>
      <c r="G5">
        <v>0.464962126386462</v>
      </c>
      <c r="H5">
        <v>0.88673729685160996</v>
      </c>
      <c r="I5">
        <v>0.78498217394466796</v>
      </c>
      <c r="J5">
        <v>0.88673729685160996</v>
      </c>
      <c r="K5">
        <v>0.39691877484075699</v>
      </c>
      <c r="L5">
        <v>0.84537688322844495</v>
      </c>
      <c r="M5">
        <v>0.62605484990655702</v>
      </c>
    </row>
    <row r="6" spans="1:13" x14ac:dyDescent="0.25">
      <c r="A6" t="s">
        <v>5</v>
      </c>
      <c r="B6">
        <v>54.8</v>
      </c>
      <c r="C6">
        <v>0</v>
      </c>
      <c r="D6">
        <v>-1.8</v>
      </c>
      <c r="E6">
        <v>1.11282718006194</v>
      </c>
      <c r="F6">
        <v>0.122234561255987</v>
      </c>
      <c r="G6">
        <v>0.18577278069046199</v>
      </c>
      <c r="H6">
        <v>0.91565097784484495</v>
      </c>
      <c r="I6">
        <v>0.90151033916294798</v>
      </c>
      <c r="J6">
        <v>0.91565097784484495</v>
      </c>
      <c r="K6">
        <v>0.46456133905040398</v>
      </c>
      <c r="L6">
        <v>0.96072006766502605</v>
      </c>
      <c r="M6">
        <v>0.73274659156215105</v>
      </c>
    </row>
    <row r="7" spans="1:13" x14ac:dyDescent="0.25">
      <c r="A7" t="s">
        <v>6</v>
      </c>
      <c r="B7">
        <v>144.4</v>
      </c>
      <c r="C7">
        <v>0</v>
      </c>
      <c r="D7">
        <v>54.9</v>
      </c>
      <c r="E7">
        <v>2.9305214960619401</v>
      </c>
      <c r="F7">
        <v>0.10041277669412101</v>
      </c>
      <c r="G7">
        <v>1.1150556796059401</v>
      </c>
      <c r="H7">
        <v>0.93078577029168597</v>
      </c>
      <c r="I7">
        <v>0.94946093017919098</v>
      </c>
      <c r="J7">
        <v>0.93078577029168597</v>
      </c>
      <c r="K7">
        <v>0.60926055216130204</v>
      </c>
      <c r="L7">
        <v>1.0199820836896401</v>
      </c>
      <c r="M7">
        <v>0.96097878889795396</v>
      </c>
    </row>
    <row r="8" spans="1:13" x14ac:dyDescent="0.25">
      <c r="A8" t="s">
        <v>7</v>
      </c>
      <c r="B8">
        <v>60.5</v>
      </c>
      <c r="C8">
        <v>0</v>
      </c>
      <c r="D8">
        <v>1.8</v>
      </c>
      <c r="E8">
        <v>1.2283358760619401</v>
      </c>
      <c r="F8">
        <v>0.13208980592191499</v>
      </c>
      <c r="G8">
        <v>0.15702122802620999</v>
      </c>
      <c r="H8">
        <v>0.90988591409012798</v>
      </c>
      <c r="I8">
        <v>0.89369366323562704</v>
      </c>
      <c r="J8">
        <v>0.90988591409012798</v>
      </c>
      <c r="K8">
        <v>0.48907248286788402</v>
      </c>
      <c r="L8">
        <v>0.96124285380409002</v>
      </c>
      <c r="M8">
        <v>0.77140770168436001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9"/>
  <sheetViews>
    <sheetView tabSelected="1" workbookViewId="0">
      <selection activeCell="N21" sqref="N21"/>
    </sheetView>
  </sheetViews>
  <sheetFormatPr defaultRowHeight="15" x14ac:dyDescent="0.25"/>
  <cols>
    <col min="1" max="1" width="9.42578125" bestFit="1" customWidth="1"/>
    <col min="2" max="13" width="8.140625" customWidth="1"/>
    <col min="14" max="14" width="28.5703125" bestFit="1" customWidth="1"/>
  </cols>
  <sheetData>
    <row r="1" spans="1:14" ht="16.5" x14ac:dyDescent="0.25">
      <c r="A1" s="15"/>
      <c r="B1" s="74" t="s">
        <v>29</v>
      </c>
      <c r="C1" s="74"/>
      <c r="D1" s="74"/>
      <c r="E1" s="74" t="s">
        <v>9</v>
      </c>
      <c r="F1" s="74"/>
      <c r="G1" s="74"/>
      <c r="H1" s="74" t="s">
        <v>10</v>
      </c>
      <c r="I1" s="74"/>
      <c r="J1" s="74"/>
      <c r="K1" s="74" t="s">
        <v>28</v>
      </c>
      <c r="L1" s="74"/>
      <c r="M1" s="74"/>
    </row>
    <row r="2" spans="1:14" ht="26.25" x14ac:dyDescent="0.25">
      <c r="A2" s="5" t="s">
        <v>19</v>
      </c>
      <c r="B2" s="49" t="s">
        <v>61</v>
      </c>
      <c r="C2" s="50" t="s">
        <v>62</v>
      </c>
      <c r="D2" s="51" t="s">
        <v>63</v>
      </c>
      <c r="E2" s="49" t="s">
        <v>61</v>
      </c>
      <c r="F2" s="50" t="s">
        <v>62</v>
      </c>
      <c r="G2" s="51" t="s">
        <v>63</v>
      </c>
      <c r="H2" s="49" t="s">
        <v>61</v>
      </c>
      <c r="I2" s="50" t="s">
        <v>62</v>
      </c>
      <c r="J2" s="51" t="s">
        <v>63</v>
      </c>
      <c r="K2" s="49" t="s">
        <v>61</v>
      </c>
      <c r="L2" s="50" t="s">
        <v>62</v>
      </c>
      <c r="M2" s="51" t="s">
        <v>63</v>
      </c>
      <c r="N2" s="75"/>
    </row>
    <row r="3" spans="1:14" x14ac:dyDescent="0.25">
      <c r="A3" s="8" t="s">
        <v>11</v>
      </c>
      <c r="B3" s="52">
        <f>'Table 3 LEMA - raw data'!E2</f>
        <v>0.94977537606193996</v>
      </c>
      <c r="C3" s="53">
        <f>'Table 3 LEMA - raw data'!F2</f>
        <v>0.340981905337637</v>
      </c>
      <c r="D3" s="54">
        <f>'Table 3 LEMA - raw data'!G2</f>
        <v>0.29586560417854602</v>
      </c>
      <c r="E3" s="55">
        <f>'Table 3 LEMA - raw data'!B2/100</f>
        <v>0.46799999999999997</v>
      </c>
      <c r="F3" s="56">
        <f>'Table 3 LEMA - raw data'!C2/100</f>
        <v>0</v>
      </c>
      <c r="G3" s="57">
        <f>'Table 3 LEMA - raw data'!D2/100</f>
        <v>-6.9000000000000006E-2</v>
      </c>
      <c r="H3" s="52">
        <f>'Table 3 LEMA - raw data'!K2</f>
        <v>0.43274806461895099</v>
      </c>
      <c r="I3" s="53">
        <f>'Table 3 LEMA - raw data'!L2</f>
        <v>0.564953094661791</v>
      </c>
      <c r="J3" s="53">
        <f>'Table 3 LEMA - raw data'!M2</f>
        <v>0.68256792526648402</v>
      </c>
      <c r="K3" s="52">
        <f>'Table 3 LEMA - raw data'!H2</f>
        <v>0.69082503808143803</v>
      </c>
      <c r="L3" s="53">
        <f>'Table 3 LEMA - raw data'!I2</f>
        <v>0.46154690097069101</v>
      </c>
      <c r="M3" s="54">
        <f>'Table 3 LEMA - raw data'!J2</f>
        <v>0.69082503808143803</v>
      </c>
      <c r="N3" s="76"/>
    </row>
    <row r="4" spans="1:14" x14ac:dyDescent="0.25">
      <c r="A4" s="15" t="s">
        <v>12</v>
      </c>
      <c r="B4" s="58">
        <f>'Table 3 LEMA - raw data'!E3</f>
        <v>2.00024414806194</v>
      </c>
      <c r="C4" s="20">
        <f>'Table 3 LEMA - raw data'!F3</f>
        <v>0.16927279982131699</v>
      </c>
      <c r="D4" s="21">
        <f>'Table 3 LEMA - raw data'!G3</f>
        <v>0.52525984097393996</v>
      </c>
      <c r="E4" s="59">
        <f>'Table 3 LEMA - raw data'!B3/100</f>
        <v>0.98499999999999999</v>
      </c>
      <c r="F4" s="60">
        <f>'Table 3 LEMA - raw data'!C3/100</f>
        <v>0</v>
      </c>
      <c r="G4" s="61">
        <f>'Table 3 LEMA - raw data'!D3/100</f>
        <v>0.25900000000000001</v>
      </c>
      <c r="H4" s="58">
        <f>'Table 3 LEMA - raw data'!K3</f>
        <v>0.38775196783792598</v>
      </c>
      <c r="I4" s="20">
        <f>'Table 3 LEMA - raw data'!L3</f>
        <v>0.96916176826951494</v>
      </c>
      <c r="J4" s="20">
        <f>'Table 3 LEMA - raw data'!M3</f>
        <v>0.61159616378221704</v>
      </c>
      <c r="K4" s="58">
        <f>'Table 3 LEMA - raw data'!H3</f>
        <v>0.87769876929967305</v>
      </c>
      <c r="L4" s="20">
        <f>'Table 3 LEMA - raw data'!I3</f>
        <v>0.85119026125060704</v>
      </c>
      <c r="M4" s="21">
        <f>'Table 3 LEMA - raw data'!J3</f>
        <v>0.87769876929967305</v>
      </c>
      <c r="N4" s="75"/>
    </row>
    <row r="5" spans="1:14" x14ac:dyDescent="0.25">
      <c r="A5" s="8" t="s">
        <v>13</v>
      </c>
      <c r="B5" s="62">
        <f>'Table 3 LEMA - raw data'!E4</f>
        <v>1.3702253440619401</v>
      </c>
      <c r="C5" s="83">
        <f>'Table 3 LEMA - raw data'!F4</f>
        <v>9.2940388488922707E-2</v>
      </c>
      <c r="D5" s="14">
        <f>'Table 3 LEMA - raw data'!G4</f>
        <v>0.18785783045567001</v>
      </c>
      <c r="E5" s="63">
        <f>'Table 3 LEMA - raw data'!B4/100</f>
        <v>0.67500000000000004</v>
      </c>
      <c r="F5" s="64">
        <f>'Table 3 LEMA - raw data'!C4/100</f>
        <v>0</v>
      </c>
      <c r="G5" s="65">
        <f>'Table 3 LEMA - raw data'!D4/100</f>
        <v>6.2E-2</v>
      </c>
      <c r="H5" s="62">
        <f>'Table 3 LEMA - raw data'!K4</f>
        <v>0.46811426299519598</v>
      </c>
      <c r="I5" s="83">
        <f>'Table 3 LEMA - raw data'!L4</f>
        <v>1.01020632147573</v>
      </c>
      <c r="J5" s="13">
        <f>'Table 3 LEMA - raw data'!M4</f>
        <v>0.73835057254762704</v>
      </c>
      <c r="K5" s="82">
        <f>'Table 3 LEMA - raw data'!H4</f>
        <v>0.93019406011203898</v>
      </c>
      <c r="L5" s="83">
        <f>'Table 3 LEMA - raw data'!I4</f>
        <v>0.95392405937265901</v>
      </c>
      <c r="M5" s="88">
        <f>'Table 3 LEMA - raw data'!J4</f>
        <v>0.93019406011203998</v>
      </c>
      <c r="N5" s="75"/>
    </row>
    <row r="6" spans="1:14" x14ac:dyDescent="0.25">
      <c r="A6" s="77" t="s">
        <v>14</v>
      </c>
      <c r="B6" s="82">
        <f>'Table 3 LEMA - raw data'!E5</f>
        <v>0.60332796572881597</v>
      </c>
      <c r="C6" s="79">
        <f>'Table 3 LEMA - raw data'!F5</f>
        <v>0.18379400931050499</v>
      </c>
      <c r="D6" s="80">
        <f>'Table 3 LEMA - raw data'!G5</f>
        <v>0.464962126386462</v>
      </c>
      <c r="E6" s="85">
        <f>'Table 3 LEMA - raw data'!B5/100</f>
        <v>0.254</v>
      </c>
      <c r="F6" s="71">
        <f>'Table 3 LEMA - raw data'!C5/100</f>
        <v>0</v>
      </c>
      <c r="G6" s="81">
        <f>'Table 3 LEMA - raw data'!D5/100</f>
        <v>-0.20499999999999999</v>
      </c>
      <c r="H6" s="78">
        <f>'Table 3 LEMA - raw data'!K5</f>
        <v>0.39691877484075699</v>
      </c>
      <c r="I6" s="79">
        <f>'Table 3 LEMA - raw data'!L5</f>
        <v>0.84537688322844495</v>
      </c>
      <c r="J6" s="79">
        <f>'Table 3 LEMA - raw data'!M5</f>
        <v>0.62605484990655702</v>
      </c>
      <c r="K6" s="78">
        <f>'Table 3 LEMA - raw data'!H5</f>
        <v>0.88673729685160996</v>
      </c>
      <c r="L6" s="79">
        <f>'Table 3 LEMA - raw data'!I5</f>
        <v>0.78498217394466796</v>
      </c>
      <c r="M6" s="80">
        <f>'Table 3 LEMA - raw data'!J5</f>
        <v>0.88673729685160996</v>
      </c>
      <c r="N6" s="75"/>
    </row>
    <row r="7" spans="1:14" x14ac:dyDescent="0.25">
      <c r="A7" s="8" t="s">
        <v>15</v>
      </c>
      <c r="B7" s="62">
        <f>'Table 3 LEMA - raw data'!E6</f>
        <v>1.11282718006194</v>
      </c>
      <c r="C7" s="13">
        <f>'Table 3 LEMA - raw data'!F6</f>
        <v>0.122234561255987</v>
      </c>
      <c r="D7" s="14">
        <f>'Table 3 LEMA - raw data'!G6</f>
        <v>0.18577278069046199</v>
      </c>
      <c r="E7" s="63">
        <f>'Table 3 LEMA - raw data'!B6/100</f>
        <v>0.54799999999999993</v>
      </c>
      <c r="F7" s="64">
        <f>'Table 3 LEMA - raw data'!C6/100</f>
        <v>0</v>
      </c>
      <c r="G7" s="86">
        <f>'Table 3 LEMA - raw data'!D6/100</f>
        <v>-1.8000000000000002E-2</v>
      </c>
      <c r="H7" s="62">
        <f>'Table 3 LEMA - raw data'!K6</f>
        <v>0.46456133905040398</v>
      </c>
      <c r="I7" s="13">
        <f>'Table 3 LEMA - raw data'!L6</f>
        <v>0.96072006766502605</v>
      </c>
      <c r="J7" s="13">
        <f>'Table 3 LEMA - raw data'!M6</f>
        <v>0.73274659156215105</v>
      </c>
      <c r="K7" s="62">
        <f>'Table 3 LEMA - raw data'!H6</f>
        <v>0.91565097784484495</v>
      </c>
      <c r="L7" s="13">
        <f>'Table 3 LEMA - raw data'!I6</f>
        <v>0.90151033916294798</v>
      </c>
      <c r="M7" s="14">
        <f>'Table 3 LEMA - raw data'!J6</f>
        <v>0.91565097784484495</v>
      </c>
      <c r="N7" s="75"/>
    </row>
    <row r="8" spans="1:14" s="75" customFormat="1" x14ac:dyDescent="0.25">
      <c r="A8" s="77" t="s">
        <v>16</v>
      </c>
      <c r="B8" s="78">
        <f>'Table 3 LEMA - raw data'!E7</f>
        <v>2.9305214960619401</v>
      </c>
      <c r="C8" s="79">
        <f>'Table 3 LEMA - raw data'!F7</f>
        <v>0.10041277669412101</v>
      </c>
      <c r="D8" s="80">
        <f>'Table 3 LEMA - raw data'!G7</f>
        <v>1.1150556796059401</v>
      </c>
      <c r="E8" s="70">
        <f>'Table 3 LEMA - raw data'!B7/100</f>
        <v>1.444</v>
      </c>
      <c r="F8" s="71">
        <f>'Table 3 LEMA - raw data'!C7/100</f>
        <v>0</v>
      </c>
      <c r="G8" s="81">
        <f>'Table 3 LEMA - raw data'!D7/100</f>
        <v>0.54899999999999993</v>
      </c>
      <c r="H8" s="82">
        <f>'Table 3 LEMA - raw data'!K7</f>
        <v>0.60926055216130204</v>
      </c>
      <c r="I8" s="79">
        <f>'Table 3 LEMA - raw data'!L7</f>
        <v>1.0199820836896401</v>
      </c>
      <c r="J8" s="83">
        <f>'Table 3 LEMA - raw data'!M7</f>
        <v>0.96097878889795396</v>
      </c>
      <c r="K8" s="82">
        <f>'Table 3 LEMA - raw data'!H7</f>
        <v>0.93078577029168597</v>
      </c>
      <c r="L8" s="83">
        <f>'Table 3 LEMA - raw data'!I7</f>
        <v>0.94946093017919098</v>
      </c>
      <c r="M8" s="88">
        <f>'Table 3 LEMA - raw data'!J7</f>
        <v>0.93078577029168597</v>
      </c>
    </row>
    <row r="9" spans="1:14" x14ac:dyDescent="0.25">
      <c r="A9" s="22" t="s">
        <v>17</v>
      </c>
      <c r="B9" s="66">
        <f>'Table 3 LEMA - raw data'!E8</f>
        <v>1.2283358760619401</v>
      </c>
      <c r="C9" s="34">
        <f>'Table 3 LEMA - raw data'!F8</f>
        <v>0.13208980592191499</v>
      </c>
      <c r="D9" s="84">
        <f>'Table 3 LEMA - raw data'!G8</f>
        <v>0.15702122802620999</v>
      </c>
      <c r="E9" s="67">
        <f>'Table 3 LEMA - raw data'!B8/100</f>
        <v>0.60499999999999998</v>
      </c>
      <c r="F9" s="68">
        <f>'Table 3 LEMA - raw data'!C8/100</f>
        <v>0</v>
      </c>
      <c r="G9" s="87">
        <f>'Table 3 LEMA - raw data'!D8/100</f>
        <v>1.8000000000000002E-2</v>
      </c>
      <c r="H9" s="66">
        <f>'Table 3 LEMA - raw data'!K8</f>
        <v>0.48907248286788402</v>
      </c>
      <c r="I9" s="34">
        <f>'Table 3 LEMA - raw data'!L8</f>
        <v>0.96124285380409002</v>
      </c>
      <c r="J9" s="34">
        <f>'Table 3 LEMA - raw data'!M8</f>
        <v>0.77140770168436001</v>
      </c>
      <c r="K9" s="66">
        <f>'Table 3 LEMA - raw data'!H8</f>
        <v>0.90988591409012798</v>
      </c>
      <c r="L9" s="34">
        <f>'Table 3 LEMA - raw data'!I8</f>
        <v>0.89369366323562704</v>
      </c>
      <c r="M9" s="35">
        <f>'Table 3 LEMA - raw data'!J8</f>
        <v>0.90988591409012798</v>
      </c>
      <c r="N9" s="75"/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27</v>
      </c>
      <c r="D1" t="s">
        <v>21</v>
      </c>
      <c r="E1" t="s">
        <v>22</v>
      </c>
    </row>
    <row r="2" spans="1:5" x14ac:dyDescent="0.25">
      <c r="A2" t="s">
        <v>3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2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4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5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6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7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2" t="s">
        <v>19</v>
      </c>
      <c r="B1" s="43" t="s">
        <v>29</v>
      </c>
      <c r="C1" s="43" t="s">
        <v>9</v>
      </c>
      <c r="D1" s="43" t="s">
        <v>10</v>
      </c>
      <c r="E1" s="43" t="s">
        <v>28</v>
      </c>
      <c r="F1" s="3"/>
      <c r="G1" s="1"/>
    </row>
    <row r="2" spans="1:7" x14ac:dyDescent="0.25">
      <c r="A2" s="44" t="s">
        <v>13</v>
      </c>
      <c r="B2" s="45">
        <f>'Table S1 copy raw data'!C2</f>
        <v>9.2940388488922707E-2</v>
      </c>
      <c r="C2" s="46">
        <f>'Table S1 copy raw data'!B2</f>
        <v>0</v>
      </c>
      <c r="D2" s="47">
        <f>'Table S1 copy raw data'!E2</f>
        <v>1.01020632147573</v>
      </c>
      <c r="E2" s="48">
        <f>'Table S1 copy raw data'!D2</f>
        <v>0.95392405937265901</v>
      </c>
    </row>
    <row r="3" spans="1:7" x14ac:dyDescent="0.25">
      <c r="A3" s="44" t="s">
        <v>11</v>
      </c>
      <c r="B3" s="45">
        <f>'Table S1 copy raw data'!C3</f>
        <v>0.340981905337637</v>
      </c>
      <c r="C3" s="46">
        <f>'Table S1 copy raw data'!B3</f>
        <v>0</v>
      </c>
      <c r="D3" s="47">
        <f>'Table S1 copy raw data'!E3</f>
        <v>0.564953094661791</v>
      </c>
      <c r="E3" s="48">
        <f>'Table S1 copy raw data'!D3</f>
        <v>0.46154690097069101</v>
      </c>
    </row>
    <row r="4" spans="1:7" x14ac:dyDescent="0.25">
      <c r="A4" s="44" t="s">
        <v>12</v>
      </c>
      <c r="B4" s="45">
        <f>'Table S1 copy raw data'!C4</f>
        <v>0.16927279982131699</v>
      </c>
      <c r="C4" s="46">
        <f>'Table S1 copy raw data'!B4</f>
        <v>0</v>
      </c>
      <c r="D4" s="47">
        <f>'Table S1 copy raw data'!E4</f>
        <v>0.96916176826951494</v>
      </c>
      <c r="E4" s="48">
        <f>'Table S1 copy raw data'!D4</f>
        <v>0.85119026125060704</v>
      </c>
    </row>
    <row r="5" spans="1:7" x14ac:dyDescent="0.25">
      <c r="A5" s="44" t="s">
        <v>14</v>
      </c>
      <c r="B5" s="45">
        <f>'Table S1 copy raw data'!C5</f>
        <v>0.18379400931050499</v>
      </c>
      <c r="C5" s="46">
        <f>'Table S1 copy raw data'!B5</f>
        <v>0</v>
      </c>
      <c r="D5" s="47">
        <f>'Table S1 copy raw data'!E5</f>
        <v>0.84537688322844495</v>
      </c>
      <c r="E5" s="48">
        <f>'Table S1 copy raw data'!D5</f>
        <v>0.78498217394466796</v>
      </c>
    </row>
    <row r="6" spans="1:7" x14ac:dyDescent="0.25">
      <c r="A6" s="44" t="s">
        <v>15</v>
      </c>
      <c r="B6" s="45">
        <f>'Table S1 copy raw data'!C6</f>
        <v>0.122234561255987</v>
      </c>
      <c r="C6" s="46">
        <f>'Table S1 copy raw data'!B6</f>
        <v>0</v>
      </c>
      <c r="D6" s="47">
        <f>'Table S1 copy raw data'!E6</f>
        <v>0.96072006766502605</v>
      </c>
      <c r="E6" s="48">
        <f>'Table S1 copy raw data'!D6</f>
        <v>0.90151033916294798</v>
      </c>
    </row>
    <row r="7" spans="1:7" x14ac:dyDescent="0.25">
      <c r="A7" s="44" t="s">
        <v>16</v>
      </c>
      <c r="B7" s="45">
        <f>'Table S1 copy raw data'!C7</f>
        <v>0.10041277669412101</v>
      </c>
      <c r="C7" s="46">
        <f>'Table S1 copy raw data'!B7</f>
        <v>0</v>
      </c>
      <c r="D7" s="47">
        <f>'Table S1 copy raw data'!E7</f>
        <v>1.0199820836896401</v>
      </c>
      <c r="E7" s="48">
        <f>'Table S1 copy raw data'!D7</f>
        <v>0.94946093017919098</v>
      </c>
    </row>
    <row r="8" spans="1:7" x14ac:dyDescent="0.25">
      <c r="A8" s="44" t="s">
        <v>17</v>
      </c>
      <c r="B8" s="45">
        <f>'Table S1 copy raw data'!C8</f>
        <v>0.13208980592191499</v>
      </c>
      <c r="C8" s="46">
        <f>'Table S1 copy raw data'!B8</f>
        <v>0</v>
      </c>
      <c r="D8" s="47">
        <f>'Table S1 copy raw data'!E8</f>
        <v>0.96124285380409002</v>
      </c>
      <c r="E8" s="48">
        <f>'Table S1 copy raw data'!D8</f>
        <v>0.89369366323562704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8</v>
      </c>
    </row>
    <row r="3" spans="1:6" x14ac:dyDescent="0.25">
      <c r="A3" t="s">
        <v>2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8</v>
      </c>
    </row>
    <row r="4" spans="1:6" x14ac:dyDescent="0.25">
      <c r="A4" t="s">
        <v>3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8</v>
      </c>
    </row>
    <row r="5" spans="1:6" x14ac:dyDescent="0.25">
      <c r="A5" t="s">
        <v>4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8</v>
      </c>
    </row>
    <row r="6" spans="1:6" x14ac:dyDescent="0.25">
      <c r="A6" t="s">
        <v>5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8</v>
      </c>
    </row>
    <row r="7" spans="1:6" x14ac:dyDescent="0.25">
      <c r="A7" t="s">
        <v>6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8</v>
      </c>
    </row>
    <row r="8" spans="1:6" x14ac:dyDescent="0.25">
      <c r="A8" t="s">
        <v>7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8</v>
      </c>
    </row>
    <row r="9" spans="1:6" x14ac:dyDescent="0.25">
      <c r="A9" t="s">
        <v>1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18</v>
      </c>
    </row>
    <row r="10" spans="1:6" x14ac:dyDescent="0.25">
      <c r="A10" t="s">
        <v>2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18</v>
      </c>
    </row>
    <row r="11" spans="1:6" x14ac:dyDescent="0.25">
      <c r="A11" t="s">
        <v>3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18</v>
      </c>
    </row>
    <row r="12" spans="1:6" x14ac:dyDescent="0.25">
      <c r="A12" t="s">
        <v>4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18</v>
      </c>
    </row>
    <row r="13" spans="1:6" x14ac:dyDescent="0.25">
      <c r="A13" t="s">
        <v>5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18</v>
      </c>
    </row>
    <row r="14" spans="1:6" x14ac:dyDescent="0.25">
      <c r="A14" t="s">
        <v>6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18</v>
      </c>
    </row>
    <row r="15" spans="1:6" x14ac:dyDescent="0.25">
      <c r="A15" t="s">
        <v>7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field - raw data</vt:lpstr>
      <vt:lpstr>Table 1 field - formatted</vt:lpstr>
      <vt:lpstr>Table 2 WRG - raw data</vt:lpstr>
      <vt:lpstr>Table 2 WRG - formatted</vt:lpstr>
      <vt:lpstr>Table 3 LEMA - raw data</vt:lpstr>
      <vt:lpstr>Table 3 LEMA - formatted</vt:lpstr>
      <vt:lpstr>Table S1 copy raw data</vt:lpstr>
      <vt:lpstr>Table S1 Precip corrected table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2024-06-15T15:56:38Z</dcterms:modified>
</cp:coreProperties>
</file>