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ndhya\Downloads\sugarnest\"/>
    </mc:Choice>
  </mc:AlternateContent>
  <xr:revisionPtr revIDLastSave="0" documentId="13_ncr:1_{21033CAC-29CE-482B-B28B-41DA0A57B1BA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Funnel Performance" sheetId="1" r:id="rId1"/>
    <sheet name="Weekly Orders" sheetId="2" r:id="rId2"/>
    <sheet name="Sentiment" sheetId="6" r:id="rId3"/>
    <sheet name="Customer Feedback" sheetId="3" r:id="rId4"/>
    <sheet name="Insights" sheetId="4" r:id="rId5"/>
    <sheet name="KPI Summary" sheetId="5" r:id="rId6"/>
  </sheets>
  <definedNames>
    <definedName name="_xlnm._FilterDatabase" localSheetId="3" hidden="1">'Customer Feedback'!$E$1:$E$35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C4" i="2"/>
  <c r="C5" i="2"/>
  <c r="C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<sst xmlns="http://schemas.openxmlformats.org/spreadsheetml/2006/main" count="253" uniqueCount="214">
  <si>
    <t>Stage</t>
  </si>
  <si>
    <t>Description</t>
  </si>
  <si>
    <t>Number of People</t>
  </si>
  <si>
    <t>Instagram Reach</t>
  </si>
  <si>
    <t>People who saw the posts</t>
  </si>
  <si>
    <t>Profile Visits</t>
  </si>
  <si>
    <t>Clicked on profile</t>
  </si>
  <si>
    <t>Order Inquiries</t>
  </si>
  <si>
    <t>Asked for details</t>
  </si>
  <si>
    <t>Orders Placed</t>
  </si>
  <si>
    <t>Confirmed purchase</t>
  </si>
  <si>
    <t>Repeat Customers</t>
  </si>
  <si>
    <t>Ordered again</t>
  </si>
  <si>
    <t>Orders</t>
  </si>
  <si>
    <t>Total Revenue (₹)</t>
  </si>
  <si>
    <t>Repeat Orders</t>
  </si>
  <si>
    <t>Avg Order Value</t>
  </si>
  <si>
    <t>Customer Name</t>
  </si>
  <si>
    <t>Rating (/5)</t>
  </si>
  <si>
    <t>Review Snippet</t>
  </si>
  <si>
    <t>Date</t>
  </si>
  <si>
    <t>Priya S</t>
  </si>
  <si>
    <t>Loved the packaging!</t>
  </si>
  <si>
    <t>Rahul T</t>
  </si>
  <si>
    <t>Taste was great</t>
  </si>
  <si>
    <t>Ayesha K</t>
  </si>
  <si>
    <t>Cake was good, but delivery was late</t>
  </si>
  <si>
    <t>Nikhil R</t>
  </si>
  <si>
    <t>Best chocolate cake ever!</t>
  </si>
  <si>
    <t>Week 3 saw a jump in orders due to influencer shoutout.</t>
  </si>
  <si>
    <t>Metric</t>
  </si>
  <si>
    <t>Value</t>
  </si>
  <si>
    <t>Total Revenue</t>
  </si>
  <si>
    <t>Total Orders</t>
  </si>
  <si>
    <t>Repeat Rate</t>
  </si>
  <si>
    <t>Avg Rating</t>
  </si>
  <si>
    <t>4.25 / 5</t>
  </si>
  <si>
    <t xml:space="preserve">Week </t>
  </si>
  <si>
    <t>Engagement (Likes/Comments)</t>
  </si>
  <si>
    <t>Interacted with posts (likes, shares)</t>
  </si>
  <si>
    <t>DMs/Inquiries</t>
  </si>
  <si>
    <t>Sent a DM or inquiry</t>
  </si>
  <si>
    <t>Website Visits</t>
  </si>
  <si>
    <t>Visited the order website</t>
  </si>
  <si>
    <t>Cart Adds</t>
  </si>
  <si>
    <t>Added cake to cart</t>
  </si>
  <si>
    <t>Completed the order</t>
  </si>
  <si>
    <t>Made another purchase</t>
  </si>
  <si>
    <t>Customer Referrals</t>
  </si>
  <si>
    <t>Referred SugarNest to friends</t>
  </si>
  <si>
    <t>Repeat customers reorder within 7–10 days.</t>
  </si>
  <si>
    <t>Aarav M</t>
  </si>
  <si>
    <t>The red velvet was just perfect. My mom loved it!</t>
  </si>
  <si>
    <t>Divya L</t>
  </si>
  <si>
    <t>I couldn’t believe it was homemade — better than most bakeries!</t>
  </si>
  <si>
    <t>Neha P</t>
  </si>
  <si>
    <t>Thank you for delivering on such short notice.</t>
  </si>
  <si>
    <t>Karan V</t>
  </si>
  <si>
    <t>The packaging made it feel like a luxury gift.</t>
  </si>
  <si>
    <t>Simran J</t>
  </si>
  <si>
    <t>This was our second order — even better than the first!</t>
  </si>
  <si>
    <t>Ravi D</t>
  </si>
  <si>
    <t>The design was beautiful but the cake was a bit too sweet.</t>
  </si>
  <si>
    <t>Meena R</t>
  </si>
  <si>
    <t>Kids loved the cartoon theme. Definitely ordering again!</t>
  </si>
  <si>
    <t>Akshay T</t>
  </si>
  <si>
    <t>The message on the cake was written so neatly!</t>
  </si>
  <si>
    <t>Lata S</t>
  </si>
  <si>
    <t>Very responsive on Instagram — made the whole process easy.</t>
  </si>
  <si>
    <t>Harsha G</t>
  </si>
  <si>
    <t>Delivery arrived just in time for the surprise party!</t>
  </si>
  <si>
    <t>Ishita B</t>
  </si>
  <si>
    <t>Loved the moist texture and fresh cream.</t>
  </si>
  <si>
    <t>Zayan K</t>
  </si>
  <si>
    <t>A great option for gifting. Already recommended to a friend.</t>
  </si>
  <si>
    <t>Vikram T</t>
  </si>
  <si>
    <t>It was almost too pretty to eat! But we did, and it was delicious.</t>
  </si>
  <si>
    <t>Shruti N</t>
  </si>
  <si>
    <t>Appreciate the eggless option — it tasted amazing!</t>
  </si>
  <si>
    <t>Rehaan D</t>
  </si>
  <si>
    <t>I wish you had more payment options, but the cake made up for it.</t>
  </si>
  <si>
    <t>Anjali M</t>
  </si>
  <si>
    <t>The Raksha Bandhan cake was a beautiful surprise!</t>
  </si>
  <si>
    <t>Soham K</t>
  </si>
  <si>
    <t>The chocolate overload cake was rich and amazing.</t>
  </si>
  <si>
    <t>Deepa T</t>
  </si>
  <si>
    <t>Best experience ever — the handwritten note made my day.</t>
  </si>
  <si>
    <t>Naveen R</t>
  </si>
  <si>
    <t>Cake was fresh but the delivery guy was rude.</t>
  </si>
  <si>
    <t>Tanya V</t>
  </si>
  <si>
    <t>Loved the flavors — pineapple was so refreshing.</t>
  </si>
  <si>
    <t>Rajeev N</t>
  </si>
  <si>
    <t>Came highly recommended, and it lived up to the hype.</t>
  </si>
  <si>
    <t>Swati B</t>
  </si>
  <si>
    <t>Perfect cake for our anniversary! Everyone loved it.</t>
  </si>
  <si>
    <t>Faizan A</t>
  </si>
  <si>
    <t>Very professional and polite service.</t>
  </si>
  <si>
    <t>Gayatri S</t>
  </si>
  <si>
    <t>I got the wrong order — please double-check next time.</t>
  </si>
  <si>
    <t>Manoj D</t>
  </si>
  <si>
    <t>The design was exactly as shown. My kids were happy.</t>
  </si>
  <si>
    <t>Aanya R</t>
  </si>
  <si>
    <t>Delivered on time despite the rain. So grateful!</t>
  </si>
  <si>
    <t>Yash T</t>
  </si>
  <si>
    <t>The surprise message inside was a great touch!</t>
  </si>
  <si>
    <t>Preeti C</t>
  </si>
  <si>
    <t>Cake was okay, not too moist. Expected more.</t>
  </si>
  <si>
    <t>Ibrahim Z</t>
  </si>
  <si>
    <t>My family finished it in 5 minutes — delicious!</t>
  </si>
  <si>
    <t>Sanjana M</t>
  </si>
  <si>
    <t>Thank you for making our celebration extra special!</t>
  </si>
  <si>
    <t>WhatsApp Clicks</t>
  </si>
  <si>
    <t>Clicked on WhatsApp link to chat</t>
  </si>
  <si>
    <t>Story Views</t>
  </si>
  <si>
    <t>Viewed Instagram story with promo</t>
  </si>
  <si>
    <t>Poll Responses</t>
  </si>
  <si>
    <t>Voted on a story poll</t>
  </si>
  <si>
    <t>Saved Posts</t>
  </si>
  <si>
    <t>Saved a post for later reference</t>
  </si>
  <si>
    <t>Post Shares</t>
  </si>
  <si>
    <t>Shared a post with someone</t>
  </si>
  <si>
    <t>Follow-ups</t>
  </si>
  <si>
    <t>Responded after first message</t>
  </si>
  <si>
    <t>First-Time Buyers</t>
  </si>
  <si>
    <t>Placed first-ever order</t>
  </si>
  <si>
    <t>Custom Requests</t>
  </si>
  <si>
    <t>Asked for specific cake design</t>
  </si>
  <si>
    <t>Abandoned Carts</t>
  </si>
  <si>
    <t>Didn’t complete after adding to cart</t>
  </si>
  <si>
    <t>Positive Feedback</t>
  </si>
  <si>
    <t>Left a good review or rating</t>
  </si>
  <si>
    <t>Negative Feedback</t>
  </si>
  <si>
    <t>Reported an issue with order</t>
  </si>
  <si>
    <t>Gift Orders</t>
  </si>
  <si>
    <t>Ordered for someone else</t>
  </si>
  <si>
    <t>Conversion Rate from Previous Stage</t>
  </si>
  <si>
    <t>WoW Growth (%)</t>
  </si>
  <si>
    <t>Repeat Order Ratio</t>
  </si>
  <si>
    <t>_</t>
  </si>
  <si>
    <t>Sentiment</t>
  </si>
  <si>
    <t>Positive</t>
  </si>
  <si>
    <t>Neutral</t>
  </si>
  <si>
    <t>Negative</t>
  </si>
  <si>
    <t>Row Labels</t>
  </si>
  <si>
    <t>Grand Total</t>
  </si>
  <si>
    <t>Count of Sentiment</t>
  </si>
  <si>
    <t>Category</t>
  </si>
  <si>
    <t>Insight/Observation</t>
  </si>
  <si>
    <t>Recommendation / Action Point</t>
  </si>
  <si>
    <t>Sales &amp; Orders</t>
  </si>
  <si>
    <t>Plan more influencer tie-ups before festivals.</t>
  </si>
  <si>
    <t>Promotions</t>
  </si>
  <si>
    <t>Raksha Bandhan promo increased repeat orders in Week 4.</t>
  </si>
  <si>
    <t>Use festival-based promos more often.</t>
  </si>
  <si>
    <t>Reviews &amp; Packaging</t>
  </si>
  <si>
    <t>80% of 5-star reviews mentioned packaging or design.</t>
  </si>
  <si>
    <t>Invest in premium packaging &amp; presentation.</t>
  </si>
  <si>
    <t>Delivery</t>
  </si>
  <si>
    <t>Negative reviews mention delivery timing, not quality.</t>
  </si>
  <si>
    <t>Improve delivery coordination or set better expectations.</t>
  </si>
  <si>
    <t>Behavior</t>
  </si>
  <si>
    <t>Send gentle reorder reminders in that window.</t>
  </si>
  <si>
    <t>Timing</t>
  </si>
  <si>
    <t>Orders peak on weekends.</t>
  </si>
  <si>
    <t>Promote discounts on Thursday/Friday to prep audience.</t>
  </si>
  <si>
    <t>Product Preference</t>
  </si>
  <si>
    <t>Chocolate cakes have higher repeat rate.</t>
  </si>
  <si>
    <t>Highlight chocolate options in remarketing.</t>
  </si>
  <si>
    <t>Instagram Strategy</t>
  </si>
  <si>
    <t>Reels with trending audio = 3× more reach.</t>
  </si>
  <si>
    <t>Use trending audio weekly in Instagram Reels.</t>
  </si>
  <si>
    <t>Engagement Tactics</t>
  </si>
  <si>
    <t>Polls in stories drive profile visits.</t>
  </si>
  <si>
    <t>Use more polls and interactive stickers in stories.</t>
  </si>
  <si>
    <t>Bulk Orders</t>
  </si>
  <si>
    <t>Inquiries rise during school/office events.</t>
  </si>
  <si>
    <t>Target institutions with bulk-order offers during events.</t>
  </si>
  <si>
    <t>Personalization</t>
  </si>
  <si>
    <t>Personalized notes encouraged 5-star reviews.</t>
  </si>
  <si>
    <t>Automate adding handwritten/personalized notes to orders.</t>
  </si>
  <si>
    <t>Content Type</t>
  </si>
  <si>
    <t>Behind-the-scenes baking = 40% more engagement.</t>
  </si>
  <si>
    <t>Post more BTS baking content on Instagram.</t>
  </si>
  <si>
    <t>Referrals</t>
  </si>
  <si>
    <t>WhatsApp referral codes brought more new buyers.</t>
  </si>
  <si>
    <t>Prioritize WhatsApp over Instagram for referral campaigns.</t>
  </si>
  <si>
    <t>DMs &amp; Conversions</t>
  </si>
  <si>
    <t>Replies under 10 mins increased conversion.</t>
  </si>
  <si>
    <t>Set up auto-replies or alerts for fast responses.</t>
  </si>
  <si>
    <t>Visual Strategy</t>
  </si>
  <si>
    <t>Human elements in photos perform better.</t>
  </si>
  <si>
    <t>Include hands/people in future cake product photos.</t>
  </si>
  <si>
    <t>Loyalty Strategy</t>
  </si>
  <si>
    <t>Free cupcake on 3rd order encourages return.</t>
  </si>
  <si>
    <t>Add loyalty perks (free item after X orders).</t>
  </si>
  <si>
    <t>UI/UX Insight</t>
  </si>
  <si>
    <t>Fewer choices + better visuals preferred for flavor selection.</t>
  </si>
  <si>
    <t>Simplify options in product menu.</t>
  </si>
  <si>
    <t>Emotional Connection</t>
  </si>
  <si>
    <t>Gifting &amp; packaging have emotional influence.</t>
  </si>
  <si>
    <t>Market cakes more as emotional experiences than just food.</t>
  </si>
  <si>
    <t>Retention Campaigns</t>
  </si>
  <si>
    <t>Birthday offers (like 10% off) boosted retention.</t>
  </si>
  <si>
    <t>Add automatic birthday discounts.</t>
  </si>
  <si>
    <t>Hashtag Reach</t>
  </si>
  <si>
    <t>Trending hashtags extended reach beyond local base.</t>
  </si>
  <si>
    <t>Use region + trending hashtags in all posts.</t>
  </si>
  <si>
    <t>Conversion Timing</t>
  </si>
  <si>
    <t>Sundays had fewer posts but highest conversion.</t>
  </si>
  <si>
    <t>Focus on post timing, not volume.</t>
  </si>
  <si>
    <t>Repeat Behavior</t>
  </si>
  <si>
    <t>Returning buyers reorder same flavor.</t>
  </si>
  <si>
    <t>Suggest same flavor during repeat visits (auto-suggestion logic).</t>
  </si>
  <si>
    <t>New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</si>
</sst>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6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1" applyFont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0" applyFont="1" applyFill="1"/>
  </cellXfs>
  <cellStyles count="2">
    <cellStyle name="Normal" xfId="0" builtinId="0"/>
    <cellStyle name="Percent" xfId="1" builtinId="5"/>
  </cellStyles>
  <dxfs count="5">
    <dxf>
      <fill>
        <patternFill patternType="solid">
          <fgColor rgb="FFFFF2CC"/>
          <bgColor rgb="FFFFF2CC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Orders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'Weekly Orders'!$A$1</c:f>
              <c:strCache>
                <c:ptCount val="1"/>
                <c:pt idx="0">
                  <c:v>Week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'Weekly Orders'!$A$2:$A$5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9-4518-8F58-C1634BE02C96}"/>
            </c:ext>
          </c:extLst>
        </c:ser>
        <c:ser>
          <c:idx val="1"/>
          <c:order val="1"/>
          <c:tx>
            <c:strRef>
              <c:f>'Weekly Orders'!$B$1</c:f>
              <c:strCache>
                <c:ptCount val="1"/>
                <c:pt idx="0">
                  <c:v>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'Weekly Orders'!$B$2:$B$5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25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9-4518-8F58-C1634BE0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673679"/>
        <c:axId val="874675599"/>
      </c:lineChart>
      <c:catAx>
        <c:axId val="87467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75599"/>
        <c:crosses val="autoZero"/>
        <c:auto val="1"/>
        <c:lblAlgn val="ctr"/>
        <c:lblOffset val="100"/>
        <c:noMultiLvlLbl val="0"/>
      </c:catAx>
      <c:valAx>
        <c:axId val="87467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[SugarNest_Enhanced_Excel final.xlsx]Sentiment!PivotTable1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Sentiment!$B$1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Sentiment!$A$2:$A$5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Sentiment!$B$2:$B$5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9-4D40-856B-2F58EE49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620399"/>
        <c:axId val="874612239"/>
      </c:barChart>
      <c:catAx>
        <c:axId val="87462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12239"/>
        <c:crosses val="autoZero"/>
        <c:auto val="1"/>
        <c:lblAlgn val="ctr"/>
        <c:lblOffset val="100"/>
        <c:noMultiLvlLbl val="0"/>
      </c:catAx>
      <c:valAx>
        <c:axId val="8746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Type Breakdown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'KPI Summary'!$A$7:$A$8</c:f>
              <c:strCache>
                <c:ptCount val="2"/>
                <c:pt idx="0">
                  <c:v>Repeat Customers</c:v>
                </c:pt>
                <c:pt idx="1">
                  <c:v>New Customers</c:v>
                </c:pt>
              </c:strCache>
            </c:strRef>
          </c:cat>
          <c:val>
            <c:numRef>
              <c:f>'KPI Summary'!$B$7:$B$8</c:f>
              <c:numCache>
                <c:formatCode>General</c:formatCode>
                <c:ptCount val="2"/>
                <c:pt idx="0">
                  <c:v>20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B-4487-999F-131492B6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136525</xdr:colOff>
      <xdr:row>7</xdr:row>
      <xdr:rowOff>50800</xdr:rowOff>
    </xdr:from>
    <xdr:to>
      <xdr:col>6</xdr:col>
      <xdr:colOff>1044575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EAF44-F94C-F769-DE97-899D2A63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D44BE-BDD8-C0D6-0F47-DA0482D8E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224546</xdr:colOff>
      <xdr:row>2</xdr:row>
      <xdr:rowOff>28809</xdr:rowOff>
    </xdr:from>
    <xdr:to>
      <xdr:col>9</xdr:col>
      <xdr:colOff>540716</xdr:colOff>
      <xdr:row>17</xdr:row>
      <xdr:rowOff>50580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BA221-D2E7-89C9-A601-F84CCCD0A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hya" refreshedDate="45866.465272106485" createdVersion="8" refreshedVersion="8" minRefreshableVersion="3" recordCount="34" xr:uid="{85DB49A1-E1B9-4D51-975D-334468858AAD}">
  <cacheSource type="worksheet">
    <worksheetSource ref="C1:D35" sheet="Customer Feedback"/>
  </cacheSource>
  <cacheFields count="2">
    <cacheField name="Review Snippet" numFmtId="0">
      <sharedItems/>
    </cacheField>
    <cacheField name="Sentiment" numFmtId="0">
      <sharedItems count="3">
        <s v="Positive"/>
        <s v="Neutral"/>
        <s v="Neg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The red velvet was just perfect. My mom loved it!"/>
    <x v="0"/>
  </r>
  <r>
    <s v="I couldn’t believe it was homemade — better than most bakeries!"/>
    <x v="0"/>
  </r>
  <r>
    <s v="Taste was great"/>
    <x v="0"/>
  </r>
  <r>
    <s v="Thank you for delivering on such short notice."/>
    <x v="0"/>
  </r>
  <r>
    <s v="The packaging made it feel like a luxury gift."/>
    <x v="0"/>
  </r>
  <r>
    <s v="This was our second order — even better than the first!"/>
    <x v="0"/>
  </r>
  <r>
    <s v="The design was beautiful but the cake was a bit too sweet."/>
    <x v="1"/>
  </r>
  <r>
    <s v="Cake was good, but delivery was late"/>
    <x v="1"/>
  </r>
  <r>
    <s v="Kids loved the cartoon theme. Definitely ordering again!"/>
    <x v="0"/>
  </r>
  <r>
    <s v="Best chocolate cake ever!"/>
    <x v="0"/>
  </r>
  <r>
    <s v="The message on the cake was written so neatly!"/>
    <x v="0"/>
  </r>
  <r>
    <s v="Very responsive on Instagram — made the whole process easy."/>
    <x v="0"/>
  </r>
  <r>
    <s v="Delivery arrived just in time for the surprise party!"/>
    <x v="0"/>
  </r>
  <r>
    <s v="Loved the moist texture and fresh cream."/>
    <x v="0"/>
  </r>
  <r>
    <s v="A great option for gifting. Already recommended to a friend."/>
    <x v="0"/>
  </r>
  <r>
    <s v="It was almost too pretty to eat! But we did, and it was delicious."/>
    <x v="0"/>
  </r>
  <r>
    <s v="Appreciate the eggless option — it tasted amazing!"/>
    <x v="0"/>
  </r>
  <r>
    <s v="I wish you had more payment options, but the cake made up for it."/>
    <x v="1"/>
  </r>
  <r>
    <s v="The Raksha Bandhan cake was a beautiful surprise!"/>
    <x v="0"/>
  </r>
  <r>
    <s v="The chocolate overload cake was rich and amazing."/>
    <x v="0"/>
  </r>
  <r>
    <s v="Best experience ever — the handwritten note made my day."/>
    <x v="0"/>
  </r>
  <r>
    <s v="Cake was fresh but the delivery guy was rude."/>
    <x v="2"/>
  </r>
  <r>
    <s v="Loved the flavors — pineapple was so refreshing."/>
    <x v="0"/>
  </r>
  <r>
    <s v="Came highly recommended, and it lived up to the hype."/>
    <x v="0"/>
  </r>
  <r>
    <s v="Perfect cake for our anniversary! Everyone loved it."/>
    <x v="0"/>
  </r>
  <r>
    <s v="Very professional and polite service."/>
    <x v="0"/>
  </r>
  <r>
    <s v="I got the wrong order — please double-check next time."/>
    <x v="2"/>
  </r>
  <r>
    <s v="The design was exactly as shown. My kids were happy."/>
    <x v="0"/>
  </r>
  <r>
    <s v="Delivered on time despite the rain. So grateful!"/>
    <x v="0"/>
  </r>
  <r>
    <s v="The surprise message inside was a great touch!"/>
    <x v="0"/>
  </r>
  <r>
    <s v="Cake was okay, not too moist. Expected more."/>
    <x v="1"/>
  </r>
  <r>
    <s v="My family finished it in 5 minutes — delicious!"/>
    <x v="0"/>
  </r>
  <r>
    <s v="Thank you for making our celebration extra special!"/>
    <x v="0"/>
  </r>
  <r>
    <s v="Loved the packaging!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E1142-77DC-4BA3-8B2A-0E1A5BF9359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"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entime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opLeftCell="B1" workbookViewId="0">
      <selection activeCell="H8" sqref="H8"/>
    </sheetView>
  </sheetViews>
  <sheetFormatPr defaultRowHeight="14.5" x14ac:dyDescent="0.35"/>
  <cols>
    <col min="1" max="1" width="33.54296875" customWidth="1"/>
    <col min="2" max="2" width="33.90625" customWidth="1"/>
    <col min="3" max="3" width="24.54296875" customWidth="1"/>
    <col min="4" max="4" width="31.7265625" customWidth="1"/>
  </cols>
  <sheetData>
    <row r="1" spans="1:4" s="5" customFormat="1" x14ac:dyDescent="0.35">
      <c r="A1" s="5" t="s">
        <v>0</v>
      </c>
      <c r="B1" s="5" t="s">
        <v>1</v>
      </c>
      <c r="C1" s="5" t="s">
        <v>2</v>
      </c>
      <c r="D1" s="5" t="s">
        <v>135</v>
      </c>
    </row>
    <row r="2" spans="1:4" x14ac:dyDescent="0.35">
      <c r="A2" t="s">
        <v>3</v>
      </c>
      <c r="B2" t="s">
        <v>4</v>
      </c>
      <c r="C2" s="4">
        <v>10000</v>
      </c>
    </row>
    <row r="3" spans="1:4" x14ac:dyDescent="0.35">
      <c r="A3" t="s">
        <v>5</v>
      </c>
      <c r="B3" t="s">
        <v>6</v>
      </c>
      <c r="C3">
        <v>1200</v>
      </c>
      <c r="D3" s="6">
        <f>C3/C2</f>
        <v>0.12</v>
      </c>
    </row>
    <row r="4" spans="1:4" x14ac:dyDescent="0.35">
      <c r="A4" t="s">
        <v>7</v>
      </c>
      <c r="B4" t="s">
        <v>8</v>
      </c>
      <c r="C4">
        <v>400</v>
      </c>
      <c r="D4" s="6">
        <f t="shared" ref="D4:D27" si="0">C4/C3</f>
        <v>0.33333333333333331</v>
      </c>
    </row>
    <row r="5" spans="1:4" x14ac:dyDescent="0.35">
      <c r="A5" t="s">
        <v>9</v>
      </c>
      <c r="B5" t="s">
        <v>10</v>
      </c>
      <c r="C5">
        <v>100</v>
      </c>
      <c r="D5" s="6">
        <f t="shared" si="0"/>
        <v>0.25</v>
      </c>
    </row>
    <row r="6" spans="1:4" x14ac:dyDescent="0.35">
      <c r="A6" t="s">
        <v>11</v>
      </c>
      <c r="B6" t="s">
        <v>12</v>
      </c>
      <c r="C6">
        <v>20</v>
      </c>
      <c r="D6" s="6">
        <f t="shared" si="0"/>
        <v>0.2</v>
      </c>
    </row>
    <row r="7" spans="1:4" x14ac:dyDescent="0.35">
      <c r="A7" t="s">
        <v>38</v>
      </c>
      <c r="B7" t="s">
        <v>39</v>
      </c>
      <c r="C7">
        <v>2500</v>
      </c>
      <c r="D7" s="6">
        <f t="shared" si="0"/>
        <v>125</v>
      </c>
    </row>
    <row r="8" spans="1:4" x14ac:dyDescent="0.35">
      <c r="A8" t="s">
        <v>40</v>
      </c>
      <c r="B8" t="s">
        <v>41</v>
      </c>
      <c r="C8">
        <v>700</v>
      </c>
      <c r="D8" s="6">
        <f t="shared" si="0"/>
        <v>0.28000000000000003</v>
      </c>
    </row>
    <row r="9" spans="1:4" x14ac:dyDescent="0.35">
      <c r="A9" t="s">
        <v>42</v>
      </c>
      <c r="B9" t="s">
        <v>43</v>
      </c>
      <c r="C9">
        <v>500</v>
      </c>
      <c r="D9" s="6">
        <f t="shared" si="0"/>
        <v>0.7142857142857143</v>
      </c>
    </row>
    <row r="10" spans="1:4" x14ac:dyDescent="0.35">
      <c r="A10" t="s">
        <v>44</v>
      </c>
      <c r="B10" t="s">
        <v>45</v>
      </c>
      <c r="C10">
        <v>300</v>
      </c>
      <c r="D10" s="6">
        <f t="shared" si="0"/>
        <v>0.6</v>
      </c>
    </row>
    <row r="11" spans="1:4" x14ac:dyDescent="0.35">
      <c r="A11" t="s">
        <v>9</v>
      </c>
      <c r="B11" t="s">
        <v>46</v>
      </c>
      <c r="C11">
        <v>150</v>
      </c>
      <c r="D11" s="6">
        <f t="shared" si="0"/>
        <v>0.5</v>
      </c>
    </row>
    <row r="12" spans="1:4" x14ac:dyDescent="0.35">
      <c r="A12" t="s">
        <v>15</v>
      </c>
      <c r="B12" t="s">
        <v>47</v>
      </c>
      <c r="C12">
        <v>35</v>
      </c>
      <c r="D12" s="6">
        <f t="shared" si="0"/>
        <v>0.23333333333333334</v>
      </c>
    </row>
    <row r="13" spans="1:4" x14ac:dyDescent="0.35">
      <c r="A13" t="s">
        <v>48</v>
      </c>
      <c r="B13" t="s">
        <v>49</v>
      </c>
      <c r="C13">
        <v>10</v>
      </c>
      <c r="D13" s="6">
        <f t="shared" si="0"/>
        <v>0.2857142857142857</v>
      </c>
    </row>
    <row r="14" spans="1:4" x14ac:dyDescent="0.35">
      <c r="A14" t="s">
        <v>111</v>
      </c>
      <c r="B14" t="s">
        <v>112</v>
      </c>
      <c r="C14">
        <v>850</v>
      </c>
      <c r="D14" s="6">
        <f t="shared" si="0"/>
        <v>85</v>
      </c>
    </row>
    <row r="15" spans="1:4" x14ac:dyDescent="0.35">
      <c r="A15" t="s">
        <v>113</v>
      </c>
      <c r="B15" t="s">
        <v>114</v>
      </c>
      <c r="C15">
        <v>3800</v>
      </c>
      <c r="D15" s="6">
        <f t="shared" si="0"/>
        <v>4.4705882352941178</v>
      </c>
    </row>
    <row r="16" spans="1:4" x14ac:dyDescent="0.35">
      <c r="A16" t="s">
        <v>115</v>
      </c>
      <c r="B16" t="s">
        <v>116</v>
      </c>
      <c r="C16">
        <v>950</v>
      </c>
      <c r="D16" s="6">
        <f t="shared" si="0"/>
        <v>0.25</v>
      </c>
    </row>
    <row r="17" spans="1:4" x14ac:dyDescent="0.35">
      <c r="A17" t="s">
        <v>117</v>
      </c>
      <c r="B17" t="s">
        <v>118</v>
      </c>
      <c r="C17">
        <v>620</v>
      </c>
      <c r="D17" s="6">
        <f t="shared" si="0"/>
        <v>0.65263157894736845</v>
      </c>
    </row>
    <row r="18" spans="1:4" x14ac:dyDescent="0.35">
      <c r="A18" t="s">
        <v>119</v>
      </c>
      <c r="B18" t="s">
        <v>120</v>
      </c>
      <c r="C18">
        <v>780</v>
      </c>
      <c r="D18" s="6">
        <f t="shared" si="0"/>
        <v>1.2580645161290323</v>
      </c>
    </row>
    <row r="19" spans="1:4" x14ac:dyDescent="0.35">
      <c r="A19" t="s">
        <v>121</v>
      </c>
      <c r="B19" t="s">
        <v>122</v>
      </c>
      <c r="C19">
        <v>280</v>
      </c>
      <c r="D19" s="6">
        <f t="shared" si="0"/>
        <v>0.35897435897435898</v>
      </c>
    </row>
    <row r="20" spans="1:4" x14ac:dyDescent="0.35">
      <c r="A20" t="s">
        <v>123</v>
      </c>
      <c r="B20" t="s">
        <v>124</v>
      </c>
      <c r="C20">
        <v>90</v>
      </c>
      <c r="D20" s="6">
        <f t="shared" si="0"/>
        <v>0.32142857142857145</v>
      </c>
    </row>
    <row r="21" spans="1:4" x14ac:dyDescent="0.35">
      <c r="A21" t="s">
        <v>125</v>
      </c>
      <c r="B21" t="s">
        <v>126</v>
      </c>
      <c r="C21">
        <v>240</v>
      </c>
      <c r="D21" s="6">
        <f t="shared" si="0"/>
        <v>2.6666666666666665</v>
      </c>
    </row>
    <row r="22" spans="1:4" x14ac:dyDescent="0.35">
      <c r="A22" t="s">
        <v>127</v>
      </c>
      <c r="B22" t="s">
        <v>128</v>
      </c>
      <c r="C22">
        <v>150</v>
      </c>
      <c r="D22" s="6">
        <f t="shared" si="0"/>
        <v>0.625</v>
      </c>
    </row>
    <row r="23" spans="1:4" x14ac:dyDescent="0.35">
      <c r="A23" t="s">
        <v>129</v>
      </c>
      <c r="B23" t="s">
        <v>130</v>
      </c>
      <c r="C23">
        <v>110</v>
      </c>
      <c r="D23" s="6">
        <f t="shared" si="0"/>
        <v>0.73333333333333328</v>
      </c>
    </row>
    <row r="24" spans="1:4" x14ac:dyDescent="0.35">
      <c r="A24" t="s">
        <v>131</v>
      </c>
      <c r="B24" t="s">
        <v>132</v>
      </c>
      <c r="C24">
        <v>30</v>
      </c>
      <c r="D24" s="6">
        <f t="shared" si="0"/>
        <v>0.27272727272727271</v>
      </c>
    </row>
    <row r="25" spans="1:4" x14ac:dyDescent="0.35">
      <c r="A25" t="s">
        <v>133</v>
      </c>
      <c r="B25" t="s">
        <v>134</v>
      </c>
      <c r="C25">
        <v>65</v>
      </c>
      <c r="D25" s="6">
        <f t="shared" si="0"/>
        <v>2.1666666666666665</v>
      </c>
    </row>
    <row r="26" spans="1:4" x14ac:dyDescent="0.35">
      <c r="D26" s="6"/>
    </row>
    <row r="27" spans="1:4" x14ac:dyDescent="0.35">
      <c r="D27" s="6"/>
    </row>
  </sheetData>
  <conditionalFormatting sqref="D3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tabSelected="1" workbookViewId="0">
      <selection activeCell="J11" sqref="J11"/>
    </sheetView>
  </sheetViews>
  <sheetFormatPr defaultRowHeight="14.5" x14ac:dyDescent="0.35"/>
  <cols>
    <col min="3" max="3" width="17.26953125" customWidth="1"/>
    <col min="4" max="4" width="18" customWidth="1"/>
    <col min="5" max="5" width="14.26953125" customWidth="1"/>
    <col min="6" max="6" width="20.1796875" customWidth="1"/>
    <col min="7" max="7" width="16.26953125" customWidth="1"/>
  </cols>
  <sheetData>
    <row r="1" spans="1:7" s="5" customFormat="1" x14ac:dyDescent="0.35">
      <c r="A1" s="5" t="s">
        <v>37</v>
      </c>
      <c r="B1" s="5" t="s">
        <v>13</v>
      </c>
      <c r="C1" s="5" t="s">
        <v>136</v>
      </c>
      <c r="D1" s="5" t="s">
        <v>14</v>
      </c>
      <c r="E1" s="5" t="s">
        <v>15</v>
      </c>
      <c r="F1" s="7" t="s">
        <v>137</v>
      </c>
      <c r="G1" s="5" t="s">
        <v>16</v>
      </c>
    </row>
    <row r="2" spans="1:7" x14ac:dyDescent="0.35">
      <c r="A2">
        <v>1</v>
      </c>
      <c r="B2">
        <v>12</v>
      </c>
      <c r="C2" t="s">
        <v>138</v>
      </c>
      <c r="D2">
        <v>7800</v>
      </c>
      <c r="E2">
        <v>3</v>
      </c>
      <c r="F2" s="4" t="s">
        <v>138</v>
      </c>
      <c r="G2">
        <v>650</v>
      </c>
    </row>
    <row r="3" spans="1:7" x14ac:dyDescent="0.35">
      <c r="A3">
        <v>2</v>
      </c>
      <c r="B3">
        <v>18</v>
      </c>
      <c r="C3" s="6">
        <f>(B3-B2)/B2</f>
        <v>0.5</v>
      </c>
      <c r="D3">
        <v>11700</v>
      </c>
      <c r="E3">
        <v>4</v>
      </c>
      <c r="F3">
        <f>D2/B2</f>
        <v>650</v>
      </c>
      <c r="G3">
        <v>650</v>
      </c>
    </row>
    <row r="4" spans="1:7" x14ac:dyDescent="0.35">
      <c r="A4">
        <v>3</v>
      </c>
      <c r="B4">
        <v>25</v>
      </c>
      <c r="C4" s="6">
        <f t="shared" ref="C4:C5" si="0">(B4-B3)/B3</f>
        <v>0.3888888888888889</v>
      </c>
      <c r="D4">
        <v>16250</v>
      </c>
      <c r="E4">
        <v>5</v>
      </c>
      <c r="F4">
        <f>(B4-B3)/B3</f>
        <v>0.3888888888888889</v>
      </c>
      <c r="G4">
        <v>650</v>
      </c>
    </row>
    <row r="5" spans="1:7" x14ac:dyDescent="0.35">
      <c r="A5">
        <v>4</v>
      </c>
      <c r="B5">
        <v>35</v>
      </c>
      <c r="C5" s="6">
        <f t="shared" si="0"/>
        <v>0.4</v>
      </c>
      <c r="D5">
        <v>22750</v>
      </c>
      <c r="E5">
        <v>8</v>
      </c>
      <c r="F5">
        <f>(B5-B4)/B4</f>
        <v>0.4</v>
      </c>
      <c r="G5">
        <v>650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60FD-BB1F-452C-B3E8-A3C3E1C046BB}">
  <dimension ref="A1:B5"/>
  <sheetViews>
    <sheetView zoomScale="86" workbookViewId="0"/>
  </sheetViews>
  <sheetFormatPr defaultRowHeight="14.5" x14ac:dyDescent="0.35"/>
  <cols>
    <col min="1" max="1" width="13" bestFit="1" customWidth="1"/>
    <col min="2" max="2" width="17.36328125" bestFit="1" customWidth="1"/>
  </cols>
  <sheetData>
    <row r="1" spans="1:2" x14ac:dyDescent="0.35">
      <c r="A1" s="8" t="s">
        <v>143</v>
      </c>
      <c r="B1" t="s">
        <v>145</v>
      </c>
    </row>
    <row r="2" spans="1:2" x14ac:dyDescent="0.35">
      <c r="A2" s="9" t="s">
        <v>142</v>
      </c>
      <c r="B2" s="10">
        <v>2</v>
      </c>
    </row>
    <row r="3" spans="1:2" x14ac:dyDescent="0.35">
      <c r="A3" s="9" t="s">
        <v>141</v>
      </c>
      <c r="B3" s="10">
        <v>4</v>
      </c>
    </row>
    <row r="4" spans="1:2" x14ac:dyDescent="0.35">
      <c r="A4" s="9" t="s">
        <v>140</v>
      </c>
      <c r="B4" s="10">
        <v>28</v>
      </c>
    </row>
    <row r="5" spans="1:2" x14ac:dyDescent="0.35">
      <c r="A5" s="9" t="s">
        <v>144</v>
      </c>
      <c r="B5" s="10">
        <v>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zoomScale="108" zoomScaleNormal="40" workbookViewId="0">
      <selection activeCell="F41" sqref="F41"/>
    </sheetView>
  </sheetViews>
  <sheetFormatPr defaultRowHeight="14.5" x14ac:dyDescent="0.35"/>
  <cols>
    <col min="1" max="1" width="15.7265625" customWidth="1"/>
    <col min="2" max="2" width="19.7265625" customWidth="1"/>
    <col min="3" max="3" width="62.7265625" customWidth="1"/>
    <col min="4" max="4" width="18" customWidth="1"/>
    <col min="5" max="5" width="15.54296875" customWidth="1"/>
  </cols>
  <sheetData>
    <row r="1" spans="1:5" s="5" customFormat="1" x14ac:dyDescent="0.35">
      <c r="A1" s="5" t="s">
        <v>17</v>
      </c>
      <c r="B1" s="5" t="s">
        <v>18</v>
      </c>
      <c r="C1" s="5" t="s">
        <v>19</v>
      </c>
      <c r="D1" s="5" t="s">
        <v>139</v>
      </c>
      <c r="E1" s="5" t="s">
        <v>20</v>
      </c>
    </row>
    <row r="2" spans="1:5" x14ac:dyDescent="0.35">
      <c r="A2" t="s">
        <v>51</v>
      </c>
      <c r="B2">
        <v>5</v>
      </c>
      <c r="C2" t="s">
        <v>52</v>
      </c>
      <c r="D2" t="s">
        <v>140</v>
      </c>
      <c r="E2" s="3">
        <v>45840</v>
      </c>
    </row>
    <row r="3" spans="1:5" x14ac:dyDescent="0.35">
      <c r="A3" t="s">
        <v>53</v>
      </c>
      <c r="B3">
        <v>4</v>
      </c>
      <c r="C3" t="s">
        <v>54</v>
      </c>
      <c r="D3" t="s">
        <v>140</v>
      </c>
      <c r="E3" s="3">
        <v>45841</v>
      </c>
    </row>
    <row r="4" spans="1:5" x14ac:dyDescent="0.35">
      <c r="A4" t="s">
        <v>23</v>
      </c>
      <c r="B4">
        <v>4</v>
      </c>
      <c r="C4" t="s">
        <v>24</v>
      </c>
      <c r="D4" t="s">
        <v>140</v>
      </c>
      <c r="E4" s="3">
        <v>45842</v>
      </c>
    </row>
    <row r="5" spans="1:5" x14ac:dyDescent="0.35">
      <c r="A5" t="s">
        <v>55</v>
      </c>
      <c r="B5">
        <v>5</v>
      </c>
      <c r="C5" t="s">
        <v>56</v>
      </c>
      <c r="D5" t="s">
        <v>140</v>
      </c>
      <c r="E5" s="3">
        <v>45843</v>
      </c>
    </row>
    <row r="6" spans="1:5" x14ac:dyDescent="0.35">
      <c r="A6" t="s">
        <v>57</v>
      </c>
      <c r="B6">
        <v>4</v>
      </c>
      <c r="C6" t="s">
        <v>58</v>
      </c>
      <c r="D6" t="s">
        <v>140</v>
      </c>
      <c r="E6" s="3">
        <v>45844</v>
      </c>
    </row>
    <row r="7" spans="1:5" x14ac:dyDescent="0.35">
      <c r="A7" t="s">
        <v>59</v>
      </c>
      <c r="B7">
        <v>5</v>
      </c>
      <c r="C7" t="s">
        <v>60</v>
      </c>
      <c r="D7" t="s">
        <v>140</v>
      </c>
      <c r="E7" s="3">
        <v>45845</v>
      </c>
    </row>
    <row r="8" spans="1:5" x14ac:dyDescent="0.35">
      <c r="A8" t="s">
        <v>61</v>
      </c>
      <c r="B8">
        <v>3</v>
      </c>
      <c r="C8" t="s">
        <v>62</v>
      </c>
      <c r="D8" t="s">
        <v>141</v>
      </c>
      <c r="E8" s="3">
        <v>45847</v>
      </c>
    </row>
    <row r="9" spans="1:5" x14ac:dyDescent="0.35">
      <c r="A9" t="s">
        <v>25</v>
      </c>
      <c r="B9" s="4">
        <v>3</v>
      </c>
      <c r="C9" t="s">
        <v>26</v>
      </c>
      <c r="D9" t="s">
        <v>141</v>
      </c>
      <c r="E9" s="3">
        <v>45848</v>
      </c>
    </row>
    <row r="10" spans="1:5" x14ac:dyDescent="0.35">
      <c r="A10" t="s">
        <v>63</v>
      </c>
      <c r="B10">
        <v>5</v>
      </c>
      <c r="C10" t="s">
        <v>64</v>
      </c>
      <c r="D10" t="s">
        <v>140</v>
      </c>
      <c r="E10" s="3">
        <v>45850</v>
      </c>
    </row>
    <row r="11" spans="1:5" x14ac:dyDescent="0.35">
      <c r="A11" t="s">
        <v>27</v>
      </c>
      <c r="B11">
        <v>5</v>
      </c>
      <c r="C11" t="s">
        <v>28</v>
      </c>
      <c r="D11" t="s">
        <v>140</v>
      </c>
      <c r="E11" s="3">
        <v>45852</v>
      </c>
    </row>
    <row r="12" spans="1:5" x14ac:dyDescent="0.35">
      <c r="A12" t="s">
        <v>65</v>
      </c>
      <c r="B12">
        <v>3</v>
      </c>
      <c r="C12" t="s">
        <v>66</v>
      </c>
      <c r="D12" t="s">
        <v>140</v>
      </c>
      <c r="E12" s="3">
        <v>45852</v>
      </c>
    </row>
    <row r="13" spans="1:5" x14ac:dyDescent="0.35">
      <c r="A13" t="s">
        <v>67</v>
      </c>
      <c r="B13">
        <v>4</v>
      </c>
      <c r="C13" t="s">
        <v>68</v>
      </c>
      <c r="D13" t="s">
        <v>140</v>
      </c>
      <c r="E13" s="3">
        <v>45856</v>
      </c>
    </row>
    <row r="14" spans="1:5" x14ac:dyDescent="0.35">
      <c r="A14" t="s">
        <v>69</v>
      </c>
      <c r="B14">
        <v>5</v>
      </c>
      <c r="C14" t="s">
        <v>70</v>
      </c>
      <c r="D14" t="s">
        <v>140</v>
      </c>
      <c r="E14" s="3">
        <v>45860</v>
      </c>
    </row>
    <row r="15" spans="1:5" x14ac:dyDescent="0.35">
      <c r="A15" t="s">
        <v>71</v>
      </c>
      <c r="B15">
        <v>5</v>
      </c>
      <c r="C15" t="s">
        <v>72</v>
      </c>
      <c r="D15" t="s">
        <v>140</v>
      </c>
      <c r="E15" s="3">
        <v>45861</v>
      </c>
    </row>
    <row r="16" spans="1:5" x14ac:dyDescent="0.35">
      <c r="A16" t="s">
        <v>73</v>
      </c>
      <c r="B16">
        <v>4</v>
      </c>
      <c r="C16" t="s">
        <v>74</v>
      </c>
      <c r="D16" t="s">
        <v>140</v>
      </c>
      <c r="E16" s="3">
        <v>45862</v>
      </c>
    </row>
    <row r="17" spans="1:5" x14ac:dyDescent="0.35">
      <c r="A17" t="s">
        <v>75</v>
      </c>
      <c r="B17">
        <v>5</v>
      </c>
      <c r="C17" t="s">
        <v>76</v>
      </c>
      <c r="D17" t="s">
        <v>140</v>
      </c>
      <c r="E17" s="3">
        <v>45863</v>
      </c>
    </row>
    <row r="18" spans="1:5" x14ac:dyDescent="0.35">
      <c r="A18" t="s">
        <v>77</v>
      </c>
      <c r="B18">
        <v>5</v>
      </c>
      <c r="C18" t="s">
        <v>78</v>
      </c>
      <c r="D18" t="s">
        <v>140</v>
      </c>
      <c r="E18" s="3">
        <v>45864</v>
      </c>
    </row>
    <row r="19" spans="1:5" x14ac:dyDescent="0.35">
      <c r="A19" t="s">
        <v>79</v>
      </c>
      <c r="B19">
        <v>4</v>
      </c>
      <c r="C19" t="s">
        <v>80</v>
      </c>
      <c r="D19" t="s">
        <v>141</v>
      </c>
      <c r="E19" s="3">
        <v>45865</v>
      </c>
    </row>
    <row r="20" spans="1:5" x14ac:dyDescent="0.35">
      <c r="A20" t="s">
        <v>81</v>
      </c>
      <c r="B20">
        <v>5</v>
      </c>
      <c r="C20" t="s">
        <v>82</v>
      </c>
      <c r="D20" t="s">
        <v>140</v>
      </c>
      <c r="E20" s="3">
        <v>45866</v>
      </c>
    </row>
    <row r="21" spans="1:5" x14ac:dyDescent="0.35">
      <c r="A21" t="s">
        <v>83</v>
      </c>
      <c r="B21">
        <v>4</v>
      </c>
      <c r="C21" t="s">
        <v>84</v>
      </c>
      <c r="D21" t="s">
        <v>140</v>
      </c>
      <c r="E21" s="3">
        <v>45867</v>
      </c>
    </row>
    <row r="22" spans="1:5" x14ac:dyDescent="0.35">
      <c r="A22" t="s">
        <v>85</v>
      </c>
      <c r="B22">
        <v>5</v>
      </c>
      <c r="C22" t="s">
        <v>86</v>
      </c>
      <c r="D22" t="s">
        <v>140</v>
      </c>
      <c r="E22" s="3">
        <v>45868</v>
      </c>
    </row>
    <row r="23" spans="1:5" x14ac:dyDescent="0.35">
      <c r="A23" t="s">
        <v>87</v>
      </c>
      <c r="B23">
        <v>3</v>
      </c>
      <c r="C23" t="s">
        <v>88</v>
      </c>
      <c r="D23" t="s">
        <v>142</v>
      </c>
      <c r="E23" s="3">
        <v>45870</v>
      </c>
    </row>
    <row r="24" spans="1:5" x14ac:dyDescent="0.35">
      <c r="A24" t="s">
        <v>89</v>
      </c>
      <c r="B24">
        <v>5</v>
      </c>
      <c r="C24" t="s">
        <v>90</v>
      </c>
      <c r="D24" t="s">
        <v>140</v>
      </c>
      <c r="E24" s="3">
        <v>45871</v>
      </c>
    </row>
    <row r="25" spans="1:5" x14ac:dyDescent="0.35">
      <c r="A25" t="s">
        <v>91</v>
      </c>
      <c r="B25">
        <v>4</v>
      </c>
      <c r="C25" t="s">
        <v>92</v>
      </c>
      <c r="D25" t="s">
        <v>140</v>
      </c>
      <c r="E25" s="3">
        <v>45872</v>
      </c>
    </row>
    <row r="26" spans="1:5" x14ac:dyDescent="0.35">
      <c r="A26" t="s">
        <v>93</v>
      </c>
      <c r="B26">
        <v>5</v>
      </c>
      <c r="C26" t="s">
        <v>94</v>
      </c>
      <c r="D26" t="s">
        <v>140</v>
      </c>
      <c r="E26" s="3">
        <v>45873</v>
      </c>
    </row>
    <row r="27" spans="1:5" x14ac:dyDescent="0.35">
      <c r="A27" t="s">
        <v>95</v>
      </c>
      <c r="B27">
        <v>5</v>
      </c>
      <c r="C27" t="s">
        <v>96</v>
      </c>
      <c r="D27" t="s">
        <v>140</v>
      </c>
      <c r="E27" s="3">
        <v>45874</v>
      </c>
    </row>
    <row r="28" spans="1:5" x14ac:dyDescent="0.35">
      <c r="A28" t="s">
        <v>97</v>
      </c>
      <c r="B28">
        <v>2</v>
      </c>
      <c r="C28" t="s">
        <v>98</v>
      </c>
      <c r="D28" t="s">
        <v>142</v>
      </c>
      <c r="E28" s="3">
        <v>45875</v>
      </c>
    </row>
    <row r="29" spans="1:5" x14ac:dyDescent="0.35">
      <c r="A29" t="s">
        <v>99</v>
      </c>
      <c r="B29">
        <v>4</v>
      </c>
      <c r="C29" t="s">
        <v>100</v>
      </c>
      <c r="D29" t="s">
        <v>140</v>
      </c>
      <c r="E29" s="3">
        <v>45876</v>
      </c>
    </row>
    <row r="30" spans="1:5" x14ac:dyDescent="0.35">
      <c r="A30" t="s">
        <v>101</v>
      </c>
      <c r="B30">
        <v>5</v>
      </c>
      <c r="C30" t="s">
        <v>102</v>
      </c>
      <c r="D30" t="s">
        <v>140</v>
      </c>
      <c r="E30" s="3">
        <v>45877</v>
      </c>
    </row>
    <row r="31" spans="1:5" x14ac:dyDescent="0.35">
      <c r="A31" t="s">
        <v>103</v>
      </c>
      <c r="B31">
        <v>5</v>
      </c>
      <c r="C31" t="s">
        <v>104</v>
      </c>
      <c r="D31" t="s">
        <v>140</v>
      </c>
      <c r="E31" s="3">
        <v>45878</v>
      </c>
    </row>
    <row r="32" spans="1:5" x14ac:dyDescent="0.35">
      <c r="A32" t="s">
        <v>105</v>
      </c>
      <c r="B32">
        <v>3</v>
      </c>
      <c r="C32" t="s">
        <v>106</v>
      </c>
      <c r="D32" t="s">
        <v>141</v>
      </c>
      <c r="E32" s="3">
        <v>45879</v>
      </c>
    </row>
    <row r="33" spans="1:5" x14ac:dyDescent="0.35">
      <c r="A33" t="s">
        <v>107</v>
      </c>
      <c r="B33">
        <v>4</v>
      </c>
      <c r="C33" t="s">
        <v>108</v>
      </c>
      <c r="D33" t="s">
        <v>140</v>
      </c>
      <c r="E33" s="3">
        <v>45880</v>
      </c>
    </row>
    <row r="34" spans="1:5" x14ac:dyDescent="0.35">
      <c r="A34" t="s">
        <v>109</v>
      </c>
      <c r="B34">
        <v>5</v>
      </c>
      <c r="C34" t="s">
        <v>110</v>
      </c>
      <c r="D34" t="s">
        <v>140</v>
      </c>
      <c r="E34" s="3">
        <v>45881</v>
      </c>
    </row>
    <row r="35" spans="1:5" x14ac:dyDescent="0.35">
      <c r="A35" t="s">
        <v>21</v>
      </c>
      <c r="B35">
        <v>5</v>
      </c>
      <c r="C35" t="s">
        <v>22</v>
      </c>
      <c r="D35" t="s">
        <v>140</v>
      </c>
      <c r="E35" s="3">
        <v>45890</v>
      </c>
    </row>
  </sheetData>
  <autoFilter ref="E1:E35" xr:uid="{00000000-0001-0000-0200-000000000000}">
    <sortState xmlns:xlrd2="http://schemas.microsoft.com/office/spreadsheetml/2017/richdata2" ref="A2:E35">
      <sortCondition ref="E1:E35"/>
    </sortState>
  </autoFilter>
  <conditionalFormatting sqref="B2:B5">
    <cfRule type="cellIs" dxfId="0" priority="1" operator="lessThan">
      <formula>4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zoomScale="56" workbookViewId="0">
      <selection activeCell="C37" sqref="C37"/>
    </sheetView>
  </sheetViews>
  <sheetFormatPr defaultRowHeight="14.5" x14ac:dyDescent="0.35"/>
  <cols>
    <col min="1" max="1" width="40.81640625" customWidth="1"/>
    <col min="2" max="2" width="57.26953125" customWidth="1"/>
    <col min="3" max="3" width="73.81640625" customWidth="1"/>
  </cols>
  <sheetData>
    <row r="1" spans="1:3" s="7" customFormat="1" x14ac:dyDescent="0.35">
      <c r="A1" s="11" t="s">
        <v>146</v>
      </c>
      <c r="B1" s="7" t="s">
        <v>147</v>
      </c>
      <c r="C1" s="7" t="s">
        <v>148</v>
      </c>
    </row>
    <row r="2" spans="1:3" x14ac:dyDescent="0.35">
      <c r="A2" t="s">
        <v>149</v>
      </c>
      <c r="B2" t="s">
        <v>29</v>
      </c>
      <c r="C2" t="s">
        <v>150</v>
      </c>
    </row>
    <row r="3" spans="1:3" x14ac:dyDescent="0.35">
      <c r="A3" t="s">
        <v>151</v>
      </c>
      <c r="B3" t="s">
        <v>152</v>
      </c>
      <c r="C3" t="s">
        <v>153</v>
      </c>
    </row>
    <row r="4" spans="1:3" x14ac:dyDescent="0.35">
      <c r="A4" t="s">
        <v>154</v>
      </c>
      <c r="B4" t="s">
        <v>155</v>
      </c>
      <c r="C4" t="s">
        <v>156</v>
      </c>
    </row>
    <row r="5" spans="1:3" x14ac:dyDescent="0.35">
      <c r="A5" t="s">
        <v>157</v>
      </c>
      <c r="B5" t="s">
        <v>158</v>
      </c>
      <c r="C5" t="s">
        <v>159</v>
      </c>
    </row>
    <row r="6" spans="1:3" x14ac:dyDescent="0.35">
      <c r="A6" t="s">
        <v>160</v>
      </c>
      <c r="B6" t="s">
        <v>50</v>
      </c>
      <c r="C6" t="s">
        <v>161</v>
      </c>
    </row>
    <row r="7" spans="1:3" x14ac:dyDescent="0.35">
      <c r="A7" t="s">
        <v>162</v>
      </c>
      <c r="B7" t="s">
        <v>163</v>
      </c>
      <c r="C7" t="s">
        <v>164</v>
      </c>
    </row>
    <row r="8" spans="1:3" x14ac:dyDescent="0.35">
      <c r="A8" t="s">
        <v>165</v>
      </c>
      <c r="B8" t="s">
        <v>166</v>
      </c>
      <c r="C8" t="s">
        <v>167</v>
      </c>
    </row>
    <row r="9" spans="1:3" x14ac:dyDescent="0.35">
      <c r="A9" t="s">
        <v>168</v>
      </c>
      <c r="B9" t="s">
        <v>169</v>
      </c>
      <c r="C9" t="s">
        <v>170</v>
      </c>
    </row>
    <row r="10" spans="1:3" x14ac:dyDescent="0.35">
      <c r="A10" t="s">
        <v>171</v>
      </c>
      <c r="B10" t="s">
        <v>172</v>
      </c>
      <c r="C10" t="s">
        <v>173</v>
      </c>
    </row>
    <row r="11" spans="1:3" x14ac:dyDescent="0.35">
      <c r="A11" t="s">
        <v>174</v>
      </c>
      <c r="B11" t="s">
        <v>175</v>
      </c>
      <c r="C11" t="s">
        <v>176</v>
      </c>
    </row>
    <row r="12" spans="1:3" x14ac:dyDescent="0.35">
      <c r="A12" t="s">
        <v>177</v>
      </c>
      <c r="B12" t="s">
        <v>178</v>
      </c>
      <c r="C12" t="s">
        <v>179</v>
      </c>
    </row>
    <row r="13" spans="1:3" x14ac:dyDescent="0.35">
      <c r="A13" t="s">
        <v>180</v>
      </c>
      <c r="B13" t="s">
        <v>181</v>
      </c>
      <c r="C13" t="s">
        <v>182</v>
      </c>
    </row>
    <row r="14" spans="1:3" x14ac:dyDescent="0.35">
      <c r="A14" t="s">
        <v>183</v>
      </c>
      <c r="B14" t="s">
        <v>184</v>
      </c>
      <c r="C14" t="s">
        <v>185</v>
      </c>
    </row>
    <row r="15" spans="1:3" x14ac:dyDescent="0.35">
      <c r="A15" t="s">
        <v>186</v>
      </c>
      <c r="B15" t="s">
        <v>187</v>
      </c>
      <c r="C15" t="s">
        <v>188</v>
      </c>
    </row>
    <row r="16" spans="1:3" x14ac:dyDescent="0.35">
      <c r="A16" t="s">
        <v>189</v>
      </c>
      <c r="B16" t="s">
        <v>190</v>
      </c>
      <c r="C16" t="s">
        <v>191</v>
      </c>
    </row>
    <row r="17" spans="1:3" x14ac:dyDescent="0.35">
      <c r="A17" t="s">
        <v>192</v>
      </c>
      <c r="B17" t="s">
        <v>193</v>
      </c>
      <c r="C17" t="s">
        <v>194</v>
      </c>
    </row>
    <row r="18" spans="1:3" x14ac:dyDescent="0.35">
      <c r="A18" t="s">
        <v>195</v>
      </c>
      <c r="B18" t="s">
        <v>196</v>
      </c>
      <c r="C18" t="s">
        <v>197</v>
      </c>
    </row>
    <row r="19" spans="1:3" x14ac:dyDescent="0.35">
      <c r="A19" t="s">
        <v>198</v>
      </c>
      <c r="B19" t="s">
        <v>199</v>
      </c>
      <c r="C19" t="s">
        <v>200</v>
      </c>
    </row>
    <row r="20" spans="1:3" x14ac:dyDescent="0.35">
      <c r="A20" t="s">
        <v>201</v>
      </c>
      <c r="B20" t="s">
        <v>202</v>
      </c>
      <c r="C20" t="s">
        <v>203</v>
      </c>
    </row>
    <row r="21" spans="1:3" x14ac:dyDescent="0.35">
      <c r="A21" t="s">
        <v>204</v>
      </c>
      <c r="B21" t="s">
        <v>205</v>
      </c>
      <c r="C21" t="s">
        <v>206</v>
      </c>
    </row>
    <row r="22" spans="1:3" x14ac:dyDescent="0.35">
      <c r="A22" t="s">
        <v>207</v>
      </c>
      <c r="B22" t="s">
        <v>208</v>
      </c>
      <c r="C22" t="s">
        <v>209</v>
      </c>
    </row>
    <row r="23" spans="1:3" x14ac:dyDescent="0.35">
      <c r="A23" t="s">
        <v>210</v>
      </c>
      <c r="B23" t="s">
        <v>211</v>
      </c>
      <c r="C23" t="s">
        <v>212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zoomScale="75" zoomScaleNormal="70" workbookViewId="0">
      <selection activeCell="I13" sqref="I13"/>
    </sheetView>
  </sheetViews>
  <sheetFormatPr defaultRowHeight="14.5" x14ac:dyDescent="0.35"/>
  <cols>
    <col min="1" max="1" width="17.90625" customWidth="1"/>
    <col min="2" max="2" width="14.7265625" customWidth="1"/>
  </cols>
  <sheetData>
    <row r="1" spans="1:2" s="5" customFormat="1" x14ac:dyDescent="0.35">
      <c r="A1" s="5" t="s">
        <v>30</v>
      </c>
      <c r="B1" s="5" t="s">
        <v>31</v>
      </c>
    </row>
    <row r="2" spans="1:2" x14ac:dyDescent="0.35">
      <c r="A2" t="s">
        <v>32</v>
      </c>
      <c r="B2" s="1">
        <v>58500</v>
      </c>
    </row>
    <row r="3" spans="1:2" x14ac:dyDescent="0.35">
      <c r="A3" t="s">
        <v>33</v>
      </c>
      <c r="B3">
        <v>90</v>
      </c>
    </row>
    <row r="4" spans="1:2" x14ac:dyDescent="0.35">
      <c r="A4" t="s">
        <v>16</v>
      </c>
      <c r="B4" s="1">
        <v>650</v>
      </c>
    </row>
    <row r="5" spans="1:2" x14ac:dyDescent="0.35">
      <c r="A5" t="s">
        <v>34</v>
      </c>
      <c r="B5" s="2">
        <v>0.222</v>
      </c>
    </row>
    <row r="6" spans="1:2" x14ac:dyDescent="0.35">
      <c r="A6" t="s">
        <v>35</v>
      </c>
      <c r="B6" t="s">
        <v>36</v>
      </c>
    </row>
    <row r="7" spans="1:2" x14ac:dyDescent="0.35">
      <c r="A7" t="s">
        <v>11</v>
      </c>
      <c r="B7">
        <v>20</v>
      </c>
    </row>
    <row r="8" spans="1:2" x14ac:dyDescent="0.35">
      <c r="A8" t="s">
        <v>213</v>
      </c>
      <c r="B8">
        <v>80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Funnel Performance</vt:lpstr>
      <vt:lpstr>Weekly Orders</vt:lpstr>
      <vt:lpstr>Sentiment</vt:lpstr>
      <vt:lpstr>Customer Feedback</vt:lpstr>
      <vt:lpstr>Insights</vt:lpstr>
      <vt:lpstr>KPI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sandhyamahavir16@outlook.com</cp:lastModifiedBy>
  <dcterms:created xsi:type="dcterms:W3CDTF">2025-07-25T15:26:41Z</dcterms:created>
  <dcterms:modified xsi:type="dcterms:W3CDTF">2025-07-28T05:51:35Z</dcterms:modified>
</cp:coreProperties>
</file>