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Fall 2019/CMSC 491 - Data Science/Project/Assigment 1/"/>
    </mc:Choice>
  </mc:AlternateContent>
  <xr:revisionPtr revIDLastSave="0" documentId="13_ncr:1_{958DBBBB-321F-C749-A3B6-9E5C4DD2684E}" xr6:coauthVersionLast="44" xr6:coauthVersionMax="44" xr10:uidLastSave="{00000000-0000-0000-0000-000000000000}"/>
  <bookViews>
    <workbookView xWindow="540" yWindow="244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8" i="1" l="1"/>
  <c r="E16" i="1"/>
  <c r="E17" i="1"/>
  <c r="C107" i="1"/>
  <c r="E15" i="1"/>
  <c r="E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2" i="1"/>
  <c r="E13" i="1"/>
  <c r="E12" i="1"/>
  <c r="E11" i="1"/>
</calcChain>
</file>

<file path=xl/sharedStrings.xml><?xml version="1.0" encoding="utf-8"?>
<sst xmlns="http://schemas.openxmlformats.org/spreadsheetml/2006/main" count="23" uniqueCount="23">
  <si>
    <t>Points</t>
  </si>
  <si>
    <t>Student #</t>
  </si>
  <si>
    <t>Mean</t>
  </si>
  <si>
    <t>Mode</t>
  </si>
  <si>
    <t>Median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</si>
  <si>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</si>
  <si>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</si>
  <si>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</si>
  <si>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</si>
  <si>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</si>
  <si>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</si>
  <si>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</si>
  <si>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</si>
  <si>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Frequency</t>
  </si>
  <si>
    <t>Scores(Bin)</t>
  </si>
  <si>
    <t>Variance Calculation</t>
  </si>
  <si>
    <t>Standard Deviation (Exel Formula)=</t>
  </si>
  <si>
    <t>Variance (Exel Formula) =</t>
  </si>
  <si>
    <t>Standard Deviation (Full Formula)=</t>
  </si>
  <si>
    <t>Variance (Full Formula) =</t>
  </si>
  <si>
    <t>Sum</t>
  </si>
  <si>
    <t>Probability that student Obtains grade of 79=</t>
  </si>
  <si>
    <t>Students who get points between 75 and 85=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</si>
</sst>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/>
    <xf numFmtId="0" fontId="0" fillId="0" borderId="0" xfId="0" applyFill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5" xfId="0" applyFill="1" applyBorder="1" applyAlignment="1"/>
    <xf numFmtId="0" fontId="0" fillId="0" borderId="6" xfId="0" applyNumberFormat="1" applyFill="1" applyBorder="1" applyAlignment="1"/>
    <xf numFmtId="0" fontId="0" fillId="0" borderId="7" xfId="0" applyFill="1" applyBorder="1" applyAlignment="1"/>
    <xf numFmtId="10" fontId="0" fillId="0" borderId="0" xfId="0" applyNumberFormat="1" applyFill="1"/>
    <xf numFmtId="0" fontId="0" fillId="2" borderId="1" xfId="0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/>
    <xf numFmtId="0" fontId="0" fillId="0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Sheet1!$D$3:$D$10</c:f>
              <c:strCache>
                <c:ptCount val="8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71-80</c:v>
                </c:pt>
                <c:pt idx="6">
                  <c:v>81-90</c:v>
                </c:pt>
                <c:pt idx="7">
                  <c:v>91-100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12</c:v>
                </c:pt>
                <c:pt idx="5">
                  <c:v>30</c:v>
                </c:pt>
                <c:pt idx="6">
                  <c:v>35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E344-87F4-CC55EC41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8126192"/>
        <c:axId val="331269472"/>
      </c:barChart>
      <c:catAx>
        <c:axId val="36812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69472"/>
        <c:crosses val="autoZero"/>
        <c:auto val="1"/>
        <c:lblAlgn val="ctr"/>
        <c:lblOffset val="100"/>
        <c:noMultiLvlLbl val="0"/>
      </c:catAx>
      <c:valAx>
        <c:axId val="33126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0</xdr:row>
      <xdr:rowOff>190499</xdr:rowOff>
    </xdr:from>
    <xdr:to>
      <xdr:col>10</xdr:col>
      <xdr:colOff>209550</xdr:colOff>
      <xdr:row>10</xdr:row>
      <xdr:rowOff>22224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FE7A8F-9184-7D4D-8D44-6F99EF136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5</xdr:col>
      <xdr:colOff>6350</xdr:colOff>
      <xdr:row>22</xdr:row>
      <xdr:rowOff>6350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B790D9-D6C7-A041-9AC9-A31EAC0B9AC2}"/>
            </a:ext>
          </a:extLst>
        </xdr:cNvPr>
        <xdr:cNvSpPr txBox="1"/>
      </xdr:nvSpPr>
      <xdr:spPr>
        <a:xfrm>
          <a:off x="2768600" y="3835400"/>
          <a:ext cx="3524250" cy="577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probabilty that students would get a test score between 75 and 85 is about 27% and this matchs the</a:t>
          </a:r>
          <a:r>
            <a:rPr lang="en-US" sz="1100" baseline="0"/>
            <a:t> given</a:t>
          </a:r>
          <a:r>
            <a:rPr lang="en-US" sz="1100"/>
            <a:t> data. 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"/>
  <sheetViews>
    <sheetView tabSelected="1" topLeftCell="B10" zoomScale="200" zoomScaleNormal="200" workbookViewId="0">
      <selection activeCell="D20" sqref="D20:E21"/>
    </sheetView>
  </sheetViews>
  <sheetFormatPr baseColWidth="10" defaultColWidth="8.83203125" defaultRowHeight="15" x14ac:dyDescent="0.2"/>
  <cols>
    <col min="1" max="1" width="13.6640625" customWidth="1"/>
    <col min="2" max="2" width="10.5" customWidth="1"/>
    <col min="3" max="3" width="12.1640625" customWidth="1"/>
    <col min="4" max="4" width="35.5" bestFit="1" customWidth="1"/>
    <col min="5" max="5" width="10.6640625" customWidth="1"/>
    <col min="7" max="7" width="6.83203125" bestFit="1" customWidth="1"/>
  </cols>
  <sheetData>
    <row r="1" spans="1:8" x14ac:dyDescent="0.2">
      <c r="A1" t="s">
        <v>1</v>
      </c>
      <c r="B1" t="s">
        <v>0</v>
      </c>
      <c r="C1" s="1" t="s">
        <v>15</v>
      </c>
    </row>
    <row r="2" spans="1:8" x14ac:dyDescent="0.2">
      <c r="A2">
        <v>1012</v>
      </c>
      <c r="B2">
        <v>40</v>
      </c>
      <c r="C2">
        <f>(B2-$E$11)^2</f>
        <v>1398.7600000000004</v>
      </c>
      <c r="D2" s="2" t="s">
        <v>14</v>
      </c>
      <c r="E2" s="3" t="s">
        <v>13</v>
      </c>
      <c r="F2" s="7"/>
      <c r="G2" s="8"/>
      <c r="H2" s="6"/>
    </row>
    <row r="3" spans="1:8" x14ac:dyDescent="0.2">
      <c r="A3">
        <v>1013</v>
      </c>
      <c r="B3">
        <v>99</v>
      </c>
      <c r="C3">
        <f t="shared" ref="C3:C66" si="0">(B3-$E$11)^2</f>
        <v>466.55999999999977</v>
      </c>
      <c r="D3" s="4" t="s">
        <v>5</v>
      </c>
      <c r="E3" s="5">
        <v>0</v>
      </c>
      <c r="F3" s="9"/>
      <c r="G3" s="10"/>
    </row>
    <row r="4" spans="1:8" x14ac:dyDescent="0.2">
      <c r="A4">
        <v>1014</v>
      </c>
      <c r="B4">
        <v>59</v>
      </c>
      <c r="C4">
        <f t="shared" si="0"/>
        <v>338.56000000000023</v>
      </c>
      <c r="D4" s="4" t="s">
        <v>6</v>
      </c>
      <c r="E4" s="5">
        <v>2</v>
      </c>
      <c r="F4" s="9"/>
      <c r="G4" s="10"/>
    </row>
    <row r="5" spans="1:8" x14ac:dyDescent="0.2">
      <c r="A5">
        <v>1015</v>
      </c>
      <c r="B5">
        <v>98</v>
      </c>
      <c r="C5">
        <f t="shared" si="0"/>
        <v>424.35999999999979</v>
      </c>
      <c r="D5" s="4" t="s">
        <v>7</v>
      </c>
      <c r="E5" s="5">
        <v>5</v>
      </c>
      <c r="F5" s="9"/>
      <c r="G5" s="10"/>
    </row>
    <row r="6" spans="1:8" x14ac:dyDescent="0.2">
      <c r="A6">
        <v>1016</v>
      </c>
      <c r="B6">
        <v>63</v>
      </c>
      <c r="C6">
        <f t="shared" si="0"/>
        <v>207.36000000000016</v>
      </c>
      <c r="D6" s="4" t="s">
        <v>8</v>
      </c>
      <c r="E6" s="5">
        <v>5</v>
      </c>
      <c r="F6" s="9"/>
      <c r="G6" s="10"/>
    </row>
    <row r="7" spans="1:8" x14ac:dyDescent="0.2">
      <c r="A7">
        <v>1017</v>
      </c>
      <c r="B7">
        <v>63</v>
      </c>
      <c r="C7">
        <f t="shared" si="0"/>
        <v>207.36000000000016</v>
      </c>
      <c r="D7" s="4" t="s">
        <v>9</v>
      </c>
      <c r="E7" s="5">
        <v>12</v>
      </c>
      <c r="F7" s="9"/>
      <c r="G7" s="10"/>
    </row>
    <row r="8" spans="1:8" x14ac:dyDescent="0.2">
      <c r="A8">
        <v>1018</v>
      </c>
      <c r="B8">
        <v>64</v>
      </c>
      <c r="C8">
        <f t="shared" si="0"/>
        <v>179.56000000000014</v>
      </c>
      <c r="D8" s="4" t="s">
        <v>10</v>
      </c>
      <c r="E8" s="5">
        <v>30</v>
      </c>
      <c r="F8" s="9"/>
      <c r="G8" s="10"/>
    </row>
    <row r="9" spans="1:8" x14ac:dyDescent="0.2">
      <c r="A9">
        <v>1019</v>
      </c>
      <c r="B9">
        <v>65</v>
      </c>
      <c r="C9">
        <f t="shared" si="0"/>
        <v>153.76000000000013</v>
      </c>
      <c r="D9" s="4" t="s">
        <v>11</v>
      </c>
      <c r="E9" s="5">
        <v>35</v>
      </c>
      <c r="F9" s="9"/>
      <c r="G9" s="10"/>
    </row>
    <row r="10" spans="1:8" x14ac:dyDescent="0.2">
      <c r="A10">
        <v>1020</v>
      </c>
      <c r="B10">
        <v>67</v>
      </c>
      <c r="C10">
        <f t="shared" si="0"/>
        <v>108.16000000000012</v>
      </c>
      <c r="D10" s="4" t="s">
        <v>12</v>
      </c>
      <c r="E10" s="5">
        <v>16</v>
      </c>
      <c r="F10" s="11"/>
      <c r="G10" s="12"/>
    </row>
    <row r="11" spans="1:8" x14ac:dyDescent="0.2">
      <c r="A11">
        <v>1021</v>
      </c>
      <c r="B11">
        <v>35</v>
      </c>
      <c r="C11">
        <f t="shared" si="0"/>
        <v>1797.7600000000004</v>
      </c>
      <c r="D11" s="2" t="s">
        <v>2</v>
      </c>
      <c r="E11" s="16">
        <f>AVERAGE(B2:B106)</f>
        <v>77.400000000000006</v>
      </c>
      <c r="F11" s="18"/>
      <c r="G11" s="17"/>
    </row>
    <row r="12" spans="1:8" x14ac:dyDescent="0.2">
      <c r="A12">
        <v>1022</v>
      </c>
      <c r="B12">
        <v>67</v>
      </c>
      <c r="C12">
        <f t="shared" si="0"/>
        <v>108.16000000000012</v>
      </c>
      <c r="D12" s="2" t="s">
        <v>4</v>
      </c>
      <c r="E12" s="15">
        <f>MEDIAN(B2:B106)</f>
        <v>80</v>
      </c>
    </row>
    <row r="13" spans="1:8" x14ac:dyDescent="0.2">
      <c r="A13">
        <v>1023</v>
      </c>
      <c r="B13">
        <v>67</v>
      </c>
      <c r="C13">
        <f t="shared" si="0"/>
        <v>108.16000000000012</v>
      </c>
      <c r="D13" s="2" t="s">
        <v>3</v>
      </c>
      <c r="E13" s="4">
        <f>MODE(B2:B106)</f>
        <v>83</v>
      </c>
    </row>
    <row r="14" spans="1:8" x14ac:dyDescent="0.2">
      <c r="A14">
        <v>1024</v>
      </c>
      <c r="B14">
        <v>68</v>
      </c>
      <c r="C14">
        <f t="shared" si="0"/>
        <v>88.360000000000113</v>
      </c>
      <c r="D14" s="2" t="s">
        <v>16</v>
      </c>
      <c r="E14" s="4">
        <f>_xlfn.STDEV.P(B2:B106)</f>
        <v>13.634410249700677</v>
      </c>
    </row>
    <row r="15" spans="1:8" x14ac:dyDescent="0.2">
      <c r="A15">
        <v>1025</v>
      </c>
      <c r="B15">
        <v>70</v>
      </c>
      <c r="C15">
        <f t="shared" si="0"/>
        <v>54.760000000000083</v>
      </c>
      <c r="D15" s="2" t="s">
        <v>17</v>
      </c>
      <c r="E15" s="4">
        <f>_xlfn.VAR.P(B2:B106)</f>
        <v>185.89714285714285</v>
      </c>
    </row>
    <row r="16" spans="1:8" x14ac:dyDescent="0.2">
      <c r="A16">
        <v>1026</v>
      </c>
      <c r="B16">
        <v>71</v>
      </c>
      <c r="C16">
        <f t="shared" si="0"/>
        <v>40.960000000000072</v>
      </c>
      <c r="D16" s="2" t="s">
        <v>18</v>
      </c>
      <c r="E16" s="4">
        <f>E17^(1/2)</f>
        <v>13.634410249700679</v>
      </c>
    </row>
    <row r="17" spans="1:6" x14ac:dyDescent="0.2">
      <c r="A17">
        <v>1027</v>
      </c>
      <c r="B17">
        <v>71</v>
      </c>
      <c r="C17">
        <f t="shared" si="0"/>
        <v>40.960000000000072</v>
      </c>
      <c r="D17" s="2" t="s">
        <v>19</v>
      </c>
      <c r="E17" s="4">
        <f>C107</f>
        <v>185.89714285714291</v>
      </c>
    </row>
    <row r="18" spans="1:6" ht="32" x14ac:dyDescent="0.2">
      <c r="A18">
        <v>1028</v>
      </c>
      <c r="B18">
        <v>71</v>
      </c>
      <c r="C18">
        <f t="shared" si="0"/>
        <v>40.960000000000072</v>
      </c>
      <c r="D18" s="14" t="s">
        <v>21</v>
      </c>
      <c r="E18" s="4">
        <f>_xlfn.NORM.DIST(79.49,E11,E14,TRUE)-_xlfn.NORM.DIST(78.5,E11,E14,TRUE)</f>
        <v>2.8763592370266489E-2</v>
      </c>
    </row>
    <row r="19" spans="1:6" x14ac:dyDescent="0.2">
      <c r="A19">
        <v>1029</v>
      </c>
      <c r="B19">
        <v>46</v>
      </c>
      <c r="C19">
        <f t="shared" si="0"/>
        <v>985.96000000000038</v>
      </c>
      <c r="D19" s="2" t="s">
        <v>22</v>
      </c>
      <c r="E19" s="4">
        <f>_xlfn.NORM.DIST(85.49,E11,E14,TRUE)-_xlfn.NORM.DIST(75.5,E11,E14,TRUE)</f>
        <v>0.27894159629526211</v>
      </c>
    </row>
    <row r="20" spans="1:6" x14ac:dyDescent="0.2">
      <c r="A20">
        <v>1030</v>
      </c>
      <c r="B20">
        <v>72</v>
      </c>
      <c r="C20">
        <f t="shared" si="0"/>
        <v>29.160000000000061</v>
      </c>
    </row>
    <row r="21" spans="1:6" x14ac:dyDescent="0.2">
      <c r="A21">
        <v>1031</v>
      </c>
      <c r="B21">
        <v>72</v>
      </c>
      <c r="C21">
        <f t="shared" si="0"/>
        <v>29.160000000000061</v>
      </c>
    </row>
    <row r="22" spans="1:6" x14ac:dyDescent="0.2">
      <c r="A22">
        <v>1032</v>
      </c>
      <c r="B22">
        <v>60</v>
      </c>
      <c r="C22">
        <f t="shared" si="0"/>
        <v>302.76000000000022</v>
      </c>
    </row>
    <row r="23" spans="1:6" x14ac:dyDescent="0.2">
      <c r="A23">
        <v>1033</v>
      </c>
      <c r="B23">
        <v>73</v>
      </c>
      <c r="C23">
        <f t="shared" si="0"/>
        <v>19.360000000000049</v>
      </c>
    </row>
    <row r="24" spans="1:6" x14ac:dyDescent="0.2">
      <c r="A24">
        <v>1034</v>
      </c>
      <c r="B24">
        <v>74</v>
      </c>
      <c r="C24">
        <f t="shared" si="0"/>
        <v>11.560000000000038</v>
      </c>
    </row>
    <row r="25" spans="1:6" x14ac:dyDescent="0.2">
      <c r="A25">
        <v>1035</v>
      </c>
      <c r="B25">
        <v>74</v>
      </c>
      <c r="C25">
        <f t="shared" si="0"/>
        <v>11.560000000000038</v>
      </c>
    </row>
    <row r="26" spans="1:6" x14ac:dyDescent="0.2">
      <c r="A26">
        <v>1036</v>
      </c>
      <c r="B26">
        <v>74</v>
      </c>
      <c r="C26">
        <f t="shared" si="0"/>
        <v>11.560000000000038</v>
      </c>
    </row>
    <row r="27" spans="1:6" x14ac:dyDescent="0.2">
      <c r="A27">
        <v>1037</v>
      </c>
      <c r="B27">
        <v>75</v>
      </c>
      <c r="C27">
        <f t="shared" si="0"/>
        <v>5.7600000000000273</v>
      </c>
    </row>
    <row r="28" spans="1:6" x14ac:dyDescent="0.2">
      <c r="A28">
        <v>1038</v>
      </c>
      <c r="B28">
        <v>97</v>
      </c>
      <c r="C28">
        <f t="shared" si="0"/>
        <v>384.1599999999998</v>
      </c>
    </row>
    <row r="29" spans="1:6" x14ac:dyDescent="0.2">
      <c r="A29">
        <v>1039</v>
      </c>
      <c r="B29">
        <v>75</v>
      </c>
      <c r="C29">
        <f t="shared" si="0"/>
        <v>5.7600000000000273</v>
      </c>
      <c r="D29" s="6"/>
      <c r="E29" s="6"/>
      <c r="F29" s="6"/>
    </row>
    <row r="30" spans="1:6" x14ac:dyDescent="0.2">
      <c r="A30">
        <v>1040</v>
      </c>
      <c r="B30">
        <v>62</v>
      </c>
      <c r="C30">
        <f t="shared" si="0"/>
        <v>237.16000000000017</v>
      </c>
      <c r="D30" s="6"/>
      <c r="E30" s="6"/>
      <c r="F30" s="6"/>
    </row>
    <row r="31" spans="1:6" x14ac:dyDescent="0.2">
      <c r="A31">
        <v>1041</v>
      </c>
      <c r="B31">
        <v>76</v>
      </c>
      <c r="C31">
        <f t="shared" si="0"/>
        <v>1.960000000000016</v>
      </c>
    </row>
    <row r="32" spans="1:6" x14ac:dyDescent="0.2">
      <c r="A32">
        <v>1042</v>
      </c>
      <c r="B32">
        <v>76</v>
      </c>
      <c r="C32">
        <f t="shared" si="0"/>
        <v>1.960000000000016</v>
      </c>
      <c r="D32" s="6"/>
      <c r="E32" s="6"/>
      <c r="F32" s="6"/>
    </row>
    <row r="33" spans="1:6" x14ac:dyDescent="0.2">
      <c r="A33">
        <v>1043</v>
      </c>
      <c r="B33">
        <v>76</v>
      </c>
      <c r="C33">
        <f t="shared" si="0"/>
        <v>1.960000000000016</v>
      </c>
      <c r="D33" s="6"/>
      <c r="E33" s="6"/>
      <c r="F33" s="6"/>
    </row>
    <row r="34" spans="1:6" x14ac:dyDescent="0.2">
      <c r="A34">
        <v>1044</v>
      </c>
      <c r="B34">
        <v>76</v>
      </c>
      <c r="C34">
        <f t="shared" si="0"/>
        <v>1.960000000000016</v>
      </c>
      <c r="D34" s="13"/>
      <c r="E34" s="6"/>
      <c r="F34" s="6"/>
    </row>
    <row r="35" spans="1:6" x14ac:dyDescent="0.2">
      <c r="A35">
        <v>1045</v>
      </c>
      <c r="B35">
        <v>76</v>
      </c>
      <c r="C35">
        <f t="shared" si="0"/>
        <v>1.960000000000016</v>
      </c>
    </row>
    <row r="36" spans="1:6" x14ac:dyDescent="0.2">
      <c r="A36">
        <v>1046</v>
      </c>
      <c r="B36">
        <v>77</v>
      </c>
      <c r="C36">
        <f t="shared" si="0"/>
        <v>0.16000000000000456</v>
      </c>
    </row>
    <row r="37" spans="1:6" x14ac:dyDescent="0.2">
      <c r="A37">
        <v>1047</v>
      </c>
      <c r="B37">
        <v>57</v>
      </c>
      <c r="C37">
        <f t="shared" si="0"/>
        <v>416.16000000000025</v>
      </c>
    </row>
    <row r="38" spans="1:6" x14ac:dyDescent="0.2">
      <c r="A38">
        <v>1048</v>
      </c>
      <c r="B38">
        <v>77</v>
      </c>
      <c r="C38">
        <f t="shared" si="0"/>
        <v>0.16000000000000456</v>
      </c>
    </row>
    <row r="39" spans="1:6" x14ac:dyDescent="0.2">
      <c r="A39">
        <v>1049</v>
      </c>
      <c r="B39">
        <v>98</v>
      </c>
      <c r="C39">
        <f t="shared" si="0"/>
        <v>424.35999999999979</v>
      </c>
    </row>
    <row r="40" spans="1:6" x14ac:dyDescent="0.2">
      <c r="A40">
        <v>1050</v>
      </c>
      <c r="B40">
        <v>77</v>
      </c>
      <c r="C40">
        <f t="shared" si="0"/>
        <v>0.16000000000000456</v>
      </c>
    </row>
    <row r="41" spans="1:6" x14ac:dyDescent="0.2">
      <c r="A41">
        <v>1051</v>
      </c>
      <c r="B41">
        <v>63</v>
      </c>
      <c r="C41">
        <f t="shared" si="0"/>
        <v>207.36000000000016</v>
      </c>
    </row>
    <row r="42" spans="1:6" x14ac:dyDescent="0.2">
      <c r="A42">
        <v>1052</v>
      </c>
      <c r="B42">
        <v>78</v>
      </c>
      <c r="C42">
        <f t="shared" si="0"/>
        <v>0.35999999999999316</v>
      </c>
    </row>
    <row r="43" spans="1:6" x14ac:dyDescent="0.2">
      <c r="A43">
        <v>1053</v>
      </c>
      <c r="B43">
        <v>78</v>
      </c>
      <c r="C43">
        <f t="shared" si="0"/>
        <v>0.35999999999999316</v>
      </c>
    </row>
    <row r="44" spans="1:6" x14ac:dyDescent="0.2">
      <c r="A44">
        <v>1054</v>
      </c>
      <c r="B44">
        <v>78</v>
      </c>
      <c r="C44">
        <f t="shared" si="0"/>
        <v>0.35999999999999316</v>
      </c>
    </row>
    <row r="45" spans="1:6" x14ac:dyDescent="0.2">
      <c r="A45">
        <v>1055</v>
      </c>
      <c r="B45">
        <v>79</v>
      </c>
      <c r="C45">
        <f t="shared" si="0"/>
        <v>2.5599999999999818</v>
      </c>
    </row>
    <row r="46" spans="1:6" x14ac:dyDescent="0.2">
      <c r="A46">
        <v>1056</v>
      </c>
      <c r="B46">
        <v>79</v>
      </c>
      <c r="C46">
        <f t="shared" si="0"/>
        <v>2.5599999999999818</v>
      </c>
    </row>
    <row r="47" spans="1:6" x14ac:dyDescent="0.2">
      <c r="A47">
        <v>1057</v>
      </c>
      <c r="B47">
        <v>80</v>
      </c>
      <c r="C47">
        <f t="shared" si="0"/>
        <v>6.7599999999999705</v>
      </c>
    </row>
    <row r="48" spans="1:6" x14ac:dyDescent="0.2">
      <c r="A48">
        <v>1058</v>
      </c>
      <c r="B48">
        <v>80</v>
      </c>
      <c r="C48">
        <f t="shared" si="0"/>
        <v>6.7599999999999705</v>
      </c>
    </row>
    <row r="49" spans="1:3" x14ac:dyDescent="0.2">
      <c r="A49">
        <v>1059</v>
      </c>
      <c r="B49">
        <v>80</v>
      </c>
      <c r="C49">
        <f t="shared" si="0"/>
        <v>6.7599999999999705</v>
      </c>
    </row>
    <row r="50" spans="1:3" x14ac:dyDescent="0.2">
      <c r="A50">
        <v>1060</v>
      </c>
      <c r="B50">
        <v>80</v>
      </c>
      <c r="C50">
        <f t="shared" si="0"/>
        <v>6.7599999999999705</v>
      </c>
    </row>
    <row r="51" spans="1:3" x14ac:dyDescent="0.2">
      <c r="A51">
        <v>1061</v>
      </c>
      <c r="B51">
        <v>80</v>
      </c>
      <c r="C51">
        <f t="shared" si="0"/>
        <v>6.7599999999999705</v>
      </c>
    </row>
    <row r="52" spans="1:3" x14ac:dyDescent="0.2">
      <c r="A52">
        <v>1062</v>
      </c>
      <c r="B52">
        <v>81</v>
      </c>
      <c r="C52">
        <f t="shared" si="0"/>
        <v>12.959999999999958</v>
      </c>
    </row>
    <row r="53" spans="1:3" x14ac:dyDescent="0.2">
      <c r="A53">
        <v>1063</v>
      </c>
      <c r="B53">
        <v>81</v>
      </c>
      <c r="C53">
        <f t="shared" si="0"/>
        <v>12.959999999999958</v>
      </c>
    </row>
    <row r="54" spans="1:3" x14ac:dyDescent="0.2">
      <c r="A54">
        <v>1064</v>
      </c>
      <c r="B54">
        <v>81</v>
      </c>
      <c r="C54">
        <f t="shared" si="0"/>
        <v>12.959999999999958</v>
      </c>
    </row>
    <row r="55" spans="1:3" x14ac:dyDescent="0.2">
      <c r="A55">
        <v>1065</v>
      </c>
      <c r="B55">
        <v>92</v>
      </c>
      <c r="C55">
        <f t="shared" si="0"/>
        <v>213.15999999999983</v>
      </c>
    </row>
    <row r="56" spans="1:3" x14ac:dyDescent="0.2">
      <c r="A56">
        <v>1066</v>
      </c>
      <c r="B56">
        <v>81</v>
      </c>
      <c r="C56">
        <f t="shared" si="0"/>
        <v>12.959999999999958</v>
      </c>
    </row>
    <row r="57" spans="1:3" x14ac:dyDescent="0.2">
      <c r="A57">
        <v>1067</v>
      </c>
      <c r="B57">
        <v>93</v>
      </c>
      <c r="C57">
        <f t="shared" si="0"/>
        <v>243.35999999999981</v>
      </c>
    </row>
    <row r="58" spans="1:3" x14ac:dyDescent="0.2">
      <c r="A58">
        <v>1068</v>
      </c>
      <c r="B58">
        <v>82</v>
      </c>
      <c r="C58">
        <f t="shared" si="0"/>
        <v>21.159999999999947</v>
      </c>
    </row>
    <row r="59" spans="1:3" x14ac:dyDescent="0.2">
      <c r="A59">
        <v>1069</v>
      </c>
      <c r="B59">
        <v>82</v>
      </c>
      <c r="C59">
        <f t="shared" si="0"/>
        <v>21.159999999999947</v>
      </c>
    </row>
    <row r="60" spans="1:3" x14ac:dyDescent="0.2">
      <c r="A60">
        <v>1070</v>
      </c>
      <c r="B60">
        <v>83</v>
      </c>
      <c r="C60">
        <f t="shared" si="0"/>
        <v>31.359999999999935</v>
      </c>
    </row>
    <row r="61" spans="1:3" x14ac:dyDescent="0.2">
      <c r="A61">
        <v>1071</v>
      </c>
      <c r="B61">
        <v>83</v>
      </c>
      <c r="C61">
        <f t="shared" si="0"/>
        <v>31.359999999999935</v>
      </c>
    </row>
    <row r="62" spans="1:3" x14ac:dyDescent="0.2">
      <c r="A62">
        <v>1072</v>
      </c>
      <c r="B62">
        <v>83</v>
      </c>
      <c r="C62">
        <f t="shared" si="0"/>
        <v>31.359999999999935</v>
      </c>
    </row>
    <row r="63" spans="1:3" x14ac:dyDescent="0.2">
      <c r="A63">
        <v>1073</v>
      </c>
      <c r="B63">
        <v>83</v>
      </c>
      <c r="C63">
        <f t="shared" si="0"/>
        <v>31.359999999999935</v>
      </c>
    </row>
    <row r="64" spans="1:3" x14ac:dyDescent="0.2">
      <c r="A64">
        <v>1074</v>
      </c>
      <c r="B64">
        <v>83</v>
      </c>
      <c r="C64">
        <f t="shared" si="0"/>
        <v>31.359999999999935</v>
      </c>
    </row>
    <row r="65" spans="1:3" x14ac:dyDescent="0.2">
      <c r="A65">
        <v>1075</v>
      </c>
      <c r="B65">
        <v>83</v>
      </c>
      <c r="C65">
        <f t="shared" si="0"/>
        <v>31.359999999999935</v>
      </c>
    </row>
    <row r="66" spans="1:3" x14ac:dyDescent="0.2">
      <c r="A66">
        <v>1076</v>
      </c>
      <c r="B66">
        <v>83</v>
      </c>
      <c r="C66">
        <f t="shared" si="0"/>
        <v>31.359999999999935</v>
      </c>
    </row>
    <row r="67" spans="1:3" x14ac:dyDescent="0.2">
      <c r="A67">
        <v>1077</v>
      </c>
      <c r="B67">
        <v>84</v>
      </c>
      <c r="C67">
        <f t="shared" ref="C67:C106" si="1">(B67-$E$11)^2</f>
        <v>43.559999999999924</v>
      </c>
    </row>
    <row r="68" spans="1:3" x14ac:dyDescent="0.2">
      <c r="A68">
        <v>1078</v>
      </c>
      <c r="B68">
        <v>84</v>
      </c>
      <c r="C68">
        <f t="shared" si="1"/>
        <v>43.559999999999924</v>
      </c>
    </row>
    <row r="69" spans="1:3" x14ac:dyDescent="0.2">
      <c r="A69">
        <v>1079</v>
      </c>
      <c r="B69">
        <v>84</v>
      </c>
      <c r="C69">
        <f t="shared" si="1"/>
        <v>43.559999999999924</v>
      </c>
    </row>
    <row r="70" spans="1:3" x14ac:dyDescent="0.2">
      <c r="A70">
        <v>1080</v>
      </c>
      <c r="B70">
        <v>84</v>
      </c>
      <c r="C70">
        <f t="shared" si="1"/>
        <v>43.559999999999924</v>
      </c>
    </row>
    <row r="71" spans="1:3" x14ac:dyDescent="0.2">
      <c r="A71">
        <v>1081</v>
      </c>
      <c r="B71">
        <v>84</v>
      </c>
      <c r="C71">
        <f t="shared" si="1"/>
        <v>43.559999999999924</v>
      </c>
    </row>
    <row r="72" spans="1:3" x14ac:dyDescent="0.2">
      <c r="A72">
        <v>1082</v>
      </c>
      <c r="B72">
        <v>85</v>
      </c>
      <c r="C72">
        <f t="shared" si="1"/>
        <v>57.759999999999913</v>
      </c>
    </row>
    <row r="73" spans="1:3" x14ac:dyDescent="0.2">
      <c r="A73">
        <v>1083</v>
      </c>
      <c r="B73">
        <v>85</v>
      </c>
      <c r="C73">
        <f t="shared" si="1"/>
        <v>57.759999999999913</v>
      </c>
    </row>
    <row r="74" spans="1:3" x14ac:dyDescent="0.2">
      <c r="A74">
        <v>1084</v>
      </c>
      <c r="B74">
        <v>86</v>
      </c>
      <c r="C74">
        <f t="shared" si="1"/>
        <v>73.959999999999908</v>
      </c>
    </row>
    <row r="75" spans="1:3" x14ac:dyDescent="0.2">
      <c r="A75">
        <v>1085</v>
      </c>
      <c r="B75">
        <v>86</v>
      </c>
      <c r="C75">
        <f t="shared" si="1"/>
        <v>73.959999999999908</v>
      </c>
    </row>
    <row r="76" spans="1:3" x14ac:dyDescent="0.2">
      <c r="A76">
        <v>1086</v>
      </c>
      <c r="B76">
        <v>86</v>
      </c>
      <c r="C76">
        <f t="shared" si="1"/>
        <v>73.959999999999908</v>
      </c>
    </row>
    <row r="77" spans="1:3" x14ac:dyDescent="0.2">
      <c r="A77">
        <v>1087</v>
      </c>
      <c r="B77">
        <v>86</v>
      </c>
      <c r="C77">
        <f t="shared" si="1"/>
        <v>73.959999999999908</v>
      </c>
    </row>
    <row r="78" spans="1:3" x14ac:dyDescent="0.2">
      <c r="A78">
        <v>1088</v>
      </c>
      <c r="B78">
        <v>86</v>
      </c>
      <c r="C78">
        <f t="shared" si="1"/>
        <v>73.959999999999908</v>
      </c>
    </row>
    <row r="79" spans="1:3" x14ac:dyDescent="0.2">
      <c r="A79">
        <v>1089</v>
      </c>
      <c r="B79">
        <v>87</v>
      </c>
      <c r="C79">
        <f t="shared" si="1"/>
        <v>92.159999999999897</v>
      </c>
    </row>
    <row r="80" spans="1:3" x14ac:dyDescent="0.2">
      <c r="A80">
        <v>1090</v>
      </c>
      <c r="B80">
        <v>88</v>
      </c>
      <c r="C80">
        <f t="shared" si="1"/>
        <v>112.35999999999989</v>
      </c>
    </row>
    <row r="81" spans="1:3" x14ac:dyDescent="0.2">
      <c r="A81">
        <v>1091</v>
      </c>
      <c r="B81">
        <v>88</v>
      </c>
      <c r="C81">
        <f t="shared" si="1"/>
        <v>112.35999999999989</v>
      </c>
    </row>
    <row r="82" spans="1:3" x14ac:dyDescent="0.2">
      <c r="A82">
        <v>1092</v>
      </c>
      <c r="B82">
        <v>77</v>
      </c>
      <c r="C82">
        <f t="shared" si="1"/>
        <v>0.16000000000000456</v>
      </c>
    </row>
    <row r="83" spans="1:3" x14ac:dyDescent="0.2">
      <c r="A83">
        <v>1093</v>
      </c>
      <c r="B83">
        <v>88</v>
      </c>
      <c r="C83">
        <f t="shared" si="1"/>
        <v>112.35999999999989</v>
      </c>
    </row>
    <row r="84" spans="1:3" x14ac:dyDescent="0.2">
      <c r="A84">
        <v>1094</v>
      </c>
      <c r="B84">
        <v>52</v>
      </c>
      <c r="C84">
        <f t="shared" si="1"/>
        <v>645.16000000000031</v>
      </c>
    </row>
    <row r="85" spans="1:3" x14ac:dyDescent="0.2">
      <c r="A85">
        <v>1095</v>
      </c>
      <c r="B85">
        <v>89</v>
      </c>
      <c r="C85">
        <f t="shared" si="1"/>
        <v>134.55999999999986</v>
      </c>
    </row>
    <row r="86" spans="1:3" x14ac:dyDescent="0.2">
      <c r="A86">
        <v>1096</v>
      </c>
      <c r="B86">
        <v>89</v>
      </c>
      <c r="C86">
        <f t="shared" si="1"/>
        <v>134.55999999999986</v>
      </c>
    </row>
    <row r="87" spans="1:3" x14ac:dyDescent="0.2">
      <c r="A87">
        <v>1097</v>
      </c>
      <c r="B87">
        <v>86</v>
      </c>
      <c r="C87">
        <f t="shared" si="1"/>
        <v>73.959999999999908</v>
      </c>
    </row>
    <row r="88" spans="1:3" x14ac:dyDescent="0.2">
      <c r="A88">
        <v>1098</v>
      </c>
      <c r="B88">
        <v>84</v>
      </c>
      <c r="C88">
        <f t="shared" si="1"/>
        <v>43.559999999999924</v>
      </c>
    </row>
    <row r="89" spans="1:3" x14ac:dyDescent="0.2">
      <c r="A89">
        <v>1099</v>
      </c>
      <c r="B89">
        <v>91</v>
      </c>
      <c r="C89">
        <f t="shared" si="1"/>
        <v>184.95999999999984</v>
      </c>
    </row>
    <row r="90" spans="1:3" x14ac:dyDescent="0.2">
      <c r="A90">
        <v>1100</v>
      </c>
      <c r="B90">
        <v>90</v>
      </c>
      <c r="C90">
        <f t="shared" si="1"/>
        <v>158.75999999999985</v>
      </c>
    </row>
    <row r="91" spans="1:3" x14ac:dyDescent="0.2">
      <c r="A91">
        <v>1101</v>
      </c>
      <c r="B91">
        <v>92</v>
      </c>
      <c r="C91">
        <f t="shared" si="1"/>
        <v>213.15999999999983</v>
      </c>
    </row>
    <row r="92" spans="1:3" x14ac:dyDescent="0.2">
      <c r="A92">
        <v>1102</v>
      </c>
      <c r="B92">
        <v>88</v>
      </c>
      <c r="C92">
        <f t="shared" si="1"/>
        <v>112.35999999999989</v>
      </c>
    </row>
    <row r="93" spans="1:3" x14ac:dyDescent="0.2">
      <c r="A93">
        <v>1103</v>
      </c>
      <c r="B93">
        <v>93</v>
      </c>
      <c r="C93">
        <f t="shared" si="1"/>
        <v>243.35999999999981</v>
      </c>
    </row>
    <row r="94" spans="1:3" x14ac:dyDescent="0.2">
      <c r="A94">
        <v>1104</v>
      </c>
      <c r="B94">
        <v>93</v>
      </c>
      <c r="C94">
        <f t="shared" si="1"/>
        <v>243.35999999999981</v>
      </c>
    </row>
    <row r="95" spans="1:3" x14ac:dyDescent="0.2">
      <c r="A95">
        <v>1105</v>
      </c>
      <c r="B95">
        <v>46</v>
      </c>
      <c r="C95">
        <f t="shared" si="1"/>
        <v>985.96000000000038</v>
      </c>
    </row>
    <row r="96" spans="1:3" x14ac:dyDescent="0.2">
      <c r="A96">
        <v>1106</v>
      </c>
      <c r="B96">
        <v>93</v>
      </c>
      <c r="C96">
        <f t="shared" si="1"/>
        <v>243.35999999999981</v>
      </c>
    </row>
    <row r="97" spans="1:3" x14ac:dyDescent="0.2">
      <c r="A97">
        <v>1107</v>
      </c>
      <c r="B97">
        <v>94</v>
      </c>
      <c r="C97">
        <f t="shared" si="1"/>
        <v>275.55999999999983</v>
      </c>
    </row>
    <row r="98" spans="1:3" x14ac:dyDescent="0.2">
      <c r="A98">
        <v>1108</v>
      </c>
      <c r="B98">
        <v>94</v>
      </c>
      <c r="C98">
        <f t="shared" si="1"/>
        <v>275.55999999999983</v>
      </c>
    </row>
    <row r="99" spans="1:3" x14ac:dyDescent="0.2">
      <c r="A99">
        <v>1109</v>
      </c>
      <c r="B99">
        <v>94</v>
      </c>
      <c r="C99">
        <f t="shared" si="1"/>
        <v>275.55999999999983</v>
      </c>
    </row>
    <row r="100" spans="1:3" x14ac:dyDescent="0.2">
      <c r="A100">
        <v>1110</v>
      </c>
      <c r="B100">
        <v>61</v>
      </c>
      <c r="C100">
        <f t="shared" si="1"/>
        <v>268.96000000000021</v>
      </c>
    </row>
    <row r="101" spans="1:3" x14ac:dyDescent="0.2">
      <c r="A101">
        <v>1111</v>
      </c>
      <c r="B101">
        <v>95</v>
      </c>
      <c r="C101">
        <f t="shared" si="1"/>
        <v>309.75999999999982</v>
      </c>
    </row>
    <row r="102" spans="1:3" x14ac:dyDescent="0.2">
      <c r="A102">
        <v>1112</v>
      </c>
      <c r="B102">
        <v>96</v>
      </c>
      <c r="C102">
        <f t="shared" si="1"/>
        <v>345.95999999999981</v>
      </c>
    </row>
    <row r="103" spans="1:3" x14ac:dyDescent="0.2">
      <c r="A103">
        <v>1113</v>
      </c>
      <c r="B103">
        <v>55</v>
      </c>
      <c r="C103">
        <f t="shared" si="1"/>
        <v>501.76000000000028</v>
      </c>
    </row>
    <row r="104" spans="1:3" x14ac:dyDescent="0.2">
      <c r="A104">
        <v>1114</v>
      </c>
      <c r="B104">
        <v>43</v>
      </c>
      <c r="C104">
        <f t="shared" si="1"/>
        <v>1183.3600000000004</v>
      </c>
    </row>
    <row r="105" spans="1:3" x14ac:dyDescent="0.2">
      <c r="A105">
        <v>1115</v>
      </c>
      <c r="B105">
        <v>44</v>
      </c>
      <c r="C105">
        <f t="shared" si="1"/>
        <v>1115.5600000000004</v>
      </c>
    </row>
    <row r="106" spans="1:3" x14ac:dyDescent="0.2">
      <c r="A106">
        <v>1116</v>
      </c>
      <c r="B106">
        <v>50</v>
      </c>
      <c r="C106">
        <f t="shared" si="1"/>
        <v>750.76000000000033</v>
      </c>
    </row>
    <row r="107" spans="1:3" x14ac:dyDescent="0.2">
      <c r="B107" s="1" t="s">
        <v>20</v>
      </c>
      <c r="C107" s="1">
        <f>SUM(C2:C106)/COUNT(B2:B106)</f>
        <v>185.89714285714291</v>
      </c>
    </row>
  </sheetData>
  <sortState xmlns:xlrd2="http://schemas.microsoft.com/office/spreadsheetml/2017/richdata2" ref="F3:F10">
    <sortCondition ref="F3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Sanaa Mironov</cp:lastModifiedBy>
  <dcterms:created xsi:type="dcterms:W3CDTF">2015-09-21T05:29:39Z</dcterms:created>
  <dcterms:modified xsi:type="dcterms:W3CDTF">2019-09-15T17:25:40Z</dcterms:modified>
</cp:coreProperties>
</file>