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zoChavez\Downloads\"/>
    </mc:Choice>
  </mc:AlternateContent>
  <xr:revisionPtr revIDLastSave="0" documentId="8_{98215264-A560-43B5-8198-8649627E6B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Sheet1!$E$1:$Q$166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1" i="1"/>
  <c r="D160" i="1"/>
  <c r="D157" i="1"/>
  <c r="D156" i="1"/>
  <c r="D155" i="1"/>
  <c r="D152" i="1"/>
  <c r="D151" i="1"/>
  <c r="D150" i="1"/>
  <c r="D147" i="1"/>
  <c r="D146" i="1"/>
  <c r="D145" i="1"/>
  <c r="D142" i="1"/>
  <c r="D141" i="1"/>
  <c r="D140" i="1"/>
  <c r="D135" i="1"/>
  <c r="D134" i="1"/>
  <c r="D131" i="1"/>
  <c r="D130" i="1"/>
  <c r="D129" i="1"/>
  <c r="D126" i="1"/>
  <c r="D125" i="1"/>
  <c r="D124" i="1"/>
  <c r="D121" i="1"/>
  <c r="D120" i="1"/>
  <c r="D119" i="1"/>
  <c r="D116" i="1"/>
  <c r="D115" i="1"/>
  <c r="D114" i="1"/>
  <c r="D111" i="1"/>
  <c r="D110" i="1"/>
  <c r="D109" i="1"/>
  <c r="D108" i="1"/>
  <c r="D107" i="1"/>
  <c r="D104" i="1"/>
  <c r="D103" i="1"/>
  <c r="D102" i="1"/>
  <c r="D101" i="1"/>
  <c r="D98" i="1"/>
  <c r="D97" i="1"/>
  <c r="D96" i="1"/>
  <c r="D93" i="1"/>
  <c r="D92" i="1"/>
  <c r="D91" i="1"/>
  <c r="D88" i="1"/>
  <c r="D87" i="1"/>
  <c r="D86" i="1"/>
  <c r="D83" i="1"/>
  <c r="D82" i="1"/>
  <c r="D81" i="1"/>
  <c r="D78" i="1"/>
  <c r="D77" i="1"/>
  <c r="D76" i="1"/>
  <c r="D73" i="1"/>
  <c r="D72" i="1"/>
  <c r="D71" i="1"/>
  <c r="D68" i="1"/>
  <c r="D67" i="1"/>
  <c r="D66" i="1"/>
  <c r="D65" i="1"/>
  <c r="D62" i="1"/>
  <c r="D61" i="1"/>
  <c r="D60" i="1"/>
  <c r="D57" i="1"/>
  <c r="D56" i="1"/>
  <c r="D55" i="1"/>
  <c r="D52" i="1"/>
  <c r="D51" i="1"/>
  <c r="D50" i="1"/>
  <c r="D47" i="1"/>
  <c r="D46" i="1"/>
  <c r="D45" i="1"/>
  <c r="D42" i="1"/>
  <c r="D41" i="1"/>
  <c r="D40" i="1"/>
  <c r="D39" i="1"/>
  <c r="D38" i="1"/>
  <c r="D37" i="1"/>
  <c r="D34" i="1"/>
  <c r="D33" i="1"/>
  <c r="D32" i="1"/>
  <c r="D29" i="1"/>
  <c r="D28" i="1"/>
  <c r="D27" i="1"/>
  <c r="D24" i="1"/>
  <c r="D23" i="1"/>
  <c r="D22" i="1"/>
  <c r="D19" i="1"/>
  <c r="D18" i="1"/>
  <c r="D17" i="1"/>
  <c r="D14" i="1"/>
  <c r="D13" i="1"/>
  <c r="D12" i="1"/>
  <c r="D9" i="1"/>
  <c r="D8" i="1"/>
  <c r="D7" i="1"/>
  <c r="D4" i="1"/>
  <c r="D3" i="1"/>
  <c r="D2" i="1"/>
  <c r="C3" i="1"/>
  <c r="C4" i="1"/>
  <c r="C7" i="1"/>
  <c r="C8" i="1"/>
  <c r="C9" i="1"/>
  <c r="C12" i="1"/>
  <c r="C13" i="1"/>
  <c r="C14" i="1"/>
  <c r="C17" i="1"/>
  <c r="C18" i="1"/>
  <c r="C19" i="1"/>
  <c r="C22" i="1"/>
  <c r="C23" i="1"/>
  <c r="C24" i="1"/>
  <c r="C27" i="1"/>
  <c r="C28" i="1"/>
  <c r="C29" i="1"/>
  <c r="C32" i="1"/>
  <c r="C33" i="1"/>
  <c r="C34" i="1"/>
  <c r="C37" i="1"/>
  <c r="C38" i="1"/>
  <c r="C39" i="1"/>
  <c r="C40" i="1"/>
  <c r="C41" i="1"/>
  <c r="C42" i="1"/>
  <c r="C45" i="1"/>
  <c r="C46" i="1"/>
  <c r="C47" i="1"/>
  <c r="C50" i="1"/>
  <c r="C51" i="1"/>
  <c r="C52" i="1"/>
  <c r="C55" i="1"/>
  <c r="C56" i="1"/>
  <c r="C57" i="1"/>
  <c r="C60" i="1"/>
  <c r="C61" i="1"/>
  <c r="C62" i="1"/>
  <c r="C65" i="1"/>
  <c r="C66" i="1"/>
  <c r="C67" i="1"/>
  <c r="C68" i="1"/>
  <c r="C71" i="1"/>
  <c r="C72" i="1"/>
  <c r="C73" i="1"/>
  <c r="C76" i="1"/>
  <c r="C77" i="1"/>
  <c r="C78" i="1"/>
  <c r="C81" i="1"/>
  <c r="C82" i="1"/>
  <c r="C83" i="1"/>
  <c r="C86" i="1"/>
  <c r="C87" i="1"/>
  <c r="C88" i="1"/>
  <c r="C91" i="1"/>
  <c r="C92" i="1"/>
  <c r="C93" i="1"/>
  <c r="C96" i="1"/>
  <c r="C97" i="1"/>
  <c r="C98" i="1"/>
  <c r="C101" i="1"/>
  <c r="C102" i="1"/>
  <c r="C103" i="1"/>
  <c r="C104" i="1"/>
  <c r="C107" i="1"/>
  <c r="C108" i="1"/>
  <c r="C109" i="1"/>
  <c r="C110" i="1"/>
  <c r="C111" i="1"/>
  <c r="C114" i="1"/>
  <c r="C115" i="1"/>
  <c r="C116" i="1"/>
  <c r="C119" i="1"/>
  <c r="C120" i="1"/>
  <c r="C121" i="1"/>
  <c r="C124" i="1"/>
  <c r="C125" i="1"/>
  <c r="C126" i="1"/>
  <c r="C129" i="1"/>
  <c r="C130" i="1"/>
  <c r="C131" i="1"/>
  <c r="C134" i="1"/>
  <c r="C135" i="1"/>
  <c r="C140" i="1"/>
  <c r="C141" i="1"/>
  <c r="C142" i="1"/>
  <c r="C145" i="1"/>
  <c r="C146" i="1"/>
  <c r="C147" i="1"/>
  <c r="C150" i="1"/>
  <c r="C151" i="1"/>
  <c r="C152" i="1"/>
  <c r="C155" i="1"/>
  <c r="C156" i="1"/>
  <c r="C157" i="1"/>
  <c r="C160" i="1"/>
  <c r="C161" i="1"/>
  <c r="C162" i="1"/>
  <c r="C2" i="1"/>
  <c r="B162" i="1"/>
  <c r="B161" i="1"/>
  <c r="B160" i="1"/>
  <c r="B157" i="1"/>
  <c r="B156" i="1"/>
  <c r="B155" i="1"/>
  <c r="B152" i="1"/>
  <c r="B151" i="1"/>
  <c r="B150" i="1"/>
  <c r="B147" i="1"/>
  <c r="B146" i="1"/>
  <c r="B145" i="1"/>
  <c r="B142" i="1"/>
  <c r="B141" i="1"/>
  <c r="B140" i="1"/>
  <c r="B135" i="1"/>
  <c r="B134" i="1"/>
  <c r="B131" i="1"/>
  <c r="B130" i="1"/>
  <c r="B129" i="1"/>
  <c r="B126" i="1"/>
  <c r="B125" i="1"/>
  <c r="B124" i="1"/>
  <c r="B121" i="1"/>
  <c r="B120" i="1"/>
  <c r="B119" i="1"/>
  <c r="B116" i="1"/>
  <c r="B115" i="1"/>
  <c r="B114" i="1"/>
  <c r="B111" i="1"/>
  <c r="B110" i="1"/>
  <c r="B109" i="1"/>
  <c r="B108" i="1"/>
  <c r="B107" i="1"/>
  <c r="B104" i="1"/>
  <c r="B103" i="1"/>
  <c r="B102" i="1"/>
  <c r="B101" i="1"/>
  <c r="B98" i="1"/>
  <c r="B97" i="1"/>
  <c r="B96" i="1"/>
  <c r="B93" i="1"/>
  <c r="B92" i="1"/>
  <c r="B91" i="1"/>
  <c r="B88" i="1"/>
  <c r="B87" i="1"/>
  <c r="B86" i="1"/>
  <c r="B83" i="1"/>
  <c r="B82" i="1"/>
  <c r="B81" i="1"/>
  <c r="B78" i="1"/>
  <c r="B77" i="1"/>
  <c r="B76" i="1"/>
  <c r="B73" i="1"/>
  <c r="B72" i="1"/>
  <c r="B71" i="1"/>
  <c r="B68" i="1"/>
  <c r="B67" i="1"/>
  <c r="B66" i="1"/>
  <c r="B65" i="1"/>
  <c r="B62" i="1"/>
  <c r="B61" i="1"/>
  <c r="B60" i="1"/>
  <c r="B57" i="1"/>
  <c r="B56" i="1"/>
  <c r="B55" i="1"/>
  <c r="B52" i="1"/>
  <c r="B51" i="1"/>
  <c r="B50" i="1"/>
  <c r="B47" i="1"/>
  <c r="B46" i="1"/>
  <c r="B45" i="1"/>
  <c r="B42" i="1"/>
  <c r="B41" i="1"/>
  <c r="B40" i="1"/>
  <c r="B39" i="1"/>
  <c r="B38" i="1"/>
  <c r="B37" i="1"/>
  <c r="B34" i="1"/>
  <c r="B33" i="1"/>
  <c r="B32" i="1"/>
  <c r="B29" i="1"/>
  <c r="B28" i="1"/>
  <c r="B27" i="1"/>
  <c r="B24" i="1"/>
  <c r="B23" i="1"/>
  <c r="B22" i="1"/>
  <c r="B19" i="1"/>
  <c r="B18" i="1"/>
  <c r="B17" i="1"/>
  <c r="B14" i="1"/>
  <c r="B13" i="1"/>
  <c r="B12" i="1"/>
  <c r="B9" i="1"/>
  <c r="B8" i="1"/>
  <c r="B7" i="1"/>
  <c r="B4" i="1"/>
  <c r="B3" i="1"/>
  <c r="B2" i="1"/>
  <c r="B166" i="1" l="1"/>
  <c r="C166" i="1"/>
  <c r="D166" i="1"/>
  <c r="B165" i="1"/>
  <c r="C165" i="1"/>
  <c r="D165" i="1"/>
  <c r="B168" i="1" l="1"/>
</calcChain>
</file>

<file path=xl/sharedStrings.xml><?xml version="1.0" encoding="utf-8"?>
<sst xmlns="http://schemas.openxmlformats.org/spreadsheetml/2006/main" count="820" uniqueCount="57">
  <si>
    <t>No. Orden de Trabajo</t>
  </si>
  <si>
    <t>Fecha</t>
  </si>
  <si>
    <t>Codigo de Equipo</t>
  </si>
  <si>
    <t>Descripción de Equipo</t>
  </si>
  <si>
    <t>Breve Descripción</t>
  </si>
  <si>
    <t>Tipo Orden de Trabajo</t>
  </si>
  <si>
    <t>Tiempo Muerto / Downtime</t>
  </si>
  <si>
    <t>Abierto / Historico</t>
  </si>
  <si>
    <t>Estado</t>
  </si>
  <si>
    <t>Horas reales</t>
  </si>
  <si>
    <t>Usuario Editor</t>
  </si>
  <si>
    <t>Est. Horas</t>
  </si>
  <si>
    <t>No. Tarea</t>
  </si>
  <si>
    <t>EC-CH-TAL1-REF-012</t>
  </si>
  <si>
    <t>COMPRESOR 1 DE TORNILLO GEA</t>
  </si>
  <si>
    <t>Inspección diaria de operación de compresores de NH3</t>
  </si>
  <si>
    <t>PM</t>
  </si>
  <si>
    <t>O</t>
  </si>
  <si>
    <t/>
  </si>
  <si>
    <t>ROLANDOM97</t>
  </si>
  <si>
    <t>ISP-1D-00</t>
  </si>
  <si>
    <t>EC-CH-TAL1-REF-013</t>
  </si>
  <si>
    <t>COMPRESOR 2 DE TORNILLO GEA</t>
  </si>
  <si>
    <t>EC-CH-TAL1-REF-014</t>
  </si>
  <si>
    <t>COMPRESOR 3 DE TORNILLO GEA</t>
  </si>
  <si>
    <t>Terminado</t>
  </si>
  <si>
    <t>ORLANDOM99</t>
  </si>
  <si>
    <t>DIEGONTI99</t>
  </si>
  <si>
    <t>FELIPERI99</t>
  </si>
  <si>
    <t>Inspección semanal de seguridad y operación de compresores de NH3</t>
  </si>
  <si>
    <t>ISP-1S-00</t>
  </si>
  <si>
    <t>Corrective Action Needed - See Comments</t>
  </si>
  <si>
    <t>ICM</t>
  </si>
  <si>
    <t>H</t>
  </si>
  <si>
    <t>DANIELMU95</t>
  </si>
  <si>
    <t>Carga de aceite</t>
  </si>
  <si>
    <t>REACTIVO</t>
  </si>
  <si>
    <t>EMERFP1</t>
  </si>
  <si>
    <t>EDUARDOF98</t>
  </si>
  <si>
    <t>MARCELOC94</t>
  </si>
  <si>
    <t>Inspección mensual de compresores de NH3</t>
  </si>
  <si>
    <t>ISP-1M-22</t>
  </si>
  <si>
    <t>Prueba semestral de compresores NH3</t>
  </si>
  <si>
    <t>Open</t>
  </si>
  <si>
    <t>PRUE-6M-01</t>
  </si>
  <si>
    <t>MAURICIO75</t>
  </si>
  <si>
    <t>REC</t>
  </si>
  <si>
    <t>TOTAL:</t>
  </si>
  <si>
    <t>SUBTOTAL:</t>
  </si>
  <si>
    <t>ICM y Reactivo lo puedo considerar como reactivo</t>
  </si>
  <si>
    <t>Problema Ocurrido</t>
  </si>
  <si>
    <t>1era intervensión Compresor presenta indicador de pacidad pegada 46%, se gestionó servicio técnico el cual comenta que vastago de válvula corredera se encuentra pegado y no regula en capacidad por lo que para solucionar se debe desarmar el block para acceder al tornillo y cambiar vástago, problemas ya que trabajamos a cargas parciales el compresor</t>
  </si>
  <si>
    <t>Encuentra el problema despues de una inspección , del control de capacidad fijo.</t>
  </si>
  <si>
    <t>Se realiza carga de aceite a compresor 2, 75 litros aproximadamente</t>
  </si>
  <si>
    <t>Compresor presenta indicador de pacidad pegada, se gestionó servicio técnico el cual comenta que vastago de válvula corredera se encuentra pegado y no regula en capacidad por lo que para solucionar se debe desarmar el block para acceder al tornillo y cambiar vástago, este problema puede traer sobre corriente</t>
  </si>
  <si>
    <t>Suministro (USD)</t>
  </si>
  <si>
    <t>MO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</si>
</sst>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22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Total</a:t>
            </a:r>
            <a:r>
              <a:rPr lang="es-PE" baseline="0"/>
              <a:t> de Ordenes de Trabajo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E-4295-8D87-D38239E60C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5E-4295-8D87-D38239E60C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5E-4295-8D87-D38239E60C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Sheet1!$B$1:$D$1</c:f>
              <c:strCache>
                <c:ptCount val="3"/>
                <c:pt idx="0">
                  <c:v>PM</c:v>
                </c:pt>
                <c:pt idx="1">
                  <c:v>ICM</c:v>
                </c:pt>
                <c:pt idx="2">
                  <c:v>REC</c:v>
                </c:pt>
              </c:strCache>
            </c:strRef>
          </c:cat>
          <c:val>
            <c:numRef>
              <c:f>Sheet1!$B$166:$D$166</c:f>
              <c:numCache>
                <c:formatCode>General</c:formatCode>
                <c:ptCount val="3"/>
                <c:pt idx="0">
                  <c:v>93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5E-4295-8D87-D38239E60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160020</xdr:rowOff>
    </xdr:from>
    <xdr:to>
      <xdr:col>5</xdr:col>
      <xdr:colOff>30480</xdr:colOff>
      <xdr:row>184</xdr:row>
      <xdr:rowOff>160020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7BCFC8E-CC5C-4531-ADAD-9401E99FE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87"/>
  <sheetViews>
    <sheetView tabSelected="1" workbookViewId="0">
      <selection activeCell="T65" sqref="T65"/>
    </sheetView>
  </sheetViews>
  <sheetFormatPr baseColWidth="10" defaultColWidth="8.88671875" defaultRowHeight="14.4" x14ac:dyDescent="0.3"/>
  <cols>
    <col min="2" max="2" width="11.33203125" bestFit="1" customWidth="1"/>
    <col min="3" max="4" width="11.33203125" customWidth="1"/>
    <col min="5" max="5" width="23.33203125" customWidth="1"/>
    <col min="6" max="6" width="12" customWidth="1"/>
    <col min="7" max="7" width="18" customWidth="1"/>
    <col min="8" max="8" width="55.44140625" customWidth="1"/>
    <col min="9" max="9" width="50" customWidth="1"/>
    <col min="10" max="10" width="19.88671875" customWidth="1"/>
    <col min="11" max="11" width="24.77734375" customWidth="1"/>
    <col min="12" max="12" width="16.44140625" customWidth="1"/>
    <col min="13" max="13" width="9.77734375" customWidth="1"/>
    <col min="14" max="14" width="11.109375" customWidth="1"/>
    <col min="15" max="15" width="13" customWidth="1"/>
    <col min="16" max="16" width="12" customWidth="1"/>
    <col min="17" max="17" width="12.109375" customWidth="1"/>
    <col min="18" max="18" width="98.44140625" customWidth="1"/>
    <col min="19" max="19" width="21" customWidth="1"/>
    <col min="20" max="20" width="15.33203125" bestFit="1" customWidth="1"/>
  </cols>
  <sheetData>
    <row r="1" spans="2:20" x14ac:dyDescent="0.3">
      <c r="B1" t="s">
        <v>16</v>
      </c>
      <c r="C1" t="s">
        <v>32</v>
      </c>
      <c r="D1" t="s">
        <v>46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7" t="s">
        <v>50</v>
      </c>
      <c r="S1" s="7" t="s">
        <v>56</v>
      </c>
      <c r="T1" s="7" t="s">
        <v>55</v>
      </c>
    </row>
    <row r="2" spans="2:20" x14ac:dyDescent="0.3">
      <c r="B2">
        <f>IF(J2="PM",1,0)</f>
        <v>1</v>
      </c>
      <c r="C2">
        <f>IF(J2="REACTIVO",1,0)</f>
        <v>0</v>
      </c>
      <c r="D2">
        <f>IF(J2="ICM",1,0)</f>
        <v>0</v>
      </c>
      <c r="E2" s="2">
        <v>12826</v>
      </c>
      <c r="F2" s="3">
        <v>45900</v>
      </c>
      <c r="G2" s="2" t="s">
        <v>13</v>
      </c>
      <c r="H2" s="2" t="s">
        <v>14</v>
      </c>
      <c r="I2" s="2" t="s">
        <v>15</v>
      </c>
      <c r="J2" s="2" t="s">
        <v>16</v>
      </c>
      <c r="K2" s="2">
        <v>0</v>
      </c>
      <c r="L2" s="2" t="s">
        <v>17</v>
      </c>
      <c r="M2" s="2" t="s">
        <v>18</v>
      </c>
      <c r="N2" s="2">
        <v>0</v>
      </c>
      <c r="O2" s="2" t="s">
        <v>19</v>
      </c>
      <c r="P2" s="2">
        <v>0.3</v>
      </c>
      <c r="Q2" s="2" t="s">
        <v>20</v>
      </c>
    </row>
    <row r="3" spans="2:20" x14ac:dyDescent="0.3">
      <c r="B3">
        <f t="shared" ref="B3:B66" si="0">IF(J3="PM",1,0)</f>
        <v>1</v>
      </c>
      <c r="C3">
        <f t="shared" ref="C3:C66" si="1">IF(J3="REACTIVO",1,0)</f>
        <v>0</v>
      </c>
      <c r="D3">
        <f t="shared" ref="D3:D66" si="2">IF(J3="ICM",1,0)</f>
        <v>0</v>
      </c>
      <c r="E3" s="2">
        <v>12827</v>
      </c>
      <c r="F3" s="3">
        <v>45900</v>
      </c>
      <c r="G3" s="2" t="s">
        <v>21</v>
      </c>
      <c r="H3" s="2" t="s">
        <v>22</v>
      </c>
      <c r="I3" s="2" t="s">
        <v>15</v>
      </c>
      <c r="J3" s="2" t="s">
        <v>16</v>
      </c>
      <c r="K3" s="2">
        <v>0</v>
      </c>
      <c r="L3" s="2" t="s">
        <v>17</v>
      </c>
      <c r="M3" s="2" t="s">
        <v>18</v>
      </c>
      <c r="N3" s="2">
        <v>0</v>
      </c>
      <c r="O3" s="2" t="s">
        <v>19</v>
      </c>
      <c r="P3" s="2">
        <v>0.3</v>
      </c>
      <c r="Q3" s="2" t="s">
        <v>20</v>
      </c>
    </row>
    <row r="4" spans="2:20" x14ac:dyDescent="0.3">
      <c r="B4">
        <f t="shared" si="0"/>
        <v>1</v>
      </c>
      <c r="C4">
        <f t="shared" si="1"/>
        <v>0</v>
      </c>
      <c r="D4">
        <f t="shared" si="2"/>
        <v>0</v>
      </c>
      <c r="E4" s="2">
        <v>12828</v>
      </c>
      <c r="F4" s="3">
        <v>45900</v>
      </c>
      <c r="G4" s="2" t="s">
        <v>23</v>
      </c>
      <c r="H4" s="2" t="s">
        <v>24</v>
      </c>
      <c r="I4" s="2" t="s">
        <v>15</v>
      </c>
      <c r="J4" s="2" t="s">
        <v>16</v>
      </c>
      <c r="K4" s="2">
        <v>0</v>
      </c>
      <c r="L4" s="2" t="s">
        <v>17</v>
      </c>
      <c r="M4" s="2" t="s">
        <v>18</v>
      </c>
      <c r="N4" s="2">
        <v>0</v>
      </c>
      <c r="O4" s="2" t="s">
        <v>19</v>
      </c>
      <c r="P4" s="2">
        <v>0.3</v>
      </c>
      <c r="Q4" s="2" t="s">
        <v>20</v>
      </c>
    </row>
    <row r="5" spans="2:20" hidden="1" x14ac:dyDescent="0.3"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20" hidden="1" x14ac:dyDescent="0.3"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20" x14ac:dyDescent="0.3">
      <c r="B7">
        <f t="shared" si="0"/>
        <v>1</v>
      </c>
      <c r="C7">
        <f t="shared" si="1"/>
        <v>0</v>
      </c>
      <c r="D7">
        <f t="shared" si="2"/>
        <v>0</v>
      </c>
      <c r="E7" s="2">
        <v>12814</v>
      </c>
      <c r="F7" s="3">
        <v>45899</v>
      </c>
      <c r="G7" s="2" t="s">
        <v>13</v>
      </c>
      <c r="H7" s="2" t="s">
        <v>14</v>
      </c>
      <c r="I7" s="2" t="s">
        <v>15</v>
      </c>
      <c r="J7" s="2" t="s">
        <v>16</v>
      </c>
      <c r="K7" s="2">
        <v>0</v>
      </c>
      <c r="L7" s="2" t="s">
        <v>17</v>
      </c>
      <c r="M7" s="2" t="s">
        <v>18</v>
      </c>
      <c r="N7" s="2">
        <v>0</v>
      </c>
      <c r="O7" s="2" t="s">
        <v>19</v>
      </c>
      <c r="P7" s="2">
        <v>0.3</v>
      </c>
      <c r="Q7" s="2" t="s">
        <v>20</v>
      </c>
    </row>
    <row r="8" spans="2:20" x14ac:dyDescent="0.3">
      <c r="B8">
        <f t="shared" si="0"/>
        <v>1</v>
      </c>
      <c r="C8">
        <f t="shared" si="1"/>
        <v>0</v>
      </c>
      <c r="D8">
        <f t="shared" si="2"/>
        <v>0</v>
      </c>
      <c r="E8" s="2">
        <v>12815</v>
      </c>
      <c r="F8" s="3">
        <v>45899</v>
      </c>
      <c r="G8" s="2" t="s">
        <v>21</v>
      </c>
      <c r="H8" s="2" t="s">
        <v>22</v>
      </c>
      <c r="I8" s="2" t="s">
        <v>15</v>
      </c>
      <c r="J8" s="2" t="s">
        <v>16</v>
      </c>
      <c r="K8" s="2">
        <v>0</v>
      </c>
      <c r="L8" s="2" t="s">
        <v>17</v>
      </c>
      <c r="M8" s="2" t="s">
        <v>18</v>
      </c>
      <c r="N8" s="2">
        <v>0</v>
      </c>
      <c r="O8" s="2" t="s">
        <v>19</v>
      </c>
      <c r="P8" s="2">
        <v>0.3</v>
      </c>
      <c r="Q8" s="2" t="s">
        <v>20</v>
      </c>
    </row>
    <row r="9" spans="2:20" x14ac:dyDescent="0.3">
      <c r="B9">
        <f t="shared" si="0"/>
        <v>1</v>
      </c>
      <c r="C9">
        <f t="shared" si="1"/>
        <v>0</v>
      </c>
      <c r="D9">
        <f t="shared" si="2"/>
        <v>0</v>
      </c>
      <c r="E9" s="2">
        <v>12816</v>
      </c>
      <c r="F9" s="3">
        <v>45899</v>
      </c>
      <c r="G9" s="2" t="s">
        <v>23</v>
      </c>
      <c r="H9" s="2" t="s">
        <v>24</v>
      </c>
      <c r="I9" s="2" t="s">
        <v>15</v>
      </c>
      <c r="J9" s="2" t="s">
        <v>16</v>
      </c>
      <c r="K9" s="2">
        <v>0</v>
      </c>
      <c r="L9" s="2" t="s">
        <v>17</v>
      </c>
      <c r="M9" s="2" t="s">
        <v>18</v>
      </c>
      <c r="N9" s="2">
        <v>0</v>
      </c>
      <c r="O9" s="2" t="s">
        <v>19</v>
      </c>
      <c r="P9" s="2">
        <v>0.3</v>
      </c>
      <c r="Q9" s="2" t="s">
        <v>20</v>
      </c>
    </row>
    <row r="10" spans="2:20" hidden="1" x14ac:dyDescent="0.3"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20" hidden="1" x14ac:dyDescent="0.3"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20" x14ac:dyDescent="0.3">
      <c r="B12">
        <f t="shared" si="0"/>
        <v>1</v>
      </c>
      <c r="C12">
        <f t="shared" si="1"/>
        <v>0</v>
      </c>
      <c r="D12">
        <f t="shared" si="2"/>
        <v>0</v>
      </c>
      <c r="E12" s="2">
        <v>12796</v>
      </c>
      <c r="F12" s="3">
        <v>45898</v>
      </c>
      <c r="G12" s="2" t="s">
        <v>13</v>
      </c>
      <c r="H12" s="2" t="s">
        <v>14</v>
      </c>
      <c r="I12" s="2" t="s">
        <v>15</v>
      </c>
      <c r="J12" s="2" t="s">
        <v>16</v>
      </c>
      <c r="K12" s="2">
        <v>0</v>
      </c>
      <c r="L12" s="2" t="s">
        <v>17</v>
      </c>
      <c r="M12" s="2" t="s">
        <v>18</v>
      </c>
      <c r="N12" s="2">
        <v>0</v>
      </c>
      <c r="O12" s="2" t="s">
        <v>19</v>
      </c>
      <c r="P12" s="2">
        <v>0.3</v>
      </c>
      <c r="Q12" s="2" t="s">
        <v>20</v>
      </c>
    </row>
    <row r="13" spans="2:20" x14ac:dyDescent="0.3">
      <c r="B13">
        <f t="shared" si="0"/>
        <v>1</v>
      </c>
      <c r="C13">
        <f t="shared" si="1"/>
        <v>0</v>
      </c>
      <c r="D13">
        <f t="shared" si="2"/>
        <v>0</v>
      </c>
      <c r="E13" s="2">
        <v>12797</v>
      </c>
      <c r="F13" s="3">
        <v>45898</v>
      </c>
      <c r="G13" s="2" t="s">
        <v>21</v>
      </c>
      <c r="H13" s="2" t="s">
        <v>22</v>
      </c>
      <c r="I13" s="2" t="s">
        <v>15</v>
      </c>
      <c r="J13" s="2" t="s">
        <v>16</v>
      </c>
      <c r="K13" s="2">
        <v>0</v>
      </c>
      <c r="L13" s="2" t="s">
        <v>17</v>
      </c>
      <c r="M13" s="2" t="s">
        <v>18</v>
      </c>
      <c r="N13" s="2">
        <v>0</v>
      </c>
      <c r="O13" s="2" t="s">
        <v>19</v>
      </c>
      <c r="P13" s="2">
        <v>0.3</v>
      </c>
      <c r="Q13" s="2" t="s">
        <v>20</v>
      </c>
    </row>
    <row r="14" spans="2:20" x14ac:dyDescent="0.3">
      <c r="B14">
        <f t="shared" si="0"/>
        <v>1</v>
      </c>
      <c r="C14">
        <f t="shared" si="1"/>
        <v>0</v>
      </c>
      <c r="D14">
        <f t="shared" si="2"/>
        <v>0</v>
      </c>
      <c r="E14" s="2">
        <v>12798</v>
      </c>
      <c r="F14" s="3">
        <v>45898</v>
      </c>
      <c r="G14" s="2" t="s">
        <v>23</v>
      </c>
      <c r="H14" s="2" t="s">
        <v>24</v>
      </c>
      <c r="I14" s="2" t="s">
        <v>15</v>
      </c>
      <c r="J14" s="2" t="s">
        <v>16</v>
      </c>
      <c r="K14" s="2">
        <v>0</v>
      </c>
      <c r="L14" s="2" t="s">
        <v>17</v>
      </c>
      <c r="M14" s="2" t="s">
        <v>18</v>
      </c>
      <c r="N14" s="2">
        <v>0</v>
      </c>
      <c r="O14" s="2" t="s">
        <v>19</v>
      </c>
      <c r="P14" s="2">
        <v>0.3</v>
      </c>
      <c r="Q14" s="2" t="s">
        <v>20</v>
      </c>
    </row>
    <row r="15" spans="2:20" hidden="1" x14ac:dyDescent="0.3"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0" hidden="1" x14ac:dyDescent="0.3"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3">
      <c r="B17">
        <f t="shared" si="0"/>
        <v>1</v>
      </c>
      <c r="C17">
        <f t="shared" si="1"/>
        <v>0</v>
      </c>
      <c r="D17">
        <f t="shared" si="2"/>
        <v>0</v>
      </c>
      <c r="E17" s="2">
        <v>12780</v>
      </c>
      <c r="F17" s="3">
        <v>45897</v>
      </c>
      <c r="G17" s="2" t="s">
        <v>13</v>
      </c>
      <c r="H17" s="2" t="s">
        <v>14</v>
      </c>
      <c r="I17" s="2" t="s">
        <v>15</v>
      </c>
      <c r="J17" s="2" t="s">
        <v>16</v>
      </c>
      <c r="K17" s="2">
        <v>0</v>
      </c>
      <c r="L17" s="2" t="s">
        <v>17</v>
      </c>
      <c r="M17" s="2" t="s">
        <v>25</v>
      </c>
      <c r="N17" s="2">
        <v>0.3</v>
      </c>
      <c r="O17" s="2" t="s">
        <v>26</v>
      </c>
      <c r="P17" s="2">
        <v>0.3</v>
      </c>
      <c r="Q17" s="2" t="s">
        <v>20</v>
      </c>
    </row>
    <row r="18" spans="2:17" x14ac:dyDescent="0.3">
      <c r="B18">
        <f t="shared" si="0"/>
        <v>1</v>
      </c>
      <c r="C18">
        <f t="shared" si="1"/>
        <v>0</v>
      </c>
      <c r="D18">
        <f t="shared" si="2"/>
        <v>0</v>
      </c>
      <c r="E18" s="2">
        <v>12781</v>
      </c>
      <c r="F18" s="3">
        <v>45897</v>
      </c>
      <c r="G18" s="2" t="s">
        <v>21</v>
      </c>
      <c r="H18" s="2" t="s">
        <v>22</v>
      </c>
      <c r="I18" s="2" t="s">
        <v>15</v>
      </c>
      <c r="J18" s="2" t="s">
        <v>16</v>
      </c>
      <c r="K18" s="2">
        <v>0</v>
      </c>
      <c r="L18" s="2" t="s">
        <v>17</v>
      </c>
      <c r="M18" s="2" t="s">
        <v>25</v>
      </c>
      <c r="N18" s="2">
        <v>0.3</v>
      </c>
      <c r="O18" s="2" t="s">
        <v>26</v>
      </c>
      <c r="P18" s="2">
        <v>0.3</v>
      </c>
      <c r="Q18" s="2" t="s">
        <v>20</v>
      </c>
    </row>
    <row r="19" spans="2:17" x14ac:dyDescent="0.3">
      <c r="B19">
        <f t="shared" si="0"/>
        <v>1</v>
      </c>
      <c r="C19">
        <f t="shared" si="1"/>
        <v>0</v>
      </c>
      <c r="D19">
        <f t="shared" si="2"/>
        <v>0</v>
      </c>
      <c r="E19" s="2">
        <v>12782</v>
      </c>
      <c r="F19" s="3">
        <v>45897</v>
      </c>
      <c r="G19" s="2" t="s">
        <v>23</v>
      </c>
      <c r="H19" s="2" t="s">
        <v>24</v>
      </c>
      <c r="I19" s="2" t="s">
        <v>15</v>
      </c>
      <c r="J19" s="2" t="s">
        <v>16</v>
      </c>
      <c r="K19" s="2">
        <v>0</v>
      </c>
      <c r="L19" s="2" t="s">
        <v>17</v>
      </c>
      <c r="M19" s="2" t="s">
        <v>25</v>
      </c>
      <c r="N19" s="2">
        <v>0.3</v>
      </c>
      <c r="O19" s="2" t="s">
        <v>26</v>
      </c>
      <c r="P19" s="2">
        <v>0.3</v>
      </c>
      <c r="Q19" s="2" t="s">
        <v>20</v>
      </c>
    </row>
    <row r="20" spans="2:17" hidden="1" x14ac:dyDescent="0.3"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idden="1" x14ac:dyDescent="0.3"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3">
      <c r="B22">
        <f t="shared" si="0"/>
        <v>1</v>
      </c>
      <c r="C22">
        <f t="shared" si="1"/>
        <v>0</v>
      </c>
      <c r="D22">
        <f t="shared" si="2"/>
        <v>0</v>
      </c>
      <c r="E22" s="2">
        <v>12765</v>
      </c>
      <c r="F22" s="3">
        <v>45896</v>
      </c>
      <c r="G22" s="2" t="s">
        <v>13</v>
      </c>
      <c r="H22" s="2" t="s">
        <v>14</v>
      </c>
      <c r="I22" s="2" t="s">
        <v>15</v>
      </c>
      <c r="J22" s="2" t="s">
        <v>16</v>
      </c>
      <c r="K22" s="2">
        <v>0</v>
      </c>
      <c r="L22" s="2" t="s">
        <v>17</v>
      </c>
      <c r="M22" s="2" t="s">
        <v>25</v>
      </c>
      <c r="N22" s="2">
        <v>0.3</v>
      </c>
      <c r="O22" s="2" t="s">
        <v>27</v>
      </c>
      <c r="P22" s="2">
        <v>0.3</v>
      </c>
      <c r="Q22" s="2" t="s">
        <v>20</v>
      </c>
    </row>
    <row r="23" spans="2:17" x14ac:dyDescent="0.3">
      <c r="B23">
        <f t="shared" si="0"/>
        <v>1</v>
      </c>
      <c r="C23">
        <f t="shared" si="1"/>
        <v>0</v>
      </c>
      <c r="D23">
        <f t="shared" si="2"/>
        <v>0</v>
      </c>
      <c r="E23" s="2">
        <v>12766</v>
      </c>
      <c r="F23" s="3">
        <v>45896</v>
      </c>
      <c r="G23" s="2" t="s">
        <v>21</v>
      </c>
      <c r="H23" s="2" t="s">
        <v>22</v>
      </c>
      <c r="I23" s="2" t="s">
        <v>15</v>
      </c>
      <c r="J23" s="2" t="s">
        <v>16</v>
      </c>
      <c r="K23" s="2">
        <v>0</v>
      </c>
      <c r="L23" s="2" t="s">
        <v>17</v>
      </c>
      <c r="M23" s="2" t="s">
        <v>25</v>
      </c>
      <c r="N23" s="2">
        <v>0.3</v>
      </c>
      <c r="O23" s="2" t="s">
        <v>27</v>
      </c>
      <c r="P23" s="2">
        <v>0.3</v>
      </c>
      <c r="Q23" s="2" t="s">
        <v>20</v>
      </c>
    </row>
    <row r="24" spans="2:17" x14ac:dyDescent="0.3">
      <c r="B24">
        <f t="shared" si="0"/>
        <v>1</v>
      </c>
      <c r="C24">
        <f t="shared" si="1"/>
        <v>0</v>
      </c>
      <c r="D24">
        <f t="shared" si="2"/>
        <v>0</v>
      </c>
      <c r="E24" s="2">
        <v>12767</v>
      </c>
      <c r="F24" s="3">
        <v>45896</v>
      </c>
      <c r="G24" s="2" t="s">
        <v>23</v>
      </c>
      <c r="H24" s="2" t="s">
        <v>24</v>
      </c>
      <c r="I24" s="2" t="s">
        <v>15</v>
      </c>
      <c r="J24" s="2" t="s">
        <v>16</v>
      </c>
      <c r="K24" s="2">
        <v>0</v>
      </c>
      <c r="L24" s="2" t="s">
        <v>17</v>
      </c>
      <c r="M24" s="2" t="s">
        <v>25</v>
      </c>
      <c r="N24" s="2">
        <v>0.3</v>
      </c>
      <c r="O24" s="2" t="s">
        <v>27</v>
      </c>
      <c r="P24" s="2">
        <v>0.3</v>
      </c>
      <c r="Q24" s="2" t="s">
        <v>20</v>
      </c>
    </row>
    <row r="25" spans="2:17" hidden="1" x14ac:dyDescent="0.3"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idden="1" x14ac:dyDescent="0.3"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3">
      <c r="B27">
        <f t="shared" si="0"/>
        <v>1</v>
      </c>
      <c r="C27">
        <f t="shared" si="1"/>
        <v>0</v>
      </c>
      <c r="D27">
        <f t="shared" si="2"/>
        <v>0</v>
      </c>
      <c r="E27" s="2">
        <v>12725</v>
      </c>
      <c r="F27" s="3">
        <v>45895</v>
      </c>
      <c r="G27" s="2" t="s">
        <v>13</v>
      </c>
      <c r="H27" s="2" t="s">
        <v>14</v>
      </c>
      <c r="I27" s="2" t="s">
        <v>15</v>
      </c>
      <c r="J27" s="2" t="s">
        <v>16</v>
      </c>
      <c r="K27" s="2">
        <v>0</v>
      </c>
      <c r="L27" s="2" t="s">
        <v>17</v>
      </c>
      <c r="M27" s="2" t="s">
        <v>25</v>
      </c>
      <c r="N27" s="2">
        <v>0.4</v>
      </c>
      <c r="O27" s="2" t="s">
        <v>28</v>
      </c>
      <c r="P27" s="2">
        <v>0.3</v>
      </c>
      <c r="Q27" s="2" t="s">
        <v>20</v>
      </c>
    </row>
    <row r="28" spans="2:17" x14ac:dyDescent="0.3">
      <c r="B28">
        <f t="shared" si="0"/>
        <v>1</v>
      </c>
      <c r="C28">
        <f t="shared" si="1"/>
        <v>0</v>
      </c>
      <c r="D28">
        <f t="shared" si="2"/>
        <v>0</v>
      </c>
      <c r="E28" s="2">
        <v>12726</v>
      </c>
      <c r="F28" s="3">
        <v>45895</v>
      </c>
      <c r="G28" s="2" t="s">
        <v>21</v>
      </c>
      <c r="H28" s="2" t="s">
        <v>22</v>
      </c>
      <c r="I28" s="2" t="s">
        <v>15</v>
      </c>
      <c r="J28" s="2" t="s">
        <v>16</v>
      </c>
      <c r="K28" s="2">
        <v>0</v>
      </c>
      <c r="L28" s="2" t="s">
        <v>17</v>
      </c>
      <c r="M28" s="2" t="s">
        <v>25</v>
      </c>
      <c r="N28" s="2">
        <v>0.4</v>
      </c>
      <c r="O28" s="2" t="s">
        <v>28</v>
      </c>
      <c r="P28" s="2">
        <v>0.3</v>
      </c>
      <c r="Q28" s="2" t="s">
        <v>20</v>
      </c>
    </row>
    <row r="29" spans="2:17" x14ac:dyDescent="0.3">
      <c r="B29">
        <f t="shared" si="0"/>
        <v>1</v>
      </c>
      <c r="C29">
        <f t="shared" si="1"/>
        <v>0</v>
      </c>
      <c r="D29">
        <f t="shared" si="2"/>
        <v>0</v>
      </c>
      <c r="E29" s="2">
        <v>12727</v>
      </c>
      <c r="F29" s="3">
        <v>45895</v>
      </c>
      <c r="G29" s="2" t="s">
        <v>23</v>
      </c>
      <c r="H29" s="2" t="s">
        <v>24</v>
      </c>
      <c r="I29" s="2" t="s">
        <v>15</v>
      </c>
      <c r="J29" s="2" t="s">
        <v>16</v>
      </c>
      <c r="K29" s="2">
        <v>0</v>
      </c>
      <c r="L29" s="2" t="s">
        <v>17</v>
      </c>
      <c r="M29" s="2" t="s">
        <v>25</v>
      </c>
      <c r="N29" s="2">
        <v>0.4</v>
      </c>
      <c r="O29" s="2" t="s">
        <v>28</v>
      </c>
      <c r="P29" s="2">
        <v>0.3</v>
      </c>
      <c r="Q29" s="2" t="s">
        <v>20</v>
      </c>
    </row>
    <row r="30" spans="2:17" hidden="1" x14ac:dyDescent="0.3"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hidden="1" x14ac:dyDescent="0.3"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3">
      <c r="B32">
        <f t="shared" si="0"/>
        <v>1</v>
      </c>
      <c r="C32">
        <f t="shared" si="1"/>
        <v>0</v>
      </c>
      <c r="D32">
        <f t="shared" si="2"/>
        <v>0</v>
      </c>
      <c r="E32" s="2">
        <v>12680</v>
      </c>
      <c r="F32" s="3">
        <v>45894</v>
      </c>
      <c r="G32" s="2" t="s">
        <v>13</v>
      </c>
      <c r="H32" s="2" t="s">
        <v>14</v>
      </c>
      <c r="I32" s="2" t="s">
        <v>29</v>
      </c>
      <c r="J32" s="2" t="s">
        <v>16</v>
      </c>
      <c r="K32" s="2">
        <v>0</v>
      </c>
      <c r="L32" s="2" t="s">
        <v>17</v>
      </c>
      <c r="M32" s="2" t="s">
        <v>25</v>
      </c>
      <c r="N32" s="2">
        <v>0.59</v>
      </c>
      <c r="O32" s="2" t="s">
        <v>27</v>
      </c>
      <c r="P32" s="2">
        <v>0.59</v>
      </c>
      <c r="Q32" s="2" t="s">
        <v>30</v>
      </c>
    </row>
    <row r="33" spans="2:20" x14ac:dyDescent="0.3">
      <c r="B33">
        <f t="shared" si="0"/>
        <v>1</v>
      </c>
      <c r="C33">
        <f t="shared" si="1"/>
        <v>0</v>
      </c>
      <c r="D33">
        <f t="shared" si="2"/>
        <v>0</v>
      </c>
      <c r="E33" s="2">
        <v>12681</v>
      </c>
      <c r="F33" s="3">
        <v>45894</v>
      </c>
      <c r="G33" s="2" t="s">
        <v>21</v>
      </c>
      <c r="H33" s="2" t="s">
        <v>22</v>
      </c>
      <c r="I33" s="2" t="s">
        <v>29</v>
      </c>
      <c r="J33" s="2" t="s">
        <v>16</v>
      </c>
      <c r="K33" s="2">
        <v>0</v>
      </c>
      <c r="L33" s="2" t="s">
        <v>17</v>
      </c>
      <c r="M33" s="2" t="s">
        <v>25</v>
      </c>
      <c r="N33" s="2">
        <v>0.59</v>
      </c>
      <c r="O33" s="2" t="s">
        <v>27</v>
      </c>
      <c r="P33" s="2">
        <v>0.59</v>
      </c>
      <c r="Q33" s="2" t="s">
        <v>30</v>
      </c>
    </row>
    <row r="34" spans="2:20" x14ac:dyDescent="0.3">
      <c r="B34">
        <f t="shared" si="0"/>
        <v>1</v>
      </c>
      <c r="C34">
        <f t="shared" si="1"/>
        <v>0</v>
      </c>
      <c r="D34">
        <f t="shared" si="2"/>
        <v>0</v>
      </c>
      <c r="E34" s="2">
        <v>12682</v>
      </c>
      <c r="F34" s="3">
        <v>45894</v>
      </c>
      <c r="G34" s="2" t="s">
        <v>23</v>
      </c>
      <c r="H34" s="2" t="s">
        <v>24</v>
      </c>
      <c r="I34" s="2" t="s">
        <v>29</v>
      </c>
      <c r="J34" s="2" t="s">
        <v>16</v>
      </c>
      <c r="K34" s="2">
        <v>0</v>
      </c>
      <c r="L34" s="2" t="s">
        <v>17</v>
      </c>
      <c r="M34" s="2" t="s">
        <v>25</v>
      </c>
      <c r="N34" s="2">
        <v>0.59</v>
      </c>
      <c r="O34" s="2" t="s">
        <v>27</v>
      </c>
      <c r="P34" s="2">
        <v>0.59</v>
      </c>
      <c r="Q34" s="2" t="s">
        <v>30</v>
      </c>
    </row>
    <row r="35" spans="2:20" hidden="1" x14ac:dyDescent="0.3"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20" hidden="1" x14ac:dyDescent="0.3"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20" ht="57.6" x14ac:dyDescent="0.3">
      <c r="B37">
        <f t="shared" si="0"/>
        <v>0</v>
      </c>
      <c r="C37">
        <f t="shared" si="1"/>
        <v>0</v>
      </c>
      <c r="D37">
        <f t="shared" si="2"/>
        <v>1</v>
      </c>
      <c r="E37" s="2">
        <v>12740</v>
      </c>
      <c r="F37" s="3">
        <v>45894</v>
      </c>
      <c r="G37" s="2" t="s">
        <v>23</v>
      </c>
      <c r="H37" s="2" t="s">
        <v>24</v>
      </c>
      <c r="I37" s="2" t="s">
        <v>31</v>
      </c>
      <c r="J37" s="2" t="s">
        <v>32</v>
      </c>
      <c r="K37" s="2">
        <v>0</v>
      </c>
      <c r="L37" s="2" t="s">
        <v>33</v>
      </c>
      <c r="M37" s="2" t="s">
        <v>25</v>
      </c>
      <c r="N37" s="2">
        <v>1</v>
      </c>
      <c r="O37" s="2" t="s">
        <v>19</v>
      </c>
      <c r="P37" s="2">
        <v>3</v>
      </c>
      <c r="Q37" s="2" t="s">
        <v>18</v>
      </c>
      <c r="R37" s="6" t="s">
        <v>51</v>
      </c>
      <c r="S37">
        <v>250</v>
      </c>
      <c r="T37">
        <v>1200</v>
      </c>
    </row>
    <row r="38" spans="2:20" ht="43.2" x14ac:dyDescent="0.3">
      <c r="B38">
        <f t="shared" si="0"/>
        <v>0</v>
      </c>
      <c r="C38">
        <f t="shared" si="1"/>
        <v>0</v>
      </c>
      <c r="D38">
        <f t="shared" si="2"/>
        <v>1</v>
      </c>
      <c r="E38" s="2">
        <v>12758</v>
      </c>
      <c r="F38" s="3">
        <v>45894</v>
      </c>
      <c r="G38" s="2" t="s">
        <v>13</v>
      </c>
      <c r="H38" s="2" t="s">
        <v>14</v>
      </c>
      <c r="I38" s="2" t="s">
        <v>31</v>
      </c>
      <c r="J38" s="2" t="s">
        <v>32</v>
      </c>
      <c r="K38" s="2">
        <v>0</v>
      </c>
      <c r="L38" s="2" t="s">
        <v>33</v>
      </c>
      <c r="M38" s="2" t="s">
        <v>25</v>
      </c>
      <c r="N38" s="2">
        <v>0.1</v>
      </c>
      <c r="O38" s="2" t="s">
        <v>19</v>
      </c>
      <c r="P38" s="2">
        <v>3</v>
      </c>
      <c r="Q38" s="2" t="s">
        <v>18</v>
      </c>
      <c r="R38" s="6" t="s">
        <v>54</v>
      </c>
      <c r="S38">
        <v>250</v>
      </c>
      <c r="T38">
        <v>1200</v>
      </c>
    </row>
    <row r="39" spans="2:20" ht="43.2" x14ac:dyDescent="0.3">
      <c r="B39">
        <f t="shared" si="0"/>
        <v>0</v>
      </c>
      <c r="C39">
        <f t="shared" si="1"/>
        <v>0</v>
      </c>
      <c r="D39">
        <f t="shared" si="2"/>
        <v>1</v>
      </c>
      <c r="E39" s="2">
        <v>12759</v>
      </c>
      <c r="F39" s="3">
        <v>45894</v>
      </c>
      <c r="G39" s="2" t="s">
        <v>23</v>
      </c>
      <c r="H39" s="2" t="s">
        <v>24</v>
      </c>
      <c r="I39" s="2" t="s">
        <v>31</v>
      </c>
      <c r="J39" s="2" t="s">
        <v>32</v>
      </c>
      <c r="K39" s="2">
        <v>0</v>
      </c>
      <c r="L39" s="2" t="s">
        <v>33</v>
      </c>
      <c r="M39" s="2" t="s">
        <v>25</v>
      </c>
      <c r="N39" s="2">
        <v>0.1</v>
      </c>
      <c r="O39" s="2" t="s">
        <v>19</v>
      </c>
      <c r="P39" s="2">
        <v>3</v>
      </c>
      <c r="Q39" s="2" t="s">
        <v>18</v>
      </c>
      <c r="R39" s="6" t="s">
        <v>54</v>
      </c>
      <c r="S39">
        <v>250</v>
      </c>
      <c r="T39">
        <v>1200</v>
      </c>
    </row>
    <row r="40" spans="2:20" x14ac:dyDescent="0.3">
      <c r="B40">
        <f t="shared" si="0"/>
        <v>1</v>
      </c>
      <c r="C40">
        <f t="shared" si="1"/>
        <v>0</v>
      </c>
      <c r="D40">
        <f t="shared" si="2"/>
        <v>0</v>
      </c>
      <c r="E40" s="2">
        <v>12664</v>
      </c>
      <c r="F40" s="3">
        <v>45893</v>
      </c>
      <c r="G40" s="2" t="s">
        <v>13</v>
      </c>
      <c r="H40" s="2" t="s">
        <v>14</v>
      </c>
      <c r="I40" s="2" t="s">
        <v>15</v>
      </c>
      <c r="J40" s="2" t="s">
        <v>16</v>
      </c>
      <c r="K40" s="2">
        <v>0</v>
      </c>
      <c r="L40" s="2" t="s">
        <v>33</v>
      </c>
      <c r="M40" s="2" t="s">
        <v>25</v>
      </c>
      <c r="N40" s="2">
        <v>0.3</v>
      </c>
      <c r="O40" s="2" t="s">
        <v>26</v>
      </c>
      <c r="P40" s="2">
        <v>0.3</v>
      </c>
      <c r="Q40" s="2" t="s">
        <v>20</v>
      </c>
    </row>
    <row r="41" spans="2:20" x14ac:dyDescent="0.3">
      <c r="B41">
        <f t="shared" si="0"/>
        <v>1</v>
      </c>
      <c r="C41">
        <f t="shared" si="1"/>
        <v>0</v>
      </c>
      <c r="D41">
        <f t="shared" si="2"/>
        <v>0</v>
      </c>
      <c r="E41" s="2">
        <v>12665</v>
      </c>
      <c r="F41" s="3">
        <v>45893</v>
      </c>
      <c r="G41" s="2" t="s">
        <v>21</v>
      </c>
      <c r="H41" s="2" t="s">
        <v>22</v>
      </c>
      <c r="I41" s="2" t="s">
        <v>15</v>
      </c>
      <c r="J41" s="2" t="s">
        <v>16</v>
      </c>
      <c r="K41" s="2">
        <v>0</v>
      </c>
      <c r="L41" s="2" t="s">
        <v>33</v>
      </c>
      <c r="M41" s="2" t="s">
        <v>25</v>
      </c>
      <c r="N41" s="2">
        <v>0.3</v>
      </c>
      <c r="O41" s="2" t="s">
        <v>26</v>
      </c>
      <c r="P41" s="2">
        <v>0.3</v>
      </c>
      <c r="Q41" s="2" t="s">
        <v>20</v>
      </c>
    </row>
    <row r="42" spans="2:20" x14ac:dyDescent="0.3">
      <c r="B42">
        <f t="shared" si="0"/>
        <v>1</v>
      </c>
      <c r="C42">
        <f t="shared" si="1"/>
        <v>0</v>
      </c>
      <c r="D42">
        <f t="shared" si="2"/>
        <v>0</v>
      </c>
      <c r="E42" s="2">
        <v>12666</v>
      </c>
      <c r="F42" s="3">
        <v>45893</v>
      </c>
      <c r="G42" s="2" t="s">
        <v>23</v>
      </c>
      <c r="H42" s="2" t="s">
        <v>24</v>
      </c>
      <c r="I42" s="2" t="s">
        <v>15</v>
      </c>
      <c r="J42" s="2" t="s">
        <v>16</v>
      </c>
      <c r="K42" s="2">
        <v>0</v>
      </c>
      <c r="L42" s="2" t="s">
        <v>33</v>
      </c>
      <c r="M42" s="2" t="s">
        <v>25</v>
      </c>
      <c r="N42" s="2">
        <v>0.3</v>
      </c>
      <c r="O42" s="2" t="s">
        <v>26</v>
      </c>
      <c r="P42" s="2">
        <v>0.3</v>
      </c>
      <c r="Q42" s="2" t="s">
        <v>20</v>
      </c>
    </row>
    <row r="43" spans="2:20" hidden="1" x14ac:dyDescent="0.3"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20" hidden="1" x14ac:dyDescent="0.3"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20" x14ac:dyDescent="0.3">
      <c r="B45">
        <f t="shared" si="0"/>
        <v>1</v>
      </c>
      <c r="C45">
        <f t="shared" si="1"/>
        <v>0</v>
      </c>
      <c r="D45">
        <f t="shared" si="2"/>
        <v>0</v>
      </c>
      <c r="E45" s="2">
        <v>12650</v>
      </c>
      <c r="F45" s="3">
        <v>45892</v>
      </c>
      <c r="G45" s="2" t="s">
        <v>13</v>
      </c>
      <c r="H45" s="2" t="s">
        <v>14</v>
      </c>
      <c r="I45" s="2" t="s">
        <v>15</v>
      </c>
      <c r="J45" s="2" t="s">
        <v>16</v>
      </c>
      <c r="K45" s="2">
        <v>0</v>
      </c>
      <c r="L45" s="2" t="s">
        <v>33</v>
      </c>
      <c r="M45" s="2" t="s">
        <v>25</v>
      </c>
      <c r="N45" s="2">
        <v>0.3</v>
      </c>
      <c r="O45" s="2" t="s">
        <v>26</v>
      </c>
      <c r="P45" s="2">
        <v>0.3</v>
      </c>
      <c r="Q45" s="2" t="s">
        <v>20</v>
      </c>
    </row>
    <row r="46" spans="2:20" x14ac:dyDescent="0.3">
      <c r="B46">
        <f t="shared" si="0"/>
        <v>1</v>
      </c>
      <c r="C46">
        <f t="shared" si="1"/>
        <v>0</v>
      </c>
      <c r="D46">
        <f t="shared" si="2"/>
        <v>0</v>
      </c>
      <c r="E46" s="2">
        <v>12651</v>
      </c>
      <c r="F46" s="3">
        <v>45892</v>
      </c>
      <c r="G46" s="2" t="s">
        <v>21</v>
      </c>
      <c r="H46" s="2" t="s">
        <v>22</v>
      </c>
      <c r="I46" s="2" t="s">
        <v>15</v>
      </c>
      <c r="J46" s="2" t="s">
        <v>16</v>
      </c>
      <c r="K46" s="2">
        <v>0</v>
      </c>
      <c r="L46" s="2" t="s">
        <v>33</v>
      </c>
      <c r="M46" s="2" t="s">
        <v>25</v>
      </c>
      <c r="N46" s="2">
        <v>0.3</v>
      </c>
      <c r="O46" s="2" t="s">
        <v>26</v>
      </c>
      <c r="P46" s="2">
        <v>0.3</v>
      </c>
      <c r="Q46" s="2" t="s">
        <v>20</v>
      </c>
    </row>
    <row r="47" spans="2:20" x14ac:dyDescent="0.3">
      <c r="B47">
        <f t="shared" si="0"/>
        <v>1</v>
      </c>
      <c r="C47">
        <f t="shared" si="1"/>
        <v>0</v>
      </c>
      <c r="D47">
        <f t="shared" si="2"/>
        <v>0</v>
      </c>
      <c r="E47" s="2">
        <v>12652</v>
      </c>
      <c r="F47" s="3">
        <v>45892</v>
      </c>
      <c r="G47" s="2" t="s">
        <v>23</v>
      </c>
      <c r="H47" s="2" t="s">
        <v>24</v>
      </c>
      <c r="I47" s="2" t="s">
        <v>15</v>
      </c>
      <c r="J47" s="2" t="s">
        <v>16</v>
      </c>
      <c r="K47" s="2">
        <v>0</v>
      </c>
      <c r="L47" s="2" t="s">
        <v>33</v>
      </c>
      <c r="M47" s="2" t="s">
        <v>25</v>
      </c>
      <c r="N47" s="2">
        <v>0.3</v>
      </c>
      <c r="O47" s="2" t="s">
        <v>26</v>
      </c>
      <c r="P47" s="2">
        <v>0.3</v>
      </c>
      <c r="Q47" s="2" t="s">
        <v>20</v>
      </c>
    </row>
    <row r="48" spans="2:20" hidden="1" x14ac:dyDescent="0.3"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hidden="1" x14ac:dyDescent="0.3"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3">
      <c r="B50">
        <f t="shared" si="0"/>
        <v>1</v>
      </c>
      <c r="C50">
        <f t="shared" si="1"/>
        <v>0</v>
      </c>
      <c r="D50">
        <f t="shared" si="2"/>
        <v>0</v>
      </c>
      <c r="E50" s="2">
        <v>12632</v>
      </c>
      <c r="F50" s="3">
        <v>45891</v>
      </c>
      <c r="G50" s="2" t="s">
        <v>13</v>
      </c>
      <c r="H50" s="2" t="s">
        <v>14</v>
      </c>
      <c r="I50" s="2" t="s">
        <v>15</v>
      </c>
      <c r="J50" s="2" t="s">
        <v>16</v>
      </c>
      <c r="K50" s="2">
        <v>0</v>
      </c>
      <c r="L50" s="2" t="s">
        <v>33</v>
      </c>
      <c r="M50" s="2" t="s">
        <v>25</v>
      </c>
      <c r="N50" s="2">
        <v>0.3</v>
      </c>
      <c r="O50" s="2" t="s">
        <v>26</v>
      </c>
      <c r="P50" s="2">
        <v>0.3</v>
      </c>
      <c r="Q50" s="2" t="s">
        <v>20</v>
      </c>
    </row>
    <row r="51" spans="2:17" x14ac:dyDescent="0.3">
      <c r="B51">
        <f t="shared" si="0"/>
        <v>1</v>
      </c>
      <c r="C51">
        <f t="shared" si="1"/>
        <v>0</v>
      </c>
      <c r="D51">
        <f t="shared" si="2"/>
        <v>0</v>
      </c>
      <c r="E51" s="2">
        <v>12633</v>
      </c>
      <c r="F51" s="3">
        <v>45891</v>
      </c>
      <c r="G51" s="2" t="s">
        <v>21</v>
      </c>
      <c r="H51" s="2" t="s">
        <v>22</v>
      </c>
      <c r="I51" s="2" t="s">
        <v>15</v>
      </c>
      <c r="J51" s="2" t="s">
        <v>16</v>
      </c>
      <c r="K51" s="2">
        <v>0</v>
      </c>
      <c r="L51" s="2" t="s">
        <v>33</v>
      </c>
      <c r="M51" s="2" t="s">
        <v>25</v>
      </c>
      <c r="N51" s="2">
        <v>0.3</v>
      </c>
      <c r="O51" s="2" t="s">
        <v>26</v>
      </c>
      <c r="P51" s="2">
        <v>0.3</v>
      </c>
      <c r="Q51" s="2" t="s">
        <v>20</v>
      </c>
    </row>
    <row r="52" spans="2:17" x14ac:dyDescent="0.3">
      <c r="B52">
        <f t="shared" si="0"/>
        <v>1</v>
      </c>
      <c r="C52">
        <f t="shared" si="1"/>
        <v>0</v>
      </c>
      <c r="D52">
        <f t="shared" si="2"/>
        <v>0</v>
      </c>
      <c r="E52" s="2">
        <v>12634</v>
      </c>
      <c r="F52" s="3">
        <v>45891</v>
      </c>
      <c r="G52" s="2" t="s">
        <v>23</v>
      </c>
      <c r="H52" s="2" t="s">
        <v>24</v>
      </c>
      <c r="I52" s="2" t="s">
        <v>15</v>
      </c>
      <c r="J52" s="2" t="s">
        <v>16</v>
      </c>
      <c r="K52" s="2">
        <v>0</v>
      </c>
      <c r="L52" s="2" t="s">
        <v>33</v>
      </c>
      <c r="M52" s="2" t="s">
        <v>25</v>
      </c>
      <c r="N52" s="2">
        <v>0.3</v>
      </c>
      <c r="O52" s="2" t="s">
        <v>26</v>
      </c>
      <c r="P52" s="2">
        <v>0.3</v>
      </c>
      <c r="Q52" s="2" t="s">
        <v>20</v>
      </c>
    </row>
    <row r="53" spans="2:17" hidden="1" x14ac:dyDescent="0.3"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hidden="1" x14ac:dyDescent="0.3"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3">
      <c r="B55">
        <f t="shared" si="0"/>
        <v>1</v>
      </c>
      <c r="C55">
        <f t="shared" si="1"/>
        <v>0</v>
      </c>
      <c r="D55">
        <f t="shared" si="2"/>
        <v>0</v>
      </c>
      <c r="E55" s="2">
        <v>12613</v>
      </c>
      <c r="F55" s="3">
        <v>45890</v>
      </c>
      <c r="G55" s="2" t="s">
        <v>13</v>
      </c>
      <c r="H55" s="2" t="s">
        <v>14</v>
      </c>
      <c r="I55" s="2" t="s">
        <v>15</v>
      </c>
      <c r="J55" s="2" t="s">
        <v>16</v>
      </c>
      <c r="K55" s="2">
        <v>0</v>
      </c>
      <c r="L55" s="2" t="s">
        <v>33</v>
      </c>
      <c r="M55" s="2" t="s">
        <v>25</v>
      </c>
      <c r="N55" s="2">
        <v>0.45</v>
      </c>
      <c r="O55" s="2" t="s">
        <v>34</v>
      </c>
      <c r="P55" s="2">
        <v>0.3</v>
      </c>
      <c r="Q55" s="2" t="s">
        <v>20</v>
      </c>
    </row>
    <row r="56" spans="2:17" x14ac:dyDescent="0.3">
      <c r="B56">
        <f t="shared" si="0"/>
        <v>1</v>
      </c>
      <c r="C56">
        <f t="shared" si="1"/>
        <v>0</v>
      </c>
      <c r="D56">
        <f t="shared" si="2"/>
        <v>0</v>
      </c>
      <c r="E56" s="2">
        <v>12614</v>
      </c>
      <c r="F56" s="3">
        <v>45890</v>
      </c>
      <c r="G56" s="2" t="s">
        <v>21</v>
      </c>
      <c r="H56" s="2" t="s">
        <v>22</v>
      </c>
      <c r="I56" s="2" t="s">
        <v>15</v>
      </c>
      <c r="J56" s="2" t="s">
        <v>16</v>
      </c>
      <c r="K56" s="2">
        <v>0</v>
      </c>
      <c r="L56" s="2" t="s">
        <v>33</v>
      </c>
      <c r="M56" s="2" t="s">
        <v>25</v>
      </c>
      <c r="N56" s="2">
        <v>0.45</v>
      </c>
      <c r="O56" s="2" t="s">
        <v>34</v>
      </c>
      <c r="P56" s="2">
        <v>0.3</v>
      </c>
      <c r="Q56" s="2" t="s">
        <v>20</v>
      </c>
    </row>
    <row r="57" spans="2:17" x14ac:dyDescent="0.3">
      <c r="B57">
        <f t="shared" si="0"/>
        <v>1</v>
      </c>
      <c r="C57">
        <f t="shared" si="1"/>
        <v>0</v>
      </c>
      <c r="D57">
        <f t="shared" si="2"/>
        <v>0</v>
      </c>
      <c r="E57" s="2">
        <v>12615</v>
      </c>
      <c r="F57" s="3">
        <v>45890</v>
      </c>
      <c r="G57" s="2" t="s">
        <v>23</v>
      </c>
      <c r="H57" s="2" t="s">
        <v>24</v>
      </c>
      <c r="I57" s="2" t="s">
        <v>15</v>
      </c>
      <c r="J57" s="2" t="s">
        <v>16</v>
      </c>
      <c r="K57" s="2">
        <v>0</v>
      </c>
      <c r="L57" s="2" t="s">
        <v>33</v>
      </c>
      <c r="M57" s="2" t="s">
        <v>25</v>
      </c>
      <c r="N57" s="2">
        <v>0.5</v>
      </c>
      <c r="O57" s="2" t="s">
        <v>34</v>
      </c>
      <c r="P57" s="2">
        <v>0.3</v>
      </c>
      <c r="Q57" s="2" t="s">
        <v>20</v>
      </c>
    </row>
    <row r="58" spans="2:17" hidden="1" x14ac:dyDescent="0.3"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hidden="1" x14ac:dyDescent="0.3"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x14ac:dyDescent="0.3">
      <c r="B60">
        <f t="shared" si="0"/>
        <v>1</v>
      </c>
      <c r="C60">
        <f t="shared" si="1"/>
        <v>0</v>
      </c>
      <c r="D60">
        <f t="shared" si="2"/>
        <v>0</v>
      </c>
      <c r="E60" s="2">
        <v>12593</v>
      </c>
      <c r="F60" s="3">
        <v>45889</v>
      </c>
      <c r="G60" s="2" t="s">
        <v>13</v>
      </c>
      <c r="H60" s="2" t="s">
        <v>14</v>
      </c>
      <c r="I60" s="2" t="s">
        <v>15</v>
      </c>
      <c r="J60" s="2" t="s">
        <v>16</v>
      </c>
      <c r="K60" s="2">
        <v>0</v>
      </c>
      <c r="L60" s="2" t="s">
        <v>33</v>
      </c>
      <c r="M60" s="2" t="s">
        <v>25</v>
      </c>
      <c r="N60" s="2">
        <v>0.3</v>
      </c>
      <c r="O60" s="2" t="s">
        <v>26</v>
      </c>
      <c r="P60" s="2">
        <v>0.3</v>
      </c>
      <c r="Q60" s="2" t="s">
        <v>20</v>
      </c>
    </row>
    <row r="61" spans="2:17" x14ac:dyDescent="0.3">
      <c r="B61">
        <f t="shared" si="0"/>
        <v>1</v>
      </c>
      <c r="C61">
        <f t="shared" si="1"/>
        <v>0</v>
      </c>
      <c r="D61">
        <f t="shared" si="2"/>
        <v>0</v>
      </c>
      <c r="E61" s="2">
        <v>12594</v>
      </c>
      <c r="F61" s="3">
        <v>45889</v>
      </c>
      <c r="G61" s="2" t="s">
        <v>21</v>
      </c>
      <c r="H61" s="2" t="s">
        <v>22</v>
      </c>
      <c r="I61" s="2" t="s">
        <v>15</v>
      </c>
      <c r="J61" s="2" t="s">
        <v>16</v>
      </c>
      <c r="K61" s="2">
        <v>0</v>
      </c>
      <c r="L61" s="2" t="s">
        <v>33</v>
      </c>
      <c r="M61" s="2" t="s">
        <v>25</v>
      </c>
      <c r="N61" s="2">
        <v>0.3</v>
      </c>
      <c r="O61" s="2" t="s">
        <v>26</v>
      </c>
      <c r="P61" s="2">
        <v>0.3</v>
      </c>
      <c r="Q61" s="2" t="s">
        <v>20</v>
      </c>
    </row>
    <row r="62" spans="2:17" x14ac:dyDescent="0.3">
      <c r="B62">
        <f t="shared" si="0"/>
        <v>1</v>
      </c>
      <c r="C62">
        <f t="shared" si="1"/>
        <v>0</v>
      </c>
      <c r="D62">
        <f t="shared" si="2"/>
        <v>0</v>
      </c>
      <c r="E62" s="2">
        <v>12595</v>
      </c>
      <c r="F62" s="3">
        <v>45889</v>
      </c>
      <c r="G62" s="2" t="s">
        <v>23</v>
      </c>
      <c r="H62" s="2" t="s">
        <v>24</v>
      </c>
      <c r="I62" s="2" t="s">
        <v>15</v>
      </c>
      <c r="J62" s="2" t="s">
        <v>16</v>
      </c>
      <c r="K62" s="2">
        <v>0</v>
      </c>
      <c r="L62" s="2" t="s">
        <v>33</v>
      </c>
      <c r="M62" s="2" t="s">
        <v>25</v>
      </c>
      <c r="N62" s="2">
        <v>0.3</v>
      </c>
      <c r="O62" s="2" t="s">
        <v>26</v>
      </c>
      <c r="P62" s="2">
        <v>0.3</v>
      </c>
      <c r="Q62" s="2" t="s">
        <v>20</v>
      </c>
    </row>
    <row r="63" spans="2:17" hidden="1" x14ac:dyDescent="0.3"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hidden="1" x14ac:dyDescent="0.3"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8" x14ac:dyDescent="0.3">
      <c r="B65">
        <f t="shared" si="0"/>
        <v>0</v>
      </c>
      <c r="C65">
        <f t="shared" si="1"/>
        <v>1</v>
      </c>
      <c r="D65">
        <f t="shared" si="2"/>
        <v>0</v>
      </c>
      <c r="E65" s="2">
        <v>12603</v>
      </c>
      <c r="F65" s="3">
        <v>45889</v>
      </c>
      <c r="G65" s="2" t="s">
        <v>21</v>
      </c>
      <c r="H65" s="2" t="s">
        <v>22</v>
      </c>
      <c r="I65" s="2" t="s">
        <v>35</v>
      </c>
      <c r="J65" s="2" t="s">
        <v>36</v>
      </c>
      <c r="K65" s="2">
        <v>0</v>
      </c>
      <c r="L65" s="2" t="s">
        <v>33</v>
      </c>
      <c r="M65" s="2" t="s">
        <v>25</v>
      </c>
      <c r="N65" s="2">
        <v>1</v>
      </c>
      <c r="O65" s="2" t="s">
        <v>37</v>
      </c>
      <c r="P65" s="2">
        <v>1</v>
      </c>
      <c r="Q65" s="2" t="s">
        <v>18</v>
      </c>
      <c r="R65" t="s">
        <v>53</v>
      </c>
    </row>
    <row r="66" spans="2:18" x14ac:dyDescent="0.3">
      <c r="B66">
        <f t="shared" si="0"/>
        <v>1</v>
      </c>
      <c r="C66">
        <f t="shared" si="1"/>
        <v>0</v>
      </c>
      <c r="D66">
        <f t="shared" si="2"/>
        <v>0</v>
      </c>
      <c r="E66" s="2">
        <v>12575</v>
      </c>
      <c r="F66" s="3">
        <v>45888</v>
      </c>
      <c r="G66" s="2" t="s">
        <v>13</v>
      </c>
      <c r="H66" s="2" t="s">
        <v>14</v>
      </c>
      <c r="I66" s="2" t="s">
        <v>15</v>
      </c>
      <c r="J66" s="2" t="s">
        <v>16</v>
      </c>
      <c r="K66" s="2">
        <v>0</v>
      </c>
      <c r="L66" s="2" t="s">
        <v>33</v>
      </c>
      <c r="M66" s="2" t="s">
        <v>25</v>
      </c>
      <c r="N66" s="2">
        <v>1</v>
      </c>
      <c r="O66" s="2" t="s">
        <v>38</v>
      </c>
      <c r="P66" s="2">
        <v>0.3</v>
      </c>
      <c r="Q66" s="2" t="s">
        <v>20</v>
      </c>
    </row>
    <row r="67" spans="2:18" x14ac:dyDescent="0.3">
      <c r="B67">
        <f t="shared" ref="B67:B120" si="3">IF(J67="PM",1,0)</f>
        <v>1</v>
      </c>
      <c r="C67">
        <f t="shared" ref="C67:C120" si="4">IF(J67="REACTIVO",1,0)</f>
        <v>0</v>
      </c>
      <c r="D67">
        <f t="shared" ref="D67:D120" si="5">IF(J67="ICM",1,0)</f>
        <v>0</v>
      </c>
      <c r="E67" s="2">
        <v>12576</v>
      </c>
      <c r="F67" s="3">
        <v>45888</v>
      </c>
      <c r="G67" s="2" t="s">
        <v>21</v>
      </c>
      <c r="H67" s="2" t="s">
        <v>22</v>
      </c>
      <c r="I67" s="2" t="s">
        <v>15</v>
      </c>
      <c r="J67" s="2" t="s">
        <v>16</v>
      </c>
      <c r="K67" s="2">
        <v>0</v>
      </c>
      <c r="L67" s="2" t="s">
        <v>33</v>
      </c>
      <c r="M67" s="2" t="s">
        <v>25</v>
      </c>
      <c r="N67" s="2">
        <v>1</v>
      </c>
      <c r="O67" s="2" t="s">
        <v>38</v>
      </c>
      <c r="P67" s="2">
        <v>0.3</v>
      </c>
      <c r="Q67" s="2" t="s">
        <v>20</v>
      </c>
    </row>
    <row r="68" spans="2:18" x14ac:dyDescent="0.3">
      <c r="B68">
        <f t="shared" si="3"/>
        <v>1</v>
      </c>
      <c r="C68">
        <f t="shared" si="4"/>
        <v>0</v>
      </c>
      <c r="D68">
        <f t="shared" si="5"/>
        <v>0</v>
      </c>
      <c r="E68" s="2">
        <v>12577</v>
      </c>
      <c r="F68" s="3">
        <v>45888</v>
      </c>
      <c r="G68" s="2" t="s">
        <v>23</v>
      </c>
      <c r="H68" s="2" t="s">
        <v>24</v>
      </c>
      <c r="I68" s="2" t="s">
        <v>15</v>
      </c>
      <c r="J68" s="2" t="s">
        <v>16</v>
      </c>
      <c r="K68" s="2">
        <v>0</v>
      </c>
      <c r="L68" s="2" t="s">
        <v>33</v>
      </c>
      <c r="M68" s="2" t="s">
        <v>25</v>
      </c>
      <c r="N68" s="2">
        <v>1</v>
      </c>
      <c r="O68" s="2" t="s">
        <v>38</v>
      </c>
      <c r="P68" s="2">
        <v>0.3</v>
      </c>
      <c r="Q68" s="2" t="s">
        <v>20</v>
      </c>
    </row>
    <row r="69" spans="2:18" hidden="1" x14ac:dyDescent="0.3"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8" hidden="1" x14ac:dyDescent="0.3"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8" x14ac:dyDescent="0.3">
      <c r="B71">
        <f t="shared" si="3"/>
        <v>1</v>
      </c>
      <c r="C71">
        <f t="shared" si="4"/>
        <v>0</v>
      </c>
      <c r="D71">
        <f t="shared" si="5"/>
        <v>0</v>
      </c>
      <c r="E71" s="2">
        <v>12527</v>
      </c>
      <c r="F71" s="3">
        <v>45887</v>
      </c>
      <c r="G71" s="2" t="s">
        <v>13</v>
      </c>
      <c r="H71" s="2" t="s">
        <v>14</v>
      </c>
      <c r="I71" s="2" t="s">
        <v>29</v>
      </c>
      <c r="J71" s="2" t="s">
        <v>16</v>
      </c>
      <c r="K71" s="2">
        <v>0</v>
      </c>
      <c r="L71" s="2" t="s">
        <v>33</v>
      </c>
      <c r="M71" s="2" t="s">
        <v>25</v>
      </c>
      <c r="N71" s="2">
        <v>1.2</v>
      </c>
      <c r="O71" s="2" t="s">
        <v>34</v>
      </c>
      <c r="P71" s="2">
        <v>0.59</v>
      </c>
      <c r="Q71" s="2" t="s">
        <v>30</v>
      </c>
    </row>
    <row r="72" spans="2:18" x14ac:dyDescent="0.3">
      <c r="B72">
        <f t="shared" si="3"/>
        <v>1</v>
      </c>
      <c r="C72">
        <f t="shared" si="4"/>
        <v>0</v>
      </c>
      <c r="D72">
        <f t="shared" si="5"/>
        <v>0</v>
      </c>
      <c r="E72" s="2">
        <v>12528</v>
      </c>
      <c r="F72" s="3">
        <v>45887</v>
      </c>
      <c r="G72" s="2" t="s">
        <v>21</v>
      </c>
      <c r="H72" s="2" t="s">
        <v>22</v>
      </c>
      <c r="I72" s="2" t="s">
        <v>29</v>
      </c>
      <c r="J72" s="2" t="s">
        <v>16</v>
      </c>
      <c r="K72" s="2">
        <v>0</v>
      </c>
      <c r="L72" s="2" t="s">
        <v>33</v>
      </c>
      <c r="M72" s="2" t="s">
        <v>25</v>
      </c>
      <c r="N72" s="2">
        <v>1.1499999999999999</v>
      </c>
      <c r="O72" s="2" t="s">
        <v>34</v>
      </c>
      <c r="P72" s="2">
        <v>0.59</v>
      </c>
      <c r="Q72" s="2" t="s">
        <v>30</v>
      </c>
    </row>
    <row r="73" spans="2:18" x14ac:dyDescent="0.3">
      <c r="B73">
        <f t="shared" si="3"/>
        <v>1</v>
      </c>
      <c r="C73">
        <f t="shared" si="4"/>
        <v>0</v>
      </c>
      <c r="D73">
        <f t="shared" si="5"/>
        <v>0</v>
      </c>
      <c r="E73" s="2">
        <v>12529</v>
      </c>
      <c r="F73" s="3">
        <v>45887</v>
      </c>
      <c r="G73" s="2" t="s">
        <v>23</v>
      </c>
      <c r="H73" s="2" t="s">
        <v>24</v>
      </c>
      <c r="I73" s="2" t="s">
        <v>29</v>
      </c>
      <c r="J73" s="2" t="s">
        <v>16</v>
      </c>
      <c r="K73" s="2">
        <v>0</v>
      </c>
      <c r="L73" s="2" t="s">
        <v>33</v>
      </c>
      <c r="M73" s="2" t="s">
        <v>25</v>
      </c>
      <c r="N73" s="2">
        <v>1</v>
      </c>
      <c r="O73" s="2" t="s">
        <v>34</v>
      </c>
      <c r="P73" s="2">
        <v>0.59</v>
      </c>
      <c r="Q73" s="2" t="s">
        <v>30</v>
      </c>
    </row>
    <row r="74" spans="2:18" hidden="1" x14ac:dyDescent="0.3"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8" hidden="1" x14ac:dyDescent="0.3"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8" x14ac:dyDescent="0.3">
      <c r="B76">
        <f t="shared" si="3"/>
        <v>1</v>
      </c>
      <c r="C76">
        <f t="shared" si="4"/>
        <v>0</v>
      </c>
      <c r="D76">
        <f t="shared" si="5"/>
        <v>0</v>
      </c>
      <c r="E76" s="2">
        <v>12512</v>
      </c>
      <c r="F76" s="3">
        <v>45886</v>
      </c>
      <c r="G76" s="2" t="s">
        <v>13</v>
      </c>
      <c r="H76" s="2" t="s">
        <v>14</v>
      </c>
      <c r="I76" s="2" t="s">
        <v>15</v>
      </c>
      <c r="J76" s="2" t="s">
        <v>16</v>
      </c>
      <c r="K76" s="2">
        <v>0</v>
      </c>
      <c r="L76" s="2" t="s">
        <v>33</v>
      </c>
      <c r="M76" s="2" t="s">
        <v>25</v>
      </c>
      <c r="N76" s="2">
        <v>0.4</v>
      </c>
      <c r="O76" s="2" t="s">
        <v>34</v>
      </c>
      <c r="P76" s="2">
        <v>0.3</v>
      </c>
      <c r="Q76" s="2" t="s">
        <v>20</v>
      </c>
    </row>
    <row r="77" spans="2:18" x14ac:dyDescent="0.3">
      <c r="B77">
        <f t="shared" si="3"/>
        <v>1</v>
      </c>
      <c r="C77">
        <f t="shared" si="4"/>
        <v>0</v>
      </c>
      <c r="D77">
        <f t="shared" si="5"/>
        <v>0</v>
      </c>
      <c r="E77" s="2">
        <v>12513</v>
      </c>
      <c r="F77" s="3">
        <v>45886</v>
      </c>
      <c r="G77" s="2" t="s">
        <v>21</v>
      </c>
      <c r="H77" s="2" t="s">
        <v>22</v>
      </c>
      <c r="I77" s="2" t="s">
        <v>15</v>
      </c>
      <c r="J77" s="2" t="s">
        <v>16</v>
      </c>
      <c r="K77" s="2">
        <v>0</v>
      </c>
      <c r="L77" s="2" t="s">
        <v>33</v>
      </c>
      <c r="M77" s="2" t="s">
        <v>25</v>
      </c>
      <c r="N77" s="2">
        <v>0.5</v>
      </c>
      <c r="O77" s="2" t="s">
        <v>34</v>
      </c>
      <c r="P77" s="2">
        <v>0.3</v>
      </c>
      <c r="Q77" s="2" t="s">
        <v>20</v>
      </c>
    </row>
    <row r="78" spans="2:18" x14ac:dyDescent="0.3">
      <c r="B78">
        <f t="shared" si="3"/>
        <v>1</v>
      </c>
      <c r="C78">
        <f t="shared" si="4"/>
        <v>0</v>
      </c>
      <c r="D78">
        <f t="shared" si="5"/>
        <v>0</v>
      </c>
      <c r="E78" s="2">
        <v>12514</v>
      </c>
      <c r="F78" s="3">
        <v>45886</v>
      </c>
      <c r="G78" s="2" t="s">
        <v>23</v>
      </c>
      <c r="H78" s="2" t="s">
        <v>24</v>
      </c>
      <c r="I78" s="2" t="s">
        <v>15</v>
      </c>
      <c r="J78" s="2" t="s">
        <v>16</v>
      </c>
      <c r="K78" s="2">
        <v>0</v>
      </c>
      <c r="L78" s="2" t="s">
        <v>33</v>
      </c>
      <c r="M78" s="2" t="s">
        <v>25</v>
      </c>
      <c r="N78" s="2">
        <v>0.45</v>
      </c>
      <c r="O78" s="2" t="s">
        <v>34</v>
      </c>
      <c r="P78" s="2">
        <v>0.3</v>
      </c>
      <c r="Q78" s="2" t="s">
        <v>20</v>
      </c>
    </row>
    <row r="79" spans="2:18" hidden="1" x14ac:dyDescent="0.3"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8" hidden="1" x14ac:dyDescent="0.3"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3">
      <c r="B81">
        <f t="shared" si="3"/>
        <v>1</v>
      </c>
      <c r="C81">
        <f t="shared" si="4"/>
        <v>0</v>
      </c>
      <c r="D81">
        <f t="shared" si="5"/>
        <v>0</v>
      </c>
      <c r="E81" s="2">
        <v>12499</v>
      </c>
      <c r="F81" s="3">
        <v>45885</v>
      </c>
      <c r="G81" s="2" t="s">
        <v>13</v>
      </c>
      <c r="H81" s="2" t="s">
        <v>14</v>
      </c>
      <c r="I81" s="2" t="s">
        <v>15</v>
      </c>
      <c r="J81" s="2" t="s">
        <v>16</v>
      </c>
      <c r="K81" s="2">
        <v>0</v>
      </c>
      <c r="L81" s="2" t="s">
        <v>33</v>
      </c>
      <c r="M81" s="2" t="s">
        <v>25</v>
      </c>
      <c r="N81" s="2">
        <v>0.45</v>
      </c>
      <c r="O81" s="2" t="s">
        <v>34</v>
      </c>
      <c r="P81" s="2">
        <v>0.3</v>
      </c>
      <c r="Q81" s="2" t="s">
        <v>20</v>
      </c>
    </row>
    <row r="82" spans="2:17" x14ac:dyDescent="0.3">
      <c r="B82">
        <f t="shared" si="3"/>
        <v>1</v>
      </c>
      <c r="C82">
        <f t="shared" si="4"/>
        <v>0</v>
      </c>
      <c r="D82">
        <f t="shared" si="5"/>
        <v>0</v>
      </c>
      <c r="E82" s="2">
        <v>12500</v>
      </c>
      <c r="F82" s="3">
        <v>45885</v>
      </c>
      <c r="G82" s="2" t="s">
        <v>21</v>
      </c>
      <c r="H82" s="2" t="s">
        <v>22</v>
      </c>
      <c r="I82" s="2" t="s">
        <v>15</v>
      </c>
      <c r="J82" s="2" t="s">
        <v>16</v>
      </c>
      <c r="K82" s="2">
        <v>0</v>
      </c>
      <c r="L82" s="2" t="s">
        <v>33</v>
      </c>
      <c r="M82" s="2" t="s">
        <v>25</v>
      </c>
      <c r="N82" s="2">
        <v>0.4</v>
      </c>
      <c r="O82" s="2" t="s">
        <v>34</v>
      </c>
      <c r="P82" s="2">
        <v>0.3</v>
      </c>
      <c r="Q82" s="2" t="s">
        <v>20</v>
      </c>
    </row>
    <row r="83" spans="2:17" x14ac:dyDescent="0.3">
      <c r="B83">
        <f t="shared" si="3"/>
        <v>1</v>
      </c>
      <c r="C83">
        <f t="shared" si="4"/>
        <v>0</v>
      </c>
      <c r="D83">
        <f t="shared" si="5"/>
        <v>0</v>
      </c>
      <c r="E83" s="2">
        <v>12501</v>
      </c>
      <c r="F83" s="3">
        <v>45885</v>
      </c>
      <c r="G83" s="2" t="s">
        <v>23</v>
      </c>
      <c r="H83" s="2" t="s">
        <v>24</v>
      </c>
      <c r="I83" s="2" t="s">
        <v>15</v>
      </c>
      <c r="J83" s="2" t="s">
        <v>16</v>
      </c>
      <c r="K83" s="2">
        <v>0</v>
      </c>
      <c r="L83" s="2" t="s">
        <v>17</v>
      </c>
      <c r="M83" s="2" t="s">
        <v>18</v>
      </c>
      <c r="N83" s="2">
        <v>0</v>
      </c>
      <c r="O83" s="2" t="s">
        <v>19</v>
      </c>
      <c r="P83" s="2">
        <v>0.3</v>
      </c>
      <c r="Q83" s="2" t="s">
        <v>20</v>
      </c>
    </row>
    <row r="84" spans="2:17" hidden="1" x14ac:dyDescent="0.3"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idden="1" x14ac:dyDescent="0.3"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3">
      <c r="B86">
        <f t="shared" si="3"/>
        <v>1</v>
      </c>
      <c r="C86">
        <f t="shared" si="4"/>
        <v>0</v>
      </c>
      <c r="D86">
        <f t="shared" si="5"/>
        <v>0</v>
      </c>
      <c r="E86" s="2">
        <v>12477</v>
      </c>
      <c r="F86" s="3">
        <v>45884</v>
      </c>
      <c r="G86" s="2" t="s">
        <v>13</v>
      </c>
      <c r="H86" s="2" t="s">
        <v>14</v>
      </c>
      <c r="I86" s="2" t="s">
        <v>15</v>
      </c>
      <c r="J86" s="2" t="s">
        <v>16</v>
      </c>
      <c r="K86" s="2">
        <v>0</v>
      </c>
      <c r="L86" s="2" t="s">
        <v>33</v>
      </c>
      <c r="M86" s="2" t="s">
        <v>25</v>
      </c>
      <c r="N86" s="2">
        <v>0.3</v>
      </c>
      <c r="O86" s="2" t="s">
        <v>39</v>
      </c>
      <c r="P86" s="2">
        <v>0.3</v>
      </c>
      <c r="Q86" s="2" t="s">
        <v>20</v>
      </c>
    </row>
    <row r="87" spans="2:17" x14ac:dyDescent="0.3">
      <c r="B87">
        <f t="shared" si="3"/>
        <v>1</v>
      </c>
      <c r="C87">
        <f t="shared" si="4"/>
        <v>0</v>
      </c>
      <c r="D87">
        <f t="shared" si="5"/>
        <v>0</v>
      </c>
      <c r="E87" s="2">
        <v>12478</v>
      </c>
      <c r="F87" s="3">
        <v>45884</v>
      </c>
      <c r="G87" s="2" t="s">
        <v>21</v>
      </c>
      <c r="H87" s="2" t="s">
        <v>22</v>
      </c>
      <c r="I87" s="2" t="s">
        <v>15</v>
      </c>
      <c r="J87" s="2" t="s">
        <v>16</v>
      </c>
      <c r="K87" s="2">
        <v>0</v>
      </c>
      <c r="L87" s="2" t="s">
        <v>33</v>
      </c>
      <c r="M87" s="2" t="s">
        <v>25</v>
      </c>
      <c r="N87" s="2">
        <v>0.3</v>
      </c>
      <c r="O87" s="2" t="s">
        <v>39</v>
      </c>
      <c r="P87" s="2">
        <v>0.3</v>
      </c>
      <c r="Q87" s="2" t="s">
        <v>20</v>
      </c>
    </row>
    <row r="88" spans="2:17" x14ac:dyDescent="0.3">
      <c r="B88">
        <f t="shared" si="3"/>
        <v>1</v>
      </c>
      <c r="C88">
        <f t="shared" si="4"/>
        <v>0</v>
      </c>
      <c r="D88">
        <f t="shared" si="5"/>
        <v>0</v>
      </c>
      <c r="E88" s="2">
        <v>12479</v>
      </c>
      <c r="F88" s="3">
        <v>45884</v>
      </c>
      <c r="G88" s="2" t="s">
        <v>23</v>
      </c>
      <c r="H88" s="2" t="s">
        <v>24</v>
      </c>
      <c r="I88" s="2" t="s">
        <v>15</v>
      </c>
      <c r="J88" s="2" t="s">
        <v>16</v>
      </c>
      <c r="K88" s="2">
        <v>0</v>
      </c>
      <c r="L88" s="2" t="s">
        <v>33</v>
      </c>
      <c r="M88" s="2" t="s">
        <v>25</v>
      </c>
      <c r="N88" s="2">
        <v>0.3</v>
      </c>
      <c r="O88" s="2" t="s">
        <v>26</v>
      </c>
      <c r="P88" s="2">
        <v>0.3</v>
      </c>
      <c r="Q88" s="2" t="s">
        <v>20</v>
      </c>
    </row>
    <row r="89" spans="2:17" hidden="1" x14ac:dyDescent="0.3"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idden="1" x14ac:dyDescent="0.3"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3">
      <c r="B91">
        <f t="shared" si="3"/>
        <v>1</v>
      </c>
      <c r="C91">
        <f t="shared" si="4"/>
        <v>0</v>
      </c>
      <c r="D91">
        <f t="shared" si="5"/>
        <v>0</v>
      </c>
      <c r="E91" s="2">
        <v>12431</v>
      </c>
      <c r="F91" s="3">
        <v>45883</v>
      </c>
      <c r="G91" s="2" t="s">
        <v>13</v>
      </c>
      <c r="H91" s="2" t="s">
        <v>14</v>
      </c>
      <c r="I91" s="2" t="s">
        <v>15</v>
      </c>
      <c r="J91" s="2" t="s">
        <v>16</v>
      </c>
      <c r="K91" s="2">
        <v>0</v>
      </c>
      <c r="L91" s="2" t="s">
        <v>33</v>
      </c>
      <c r="M91" s="2" t="s">
        <v>25</v>
      </c>
      <c r="N91" s="2">
        <v>0.4</v>
      </c>
      <c r="O91" s="2" t="s">
        <v>27</v>
      </c>
      <c r="P91" s="2">
        <v>0.3</v>
      </c>
      <c r="Q91" s="2" t="s">
        <v>20</v>
      </c>
    </row>
    <row r="92" spans="2:17" x14ac:dyDescent="0.3">
      <c r="B92">
        <f t="shared" si="3"/>
        <v>1</v>
      </c>
      <c r="C92">
        <f t="shared" si="4"/>
        <v>0</v>
      </c>
      <c r="D92">
        <f t="shared" si="5"/>
        <v>0</v>
      </c>
      <c r="E92" s="2">
        <v>12432</v>
      </c>
      <c r="F92" s="3">
        <v>45883</v>
      </c>
      <c r="G92" s="2" t="s">
        <v>21</v>
      </c>
      <c r="H92" s="2" t="s">
        <v>22</v>
      </c>
      <c r="I92" s="2" t="s">
        <v>15</v>
      </c>
      <c r="J92" s="2" t="s">
        <v>16</v>
      </c>
      <c r="K92" s="2">
        <v>0</v>
      </c>
      <c r="L92" s="2" t="s">
        <v>33</v>
      </c>
      <c r="M92" s="2" t="s">
        <v>25</v>
      </c>
      <c r="N92" s="2">
        <v>0.4</v>
      </c>
      <c r="O92" s="2" t="s">
        <v>27</v>
      </c>
      <c r="P92" s="2">
        <v>0.3</v>
      </c>
      <c r="Q92" s="2" t="s">
        <v>20</v>
      </c>
    </row>
    <row r="93" spans="2:17" x14ac:dyDescent="0.3">
      <c r="B93">
        <f t="shared" si="3"/>
        <v>1</v>
      </c>
      <c r="C93">
        <f t="shared" si="4"/>
        <v>0</v>
      </c>
      <c r="D93">
        <f t="shared" si="5"/>
        <v>0</v>
      </c>
      <c r="E93" s="2">
        <v>12433</v>
      </c>
      <c r="F93" s="3">
        <v>45883</v>
      </c>
      <c r="G93" s="2" t="s">
        <v>23</v>
      </c>
      <c r="H93" s="2" t="s">
        <v>24</v>
      </c>
      <c r="I93" s="2" t="s">
        <v>40</v>
      </c>
      <c r="J93" s="2" t="s">
        <v>16</v>
      </c>
      <c r="K93" s="2">
        <v>0</v>
      </c>
      <c r="L93" s="2" t="s">
        <v>33</v>
      </c>
      <c r="M93" s="2" t="s">
        <v>25</v>
      </c>
      <c r="N93" s="2">
        <v>0.7</v>
      </c>
      <c r="O93" s="2" t="s">
        <v>28</v>
      </c>
      <c r="P93" s="2">
        <v>0.61</v>
      </c>
      <c r="Q93" s="2" t="s">
        <v>41</v>
      </c>
    </row>
    <row r="94" spans="2:17" hidden="1" x14ac:dyDescent="0.3"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idden="1" x14ac:dyDescent="0.3"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3">
      <c r="B96">
        <f t="shared" si="3"/>
        <v>1</v>
      </c>
      <c r="C96">
        <f t="shared" si="4"/>
        <v>0</v>
      </c>
      <c r="D96">
        <f t="shared" si="5"/>
        <v>0</v>
      </c>
      <c r="E96" s="2">
        <v>12397</v>
      </c>
      <c r="F96" s="3">
        <v>45882</v>
      </c>
      <c r="G96" s="2" t="s">
        <v>13</v>
      </c>
      <c r="H96" s="2" t="s">
        <v>14</v>
      </c>
      <c r="I96" s="2" t="s">
        <v>15</v>
      </c>
      <c r="J96" s="2" t="s">
        <v>16</v>
      </c>
      <c r="K96" s="2">
        <v>0</v>
      </c>
      <c r="L96" s="2" t="s">
        <v>33</v>
      </c>
      <c r="M96" s="2" t="s">
        <v>25</v>
      </c>
      <c r="N96" s="2">
        <v>0.3</v>
      </c>
      <c r="O96" s="2" t="s">
        <v>27</v>
      </c>
      <c r="P96" s="2">
        <v>0.3</v>
      </c>
      <c r="Q96" s="2" t="s">
        <v>20</v>
      </c>
    </row>
    <row r="97" spans="2:17" x14ac:dyDescent="0.3">
      <c r="B97">
        <f t="shared" si="3"/>
        <v>1</v>
      </c>
      <c r="C97">
        <f t="shared" si="4"/>
        <v>0</v>
      </c>
      <c r="D97">
        <f t="shared" si="5"/>
        <v>0</v>
      </c>
      <c r="E97" s="2">
        <v>12398</v>
      </c>
      <c r="F97" s="3">
        <v>45882</v>
      </c>
      <c r="G97" s="2" t="s">
        <v>21</v>
      </c>
      <c r="H97" s="2" t="s">
        <v>22</v>
      </c>
      <c r="I97" s="2" t="s">
        <v>15</v>
      </c>
      <c r="J97" s="2" t="s">
        <v>16</v>
      </c>
      <c r="K97" s="2">
        <v>0</v>
      </c>
      <c r="L97" s="2" t="s">
        <v>33</v>
      </c>
      <c r="M97" s="2" t="s">
        <v>25</v>
      </c>
      <c r="N97" s="2">
        <v>0.3</v>
      </c>
      <c r="O97" s="2" t="s">
        <v>27</v>
      </c>
      <c r="P97" s="2">
        <v>0.3</v>
      </c>
      <c r="Q97" s="2" t="s">
        <v>20</v>
      </c>
    </row>
    <row r="98" spans="2:17" x14ac:dyDescent="0.3">
      <c r="B98">
        <f t="shared" si="3"/>
        <v>1</v>
      </c>
      <c r="C98">
        <f t="shared" si="4"/>
        <v>0</v>
      </c>
      <c r="D98">
        <f t="shared" si="5"/>
        <v>0</v>
      </c>
      <c r="E98" s="2">
        <v>12399</v>
      </c>
      <c r="F98" s="3">
        <v>45882</v>
      </c>
      <c r="G98" s="2" t="s">
        <v>23</v>
      </c>
      <c r="H98" s="2" t="s">
        <v>24</v>
      </c>
      <c r="I98" s="2" t="s">
        <v>15</v>
      </c>
      <c r="J98" s="2" t="s">
        <v>16</v>
      </c>
      <c r="K98" s="2">
        <v>0</v>
      </c>
      <c r="L98" s="2" t="s">
        <v>33</v>
      </c>
      <c r="M98" s="2" t="s">
        <v>25</v>
      </c>
      <c r="N98" s="2">
        <v>0.3</v>
      </c>
      <c r="O98" s="2" t="s">
        <v>27</v>
      </c>
      <c r="P98" s="2">
        <v>0.3</v>
      </c>
      <c r="Q98" s="2" t="s">
        <v>20</v>
      </c>
    </row>
    <row r="99" spans="2:17" hidden="1" x14ac:dyDescent="0.3"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idden="1" x14ac:dyDescent="0.3"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3">
      <c r="B101">
        <f t="shared" si="3"/>
        <v>1</v>
      </c>
      <c r="C101">
        <f t="shared" si="4"/>
        <v>0</v>
      </c>
      <c r="D101">
        <f t="shared" si="5"/>
        <v>0</v>
      </c>
      <c r="E101" s="2">
        <v>12407</v>
      </c>
      <c r="F101" s="3">
        <v>45882</v>
      </c>
      <c r="G101" s="2" t="s">
        <v>23</v>
      </c>
      <c r="H101" s="2" t="s">
        <v>24</v>
      </c>
      <c r="I101" s="2" t="s">
        <v>42</v>
      </c>
      <c r="J101" s="2" t="s">
        <v>16</v>
      </c>
      <c r="K101" s="2">
        <v>0</v>
      </c>
      <c r="L101" s="2" t="s">
        <v>17</v>
      </c>
      <c r="M101" s="2" t="s">
        <v>43</v>
      </c>
      <c r="N101" s="2">
        <v>0</v>
      </c>
      <c r="O101" s="2" t="s">
        <v>19</v>
      </c>
      <c r="P101" s="2">
        <v>4</v>
      </c>
      <c r="Q101" s="2" t="s">
        <v>44</v>
      </c>
    </row>
    <row r="102" spans="2:17" x14ac:dyDescent="0.3">
      <c r="B102">
        <f t="shared" si="3"/>
        <v>1</v>
      </c>
      <c r="C102">
        <f t="shared" si="4"/>
        <v>0</v>
      </c>
      <c r="D102">
        <f t="shared" si="5"/>
        <v>0</v>
      </c>
      <c r="E102" s="2">
        <v>12379</v>
      </c>
      <c r="F102" s="3">
        <v>45881</v>
      </c>
      <c r="G102" s="2" t="s">
        <v>13</v>
      </c>
      <c r="H102" s="2" t="s">
        <v>14</v>
      </c>
      <c r="I102" s="2" t="s">
        <v>15</v>
      </c>
      <c r="J102" s="2" t="s">
        <v>16</v>
      </c>
      <c r="K102" s="2">
        <v>0</v>
      </c>
      <c r="L102" s="2" t="s">
        <v>33</v>
      </c>
      <c r="M102" s="2" t="s">
        <v>25</v>
      </c>
      <c r="N102" s="2">
        <v>0.3</v>
      </c>
      <c r="O102" s="2" t="s">
        <v>27</v>
      </c>
      <c r="P102" s="2">
        <v>0.3</v>
      </c>
      <c r="Q102" s="2" t="s">
        <v>20</v>
      </c>
    </row>
    <row r="103" spans="2:17" x14ac:dyDescent="0.3">
      <c r="B103">
        <f t="shared" si="3"/>
        <v>1</v>
      </c>
      <c r="C103">
        <f t="shared" si="4"/>
        <v>0</v>
      </c>
      <c r="D103">
        <f t="shared" si="5"/>
        <v>0</v>
      </c>
      <c r="E103" s="2">
        <v>12380</v>
      </c>
      <c r="F103" s="3">
        <v>45881</v>
      </c>
      <c r="G103" s="2" t="s">
        <v>21</v>
      </c>
      <c r="H103" s="2" t="s">
        <v>22</v>
      </c>
      <c r="I103" s="2" t="s">
        <v>15</v>
      </c>
      <c r="J103" s="2" t="s">
        <v>16</v>
      </c>
      <c r="K103" s="2">
        <v>0</v>
      </c>
      <c r="L103" s="2" t="s">
        <v>33</v>
      </c>
      <c r="M103" s="2" t="s">
        <v>25</v>
      </c>
      <c r="N103" s="2">
        <v>0.3</v>
      </c>
      <c r="O103" s="2" t="s">
        <v>27</v>
      </c>
      <c r="P103" s="2">
        <v>0.3</v>
      </c>
      <c r="Q103" s="2" t="s">
        <v>20</v>
      </c>
    </row>
    <row r="104" spans="2:17" x14ac:dyDescent="0.3">
      <c r="B104">
        <f t="shared" si="3"/>
        <v>1</v>
      </c>
      <c r="C104">
        <f t="shared" si="4"/>
        <v>0</v>
      </c>
      <c r="D104">
        <f t="shared" si="5"/>
        <v>0</v>
      </c>
      <c r="E104" s="2">
        <v>12381</v>
      </c>
      <c r="F104" s="3">
        <v>45881</v>
      </c>
      <c r="G104" s="2" t="s">
        <v>23</v>
      </c>
      <c r="H104" s="2" t="s">
        <v>24</v>
      </c>
      <c r="I104" s="2" t="s">
        <v>15</v>
      </c>
      <c r="J104" s="2" t="s">
        <v>16</v>
      </c>
      <c r="K104" s="2">
        <v>0</v>
      </c>
      <c r="L104" s="2" t="s">
        <v>33</v>
      </c>
      <c r="M104" s="2" t="s">
        <v>25</v>
      </c>
      <c r="N104" s="2">
        <v>0.3</v>
      </c>
      <c r="O104" s="2" t="s">
        <v>27</v>
      </c>
      <c r="P104" s="2">
        <v>0.3</v>
      </c>
      <c r="Q104" s="2" t="s">
        <v>20</v>
      </c>
    </row>
    <row r="105" spans="2:17" hidden="1" x14ac:dyDescent="0.3"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idden="1" x14ac:dyDescent="0.3"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x14ac:dyDescent="0.3">
      <c r="B107">
        <f t="shared" si="3"/>
        <v>1</v>
      </c>
      <c r="C107">
        <f t="shared" si="4"/>
        <v>0</v>
      </c>
      <c r="D107">
        <f t="shared" si="5"/>
        <v>0</v>
      </c>
      <c r="E107" s="2">
        <v>12322</v>
      </c>
      <c r="F107" s="3">
        <v>45880</v>
      </c>
      <c r="G107" s="2" t="s">
        <v>13</v>
      </c>
      <c r="H107" s="2" t="s">
        <v>14</v>
      </c>
      <c r="I107" s="2" t="s">
        <v>15</v>
      </c>
      <c r="J107" s="2" t="s">
        <v>16</v>
      </c>
      <c r="K107" s="2">
        <v>0</v>
      </c>
      <c r="L107" s="2" t="s">
        <v>33</v>
      </c>
      <c r="M107" s="2" t="s">
        <v>25</v>
      </c>
      <c r="N107" s="2">
        <v>1</v>
      </c>
      <c r="O107" s="2" t="s">
        <v>38</v>
      </c>
      <c r="P107" s="2">
        <v>0.3</v>
      </c>
      <c r="Q107" s="2" t="s">
        <v>20</v>
      </c>
    </row>
    <row r="108" spans="2:17" x14ac:dyDescent="0.3">
      <c r="B108">
        <f t="shared" si="3"/>
        <v>1</v>
      </c>
      <c r="C108">
        <f t="shared" si="4"/>
        <v>0</v>
      </c>
      <c r="D108">
        <f t="shared" si="5"/>
        <v>0</v>
      </c>
      <c r="E108" s="2">
        <v>12323</v>
      </c>
      <c r="F108" s="3">
        <v>45880</v>
      </c>
      <c r="G108" s="2" t="s">
        <v>13</v>
      </c>
      <c r="H108" s="2" t="s">
        <v>14</v>
      </c>
      <c r="I108" s="2" t="s">
        <v>29</v>
      </c>
      <c r="J108" s="2" t="s">
        <v>16</v>
      </c>
      <c r="K108" s="2">
        <v>0</v>
      </c>
      <c r="L108" s="2" t="s">
        <v>33</v>
      </c>
      <c r="M108" s="2" t="s">
        <v>25</v>
      </c>
      <c r="N108" s="2">
        <v>1</v>
      </c>
      <c r="O108" s="2" t="s">
        <v>38</v>
      </c>
      <c r="P108" s="2">
        <v>0.59</v>
      </c>
      <c r="Q108" s="2" t="s">
        <v>30</v>
      </c>
    </row>
    <row r="109" spans="2:17" x14ac:dyDescent="0.3">
      <c r="B109">
        <f t="shared" si="3"/>
        <v>1</v>
      </c>
      <c r="C109">
        <f t="shared" si="4"/>
        <v>0</v>
      </c>
      <c r="D109">
        <f t="shared" si="5"/>
        <v>0</v>
      </c>
      <c r="E109" s="2">
        <v>12324</v>
      </c>
      <c r="F109" s="3">
        <v>45880</v>
      </c>
      <c r="G109" s="2" t="s">
        <v>21</v>
      </c>
      <c r="H109" s="2" t="s">
        <v>22</v>
      </c>
      <c r="I109" s="2" t="s">
        <v>15</v>
      </c>
      <c r="J109" s="2" t="s">
        <v>16</v>
      </c>
      <c r="K109" s="2">
        <v>0</v>
      </c>
      <c r="L109" s="2" t="s">
        <v>33</v>
      </c>
      <c r="M109" s="2" t="s">
        <v>25</v>
      </c>
      <c r="N109" s="2">
        <v>1</v>
      </c>
      <c r="O109" s="2" t="s">
        <v>38</v>
      </c>
      <c r="P109" s="2">
        <v>0.3</v>
      </c>
      <c r="Q109" s="2" t="s">
        <v>20</v>
      </c>
    </row>
    <row r="110" spans="2:17" x14ac:dyDescent="0.3">
      <c r="B110">
        <f t="shared" si="3"/>
        <v>1</v>
      </c>
      <c r="C110">
        <f t="shared" si="4"/>
        <v>0</v>
      </c>
      <c r="D110">
        <f t="shared" si="5"/>
        <v>0</v>
      </c>
      <c r="E110" s="2">
        <v>12325</v>
      </c>
      <c r="F110" s="3">
        <v>45880</v>
      </c>
      <c r="G110" s="2" t="s">
        <v>21</v>
      </c>
      <c r="H110" s="2" t="s">
        <v>22</v>
      </c>
      <c r="I110" s="2" t="s">
        <v>29</v>
      </c>
      <c r="J110" s="2" t="s">
        <v>16</v>
      </c>
      <c r="K110" s="2">
        <v>0</v>
      </c>
      <c r="L110" s="2" t="s">
        <v>33</v>
      </c>
      <c r="M110" s="2" t="s">
        <v>25</v>
      </c>
      <c r="N110" s="2">
        <v>1</v>
      </c>
      <c r="O110" s="2" t="s">
        <v>38</v>
      </c>
      <c r="P110" s="2">
        <v>0.59</v>
      </c>
      <c r="Q110" s="2" t="s">
        <v>30</v>
      </c>
    </row>
    <row r="111" spans="2:17" x14ac:dyDescent="0.3">
      <c r="B111">
        <f t="shared" si="3"/>
        <v>1</v>
      </c>
      <c r="C111">
        <f t="shared" si="4"/>
        <v>0</v>
      </c>
      <c r="D111">
        <f t="shared" si="5"/>
        <v>0</v>
      </c>
      <c r="E111" s="2">
        <v>12326</v>
      </c>
      <c r="F111" s="3">
        <v>45880</v>
      </c>
      <c r="G111" s="2" t="s">
        <v>23</v>
      </c>
      <c r="H111" s="2" t="s">
        <v>24</v>
      </c>
      <c r="I111" s="2" t="s">
        <v>29</v>
      </c>
      <c r="J111" s="2" t="s">
        <v>16</v>
      </c>
      <c r="K111" s="2">
        <v>0</v>
      </c>
      <c r="L111" s="2" t="s">
        <v>33</v>
      </c>
      <c r="M111" s="2" t="s">
        <v>25</v>
      </c>
      <c r="N111" s="2">
        <v>1</v>
      </c>
      <c r="O111" s="2" t="s">
        <v>38</v>
      </c>
      <c r="P111" s="2">
        <v>0.59</v>
      </c>
      <c r="Q111" s="2" t="s">
        <v>30</v>
      </c>
    </row>
    <row r="112" spans="2:17" hidden="1" x14ac:dyDescent="0.3"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hidden="1" x14ac:dyDescent="0.3"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x14ac:dyDescent="0.3">
      <c r="B114">
        <f t="shared" si="3"/>
        <v>1</v>
      </c>
      <c r="C114">
        <f t="shared" si="4"/>
        <v>0</v>
      </c>
      <c r="D114">
        <f t="shared" si="5"/>
        <v>0</v>
      </c>
      <c r="E114" s="2">
        <v>12306</v>
      </c>
      <c r="F114" s="3">
        <v>45879</v>
      </c>
      <c r="G114" s="2" t="s">
        <v>13</v>
      </c>
      <c r="H114" s="2" t="s">
        <v>14</v>
      </c>
      <c r="I114" s="2" t="s">
        <v>40</v>
      </c>
      <c r="J114" s="2" t="s">
        <v>16</v>
      </c>
      <c r="K114" s="2">
        <v>0</v>
      </c>
      <c r="L114" s="2" t="s">
        <v>33</v>
      </c>
      <c r="M114" s="2" t="s">
        <v>25</v>
      </c>
      <c r="N114" s="2">
        <v>1</v>
      </c>
      <c r="O114" s="2" t="s">
        <v>38</v>
      </c>
      <c r="P114" s="2">
        <v>0.61</v>
      </c>
      <c r="Q114" s="2" t="s">
        <v>41</v>
      </c>
    </row>
    <row r="115" spans="2:17" x14ac:dyDescent="0.3">
      <c r="B115">
        <f t="shared" si="3"/>
        <v>1</v>
      </c>
      <c r="C115">
        <f t="shared" si="4"/>
        <v>0</v>
      </c>
      <c r="D115">
        <f t="shared" si="5"/>
        <v>0</v>
      </c>
      <c r="E115" s="2">
        <v>12307</v>
      </c>
      <c r="F115" s="3">
        <v>45879</v>
      </c>
      <c r="G115" s="2" t="s">
        <v>21</v>
      </c>
      <c r="H115" s="2" t="s">
        <v>22</v>
      </c>
      <c r="I115" s="2" t="s">
        <v>40</v>
      </c>
      <c r="J115" s="2" t="s">
        <v>16</v>
      </c>
      <c r="K115" s="2">
        <v>0</v>
      </c>
      <c r="L115" s="2" t="s">
        <v>33</v>
      </c>
      <c r="M115" s="2" t="s">
        <v>25</v>
      </c>
      <c r="N115" s="2">
        <v>1</v>
      </c>
      <c r="O115" s="2" t="s">
        <v>38</v>
      </c>
      <c r="P115" s="2">
        <v>0.61</v>
      </c>
      <c r="Q115" s="2" t="s">
        <v>41</v>
      </c>
    </row>
    <row r="116" spans="2:17" x14ac:dyDescent="0.3">
      <c r="B116">
        <f t="shared" si="3"/>
        <v>1</v>
      </c>
      <c r="C116">
        <f t="shared" si="4"/>
        <v>0</v>
      </c>
      <c r="D116">
        <f t="shared" si="5"/>
        <v>0</v>
      </c>
      <c r="E116" s="2">
        <v>12308</v>
      </c>
      <c r="F116" s="3">
        <v>45879</v>
      </c>
      <c r="G116" s="2" t="s">
        <v>23</v>
      </c>
      <c r="H116" s="2" t="s">
        <v>24</v>
      </c>
      <c r="I116" s="2" t="s">
        <v>15</v>
      </c>
      <c r="J116" s="2" t="s">
        <v>16</v>
      </c>
      <c r="K116" s="2">
        <v>0</v>
      </c>
      <c r="L116" s="2" t="s">
        <v>33</v>
      </c>
      <c r="M116" s="2" t="s">
        <v>25</v>
      </c>
      <c r="N116" s="2">
        <v>1</v>
      </c>
      <c r="O116" s="2" t="s">
        <v>38</v>
      </c>
      <c r="P116" s="2">
        <v>0.3</v>
      </c>
      <c r="Q116" s="2" t="s">
        <v>20</v>
      </c>
    </row>
    <row r="117" spans="2:17" hidden="1" x14ac:dyDescent="0.3"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hidden="1" x14ac:dyDescent="0.3"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x14ac:dyDescent="0.3">
      <c r="B119">
        <f t="shared" si="3"/>
        <v>1</v>
      </c>
      <c r="C119">
        <f t="shared" si="4"/>
        <v>0</v>
      </c>
      <c r="D119">
        <f t="shared" si="5"/>
        <v>0</v>
      </c>
      <c r="E119" s="2">
        <v>12294</v>
      </c>
      <c r="F119" s="3">
        <v>45878</v>
      </c>
      <c r="G119" s="2" t="s">
        <v>13</v>
      </c>
      <c r="H119" s="2" t="s">
        <v>14</v>
      </c>
      <c r="I119" s="2" t="s">
        <v>15</v>
      </c>
      <c r="J119" s="2" t="s">
        <v>16</v>
      </c>
      <c r="K119" s="2">
        <v>0</v>
      </c>
      <c r="L119" s="2" t="s">
        <v>33</v>
      </c>
      <c r="M119" s="2" t="s">
        <v>25</v>
      </c>
      <c r="N119" s="2">
        <v>1</v>
      </c>
      <c r="O119" s="2" t="s">
        <v>38</v>
      </c>
      <c r="P119" s="2">
        <v>0.3</v>
      </c>
      <c r="Q119" s="2" t="s">
        <v>20</v>
      </c>
    </row>
    <row r="120" spans="2:17" x14ac:dyDescent="0.3">
      <c r="B120">
        <f t="shared" si="3"/>
        <v>1</v>
      </c>
      <c r="C120">
        <f t="shared" si="4"/>
        <v>0</v>
      </c>
      <c r="D120">
        <f t="shared" si="5"/>
        <v>0</v>
      </c>
      <c r="E120" s="2">
        <v>12295</v>
      </c>
      <c r="F120" s="3">
        <v>45878</v>
      </c>
      <c r="G120" s="2" t="s">
        <v>21</v>
      </c>
      <c r="H120" s="2" t="s">
        <v>22</v>
      </c>
      <c r="I120" s="2" t="s">
        <v>15</v>
      </c>
      <c r="J120" s="2" t="s">
        <v>16</v>
      </c>
      <c r="K120" s="2">
        <v>0</v>
      </c>
      <c r="L120" s="2" t="s">
        <v>33</v>
      </c>
      <c r="M120" s="2" t="s">
        <v>25</v>
      </c>
      <c r="N120" s="2">
        <v>1</v>
      </c>
      <c r="O120" s="2" t="s">
        <v>38</v>
      </c>
      <c r="P120" s="2">
        <v>0.3</v>
      </c>
      <c r="Q120" s="2" t="s">
        <v>20</v>
      </c>
    </row>
    <row r="121" spans="2:17" x14ac:dyDescent="0.3">
      <c r="B121">
        <f t="shared" ref="B121:B162" si="6">IF(J121="PM",1,0)</f>
        <v>1</v>
      </c>
      <c r="C121">
        <f t="shared" ref="C121:C162" si="7">IF(J121="REACTIVO",1,0)</f>
        <v>0</v>
      </c>
      <c r="D121">
        <f t="shared" ref="D121:D162" si="8">IF(J121="ICM",1,0)</f>
        <v>0</v>
      </c>
      <c r="E121" s="2">
        <v>12296</v>
      </c>
      <c r="F121" s="3">
        <v>45878</v>
      </c>
      <c r="G121" s="2" t="s">
        <v>23</v>
      </c>
      <c r="H121" s="2" t="s">
        <v>24</v>
      </c>
      <c r="I121" s="2" t="s">
        <v>15</v>
      </c>
      <c r="J121" s="2" t="s">
        <v>16</v>
      </c>
      <c r="K121" s="2">
        <v>0</v>
      </c>
      <c r="L121" s="2" t="s">
        <v>33</v>
      </c>
      <c r="M121" s="2" t="s">
        <v>25</v>
      </c>
      <c r="N121" s="2">
        <v>1</v>
      </c>
      <c r="O121" s="2" t="s">
        <v>38</v>
      </c>
      <c r="P121" s="2">
        <v>0.3</v>
      </c>
      <c r="Q121" s="2" t="s">
        <v>20</v>
      </c>
    </row>
    <row r="122" spans="2:17" hidden="1" x14ac:dyDescent="0.3"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hidden="1" x14ac:dyDescent="0.3"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x14ac:dyDescent="0.3">
      <c r="B124">
        <f t="shared" si="6"/>
        <v>1</v>
      </c>
      <c r="C124">
        <f t="shared" si="7"/>
        <v>0</v>
      </c>
      <c r="D124">
        <f t="shared" si="8"/>
        <v>0</v>
      </c>
      <c r="E124" s="2">
        <v>12274</v>
      </c>
      <c r="F124" s="3">
        <v>45877</v>
      </c>
      <c r="G124" s="2" t="s">
        <v>13</v>
      </c>
      <c r="H124" s="2" t="s">
        <v>14</v>
      </c>
      <c r="I124" s="2" t="s">
        <v>15</v>
      </c>
      <c r="J124" s="2" t="s">
        <v>16</v>
      </c>
      <c r="K124" s="2">
        <v>0</v>
      </c>
      <c r="L124" s="2" t="s">
        <v>33</v>
      </c>
      <c r="M124" s="2" t="s">
        <v>25</v>
      </c>
      <c r="N124" s="2">
        <v>1</v>
      </c>
      <c r="O124" s="2" t="s">
        <v>38</v>
      </c>
      <c r="P124" s="2">
        <v>0.3</v>
      </c>
      <c r="Q124" s="2" t="s">
        <v>20</v>
      </c>
    </row>
    <row r="125" spans="2:17" x14ac:dyDescent="0.3">
      <c r="B125">
        <f t="shared" si="6"/>
        <v>1</v>
      </c>
      <c r="C125">
        <f t="shared" si="7"/>
        <v>0</v>
      </c>
      <c r="D125">
        <f t="shared" si="8"/>
        <v>0</v>
      </c>
      <c r="E125" s="2">
        <v>12275</v>
      </c>
      <c r="F125" s="3">
        <v>45877</v>
      </c>
      <c r="G125" s="2" t="s">
        <v>21</v>
      </c>
      <c r="H125" s="2" t="s">
        <v>22</v>
      </c>
      <c r="I125" s="2" t="s">
        <v>15</v>
      </c>
      <c r="J125" s="2" t="s">
        <v>16</v>
      </c>
      <c r="K125" s="2">
        <v>0</v>
      </c>
      <c r="L125" s="2" t="s">
        <v>33</v>
      </c>
      <c r="M125" s="2" t="s">
        <v>25</v>
      </c>
      <c r="N125" s="2">
        <v>1</v>
      </c>
      <c r="O125" s="2" t="s">
        <v>38</v>
      </c>
      <c r="P125" s="2">
        <v>0.3</v>
      </c>
      <c r="Q125" s="2" t="s">
        <v>20</v>
      </c>
    </row>
    <row r="126" spans="2:17" x14ac:dyDescent="0.3">
      <c r="B126">
        <f t="shared" si="6"/>
        <v>1</v>
      </c>
      <c r="C126">
        <f t="shared" si="7"/>
        <v>0</v>
      </c>
      <c r="D126">
        <f t="shared" si="8"/>
        <v>0</v>
      </c>
      <c r="E126" s="2">
        <v>12276</v>
      </c>
      <c r="F126" s="3">
        <v>45877</v>
      </c>
      <c r="G126" s="2" t="s">
        <v>23</v>
      </c>
      <c r="H126" s="2" t="s">
        <v>24</v>
      </c>
      <c r="I126" s="2" t="s">
        <v>15</v>
      </c>
      <c r="J126" s="2" t="s">
        <v>16</v>
      </c>
      <c r="K126" s="2">
        <v>0</v>
      </c>
      <c r="L126" s="2" t="s">
        <v>33</v>
      </c>
      <c r="M126" s="2" t="s">
        <v>25</v>
      </c>
      <c r="N126" s="2">
        <v>1</v>
      </c>
      <c r="O126" s="2" t="s">
        <v>38</v>
      </c>
      <c r="P126" s="2">
        <v>0.3</v>
      </c>
      <c r="Q126" s="2" t="s">
        <v>20</v>
      </c>
    </row>
    <row r="127" spans="2:17" hidden="1" x14ac:dyDescent="0.3"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hidden="1" x14ac:dyDescent="0.3"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8" x14ac:dyDescent="0.3">
      <c r="B129">
        <f t="shared" si="6"/>
        <v>1</v>
      </c>
      <c r="C129">
        <f t="shared" si="7"/>
        <v>0</v>
      </c>
      <c r="D129">
        <f t="shared" si="8"/>
        <v>0</v>
      </c>
      <c r="E129" s="2">
        <v>12248</v>
      </c>
      <c r="F129" s="3">
        <v>45876</v>
      </c>
      <c r="G129" s="2" t="s">
        <v>13</v>
      </c>
      <c r="H129" s="2" t="s">
        <v>14</v>
      </c>
      <c r="I129" s="2" t="s">
        <v>15</v>
      </c>
      <c r="J129" s="2" t="s">
        <v>16</v>
      </c>
      <c r="K129" s="2">
        <v>0</v>
      </c>
      <c r="L129" s="2" t="s">
        <v>33</v>
      </c>
      <c r="M129" s="2" t="s">
        <v>25</v>
      </c>
      <c r="N129" s="2">
        <v>1</v>
      </c>
      <c r="O129" s="2" t="s">
        <v>38</v>
      </c>
      <c r="P129" s="2">
        <v>0.3</v>
      </c>
      <c r="Q129" s="2" t="s">
        <v>20</v>
      </c>
    </row>
    <row r="130" spans="2:18" x14ac:dyDescent="0.3">
      <c r="B130">
        <f t="shared" si="6"/>
        <v>1</v>
      </c>
      <c r="C130">
        <f t="shared" si="7"/>
        <v>0</v>
      </c>
      <c r="D130">
        <f t="shared" si="8"/>
        <v>0</v>
      </c>
      <c r="E130" s="2">
        <v>12249</v>
      </c>
      <c r="F130" s="3">
        <v>45876</v>
      </c>
      <c r="G130" s="2" t="s">
        <v>21</v>
      </c>
      <c r="H130" s="2" t="s">
        <v>22</v>
      </c>
      <c r="I130" s="2" t="s">
        <v>15</v>
      </c>
      <c r="J130" s="2" t="s">
        <v>16</v>
      </c>
      <c r="K130" s="2">
        <v>0</v>
      </c>
      <c r="L130" s="2" t="s">
        <v>33</v>
      </c>
      <c r="M130" s="2" t="s">
        <v>25</v>
      </c>
      <c r="N130" s="2">
        <v>1</v>
      </c>
      <c r="O130" s="2" t="s">
        <v>38</v>
      </c>
      <c r="P130" s="2">
        <v>0.3</v>
      </c>
      <c r="Q130" s="2" t="s">
        <v>20</v>
      </c>
    </row>
    <row r="131" spans="2:18" x14ac:dyDescent="0.3">
      <c r="B131">
        <f t="shared" si="6"/>
        <v>1</v>
      </c>
      <c r="C131">
        <f t="shared" si="7"/>
        <v>0</v>
      </c>
      <c r="D131">
        <f t="shared" si="8"/>
        <v>0</v>
      </c>
      <c r="E131" s="2">
        <v>12250</v>
      </c>
      <c r="F131" s="3">
        <v>45876</v>
      </c>
      <c r="G131" s="2" t="s">
        <v>23</v>
      </c>
      <c r="H131" s="2" t="s">
        <v>24</v>
      </c>
      <c r="I131" s="2" t="s">
        <v>15</v>
      </c>
      <c r="J131" s="2" t="s">
        <v>16</v>
      </c>
      <c r="K131" s="2">
        <v>0</v>
      </c>
      <c r="L131" s="2" t="s">
        <v>33</v>
      </c>
      <c r="M131" s="2" t="s">
        <v>25</v>
      </c>
      <c r="N131" s="2">
        <v>1</v>
      </c>
      <c r="O131" s="2" t="s">
        <v>38</v>
      </c>
      <c r="P131" s="2">
        <v>0.3</v>
      </c>
      <c r="Q131" s="2" t="s">
        <v>20</v>
      </c>
    </row>
    <row r="132" spans="2:18" hidden="1" x14ac:dyDescent="0.3"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8" hidden="1" x14ac:dyDescent="0.3"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2:18" x14ac:dyDescent="0.3">
      <c r="B134">
        <f t="shared" si="6"/>
        <v>0</v>
      </c>
      <c r="C134">
        <f t="shared" si="7"/>
        <v>0</v>
      </c>
      <c r="D134">
        <f t="shared" si="8"/>
        <v>1</v>
      </c>
      <c r="E134" s="2">
        <v>12266</v>
      </c>
      <c r="F134" s="3">
        <v>45876</v>
      </c>
      <c r="G134" s="2" t="s">
        <v>13</v>
      </c>
      <c r="H134" s="2" t="s">
        <v>14</v>
      </c>
      <c r="I134" s="2" t="s">
        <v>31</v>
      </c>
      <c r="J134" s="2" t="s">
        <v>32</v>
      </c>
      <c r="K134" s="2">
        <v>0</v>
      </c>
      <c r="L134" s="2" t="s">
        <v>33</v>
      </c>
      <c r="M134" s="2" t="s">
        <v>25</v>
      </c>
      <c r="N134" s="2">
        <v>0.2</v>
      </c>
      <c r="O134" s="2" t="s">
        <v>19</v>
      </c>
      <c r="P134" s="2">
        <v>5</v>
      </c>
      <c r="Q134" s="2" t="s">
        <v>18</v>
      </c>
      <c r="R134" t="s">
        <v>52</v>
      </c>
    </row>
    <row r="135" spans="2:18" x14ac:dyDescent="0.3">
      <c r="B135">
        <f t="shared" si="6"/>
        <v>0</v>
      </c>
      <c r="C135">
        <f t="shared" si="7"/>
        <v>0</v>
      </c>
      <c r="D135">
        <f t="shared" si="8"/>
        <v>1</v>
      </c>
      <c r="E135" s="2">
        <v>12267</v>
      </c>
      <c r="F135" s="3">
        <v>45876</v>
      </c>
      <c r="G135" s="2" t="s">
        <v>23</v>
      </c>
      <c r="H135" s="2" t="s">
        <v>24</v>
      </c>
      <c r="I135" s="2" t="s">
        <v>31</v>
      </c>
      <c r="J135" s="2" t="s">
        <v>32</v>
      </c>
      <c r="K135" s="2">
        <v>0</v>
      </c>
      <c r="L135" s="2" t="s">
        <v>33</v>
      </c>
      <c r="M135" s="2" t="s">
        <v>25</v>
      </c>
      <c r="N135" s="2">
        <v>0.2</v>
      </c>
      <c r="O135" s="2" t="s">
        <v>19</v>
      </c>
      <c r="P135" s="2">
        <v>5</v>
      </c>
      <c r="Q135" s="2" t="s">
        <v>18</v>
      </c>
      <c r="R135" t="s">
        <v>52</v>
      </c>
    </row>
    <row r="136" spans="2:18" hidden="1" x14ac:dyDescent="0.3"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2:18" hidden="1" x14ac:dyDescent="0.3"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2:18" hidden="1" x14ac:dyDescent="0.3"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2:18" hidden="1" x14ac:dyDescent="0.3"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2:18" x14ac:dyDescent="0.3">
      <c r="B140">
        <f t="shared" si="6"/>
        <v>1</v>
      </c>
      <c r="C140">
        <f t="shared" si="7"/>
        <v>0</v>
      </c>
      <c r="D140">
        <f t="shared" si="8"/>
        <v>0</v>
      </c>
      <c r="E140" s="2">
        <v>12204</v>
      </c>
      <c r="F140" s="3">
        <v>45874</v>
      </c>
      <c r="G140" s="2" t="s">
        <v>13</v>
      </c>
      <c r="H140" s="2" t="s">
        <v>14</v>
      </c>
      <c r="I140" s="2" t="s">
        <v>15</v>
      </c>
      <c r="J140" s="2" t="s">
        <v>16</v>
      </c>
      <c r="K140" s="2">
        <v>0</v>
      </c>
      <c r="L140" s="2" t="s">
        <v>33</v>
      </c>
      <c r="M140" s="2" t="s">
        <v>25</v>
      </c>
      <c r="N140" s="2">
        <v>0.3</v>
      </c>
      <c r="O140" s="2" t="s">
        <v>39</v>
      </c>
      <c r="P140" s="2">
        <v>0.3</v>
      </c>
      <c r="Q140" s="2" t="s">
        <v>20</v>
      </c>
    </row>
    <row r="141" spans="2:18" x14ac:dyDescent="0.3">
      <c r="B141">
        <f t="shared" si="6"/>
        <v>1</v>
      </c>
      <c r="C141">
        <f t="shared" si="7"/>
        <v>0</v>
      </c>
      <c r="D141">
        <f t="shared" si="8"/>
        <v>0</v>
      </c>
      <c r="E141" s="2">
        <v>12205</v>
      </c>
      <c r="F141" s="3">
        <v>45874</v>
      </c>
      <c r="G141" s="2" t="s">
        <v>21</v>
      </c>
      <c r="H141" s="2" t="s">
        <v>22</v>
      </c>
      <c r="I141" s="2" t="s">
        <v>15</v>
      </c>
      <c r="J141" s="2" t="s">
        <v>16</v>
      </c>
      <c r="K141" s="2">
        <v>0</v>
      </c>
      <c r="L141" s="2" t="s">
        <v>33</v>
      </c>
      <c r="M141" s="2" t="s">
        <v>25</v>
      </c>
      <c r="N141" s="2">
        <v>0.3</v>
      </c>
      <c r="O141" s="2" t="s">
        <v>39</v>
      </c>
      <c r="P141" s="2">
        <v>0.3</v>
      </c>
      <c r="Q141" s="2" t="s">
        <v>20</v>
      </c>
    </row>
    <row r="142" spans="2:18" x14ac:dyDescent="0.3">
      <c r="B142">
        <f t="shared" si="6"/>
        <v>1</v>
      </c>
      <c r="C142">
        <f t="shared" si="7"/>
        <v>0</v>
      </c>
      <c r="D142">
        <f t="shared" si="8"/>
        <v>0</v>
      </c>
      <c r="E142" s="2">
        <v>12206</v>
      </c>
      <c r="F142" s="3">
        <v>45874</v>
      </c>
      <c r="G142" s="2" t="s">
        <v>23</v>
      </c>
      <c r="H142" s="2" t="s">
        <v>24</v>
      </c>
      <c r="I142" s="2" t="s">
        <v>15</v>
      </c>
      <c r="J142" s="2" t="s">
        <v>16</v>
      </c>
      <c r="K142" s="2">
        <v>0</v>
      </c>
      <c r="L142" s="2" t="s">
        <v>33</v>
      </c>
      <c r="M142" s="2" t="s">
        <v>25</v>
      </c>
      <c r="N142" s="2">
        <v>0.3</v>
      </c>
      <c r="O142" s="2" t="s">
        <v>39</v>
      </c>
      <c r="P142" s="2">
        <v>0.3</v>
      </c>
      <c r="Q142" s="2" t="s">
        <v>20</v>
      </c>
    </row>
    <row r="143" spans="2:18" hidden="1" x14ac:dyDescent="0.3"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2:18" hidden="1" x14ac:dyDescent="0.3"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2:17" x14ac:dyDescent="0.3">
      <c r="B145">
        <f t="shared" si="6"/>
        <v>1</v>
      </c>
      <c r="C145">
        <f t="shared" si="7"/>
        <v>0</v>
      </c>
      <c r="D145">
        <f t="shared" si="8"/>
        <v>0</v>
      </c>
      <c r="E145" s="2">
        <v>12119</v>
      </c>
      <c r="F145" s="3">
        <v>45873</v>
      </c>
      <c r="G145" s="2" t="s">
        <v>13</v>
      </c>
      <c r="H145" s="2" t="s">
        <v>14</v>
      </c>
      <c r="I145" s="2" t="s">
        <v>29</v>
      </c>
      <c r="J145" s="2" t="s">
        <v>16</v>
      </c>
      <c r="K145" s="2">
        <v>0</v>
      </c>
      <c r="L145" s="2" t="s">
        <v>33</v>
      </c>
      <c r="M145" s="2" t="s">
        <v>25</v>
      </c>
      <c r="N145" s="2">
        <v>0.59</v>
      </c>
      <c r="O145" s="2" t="s">
        <v>39</v>
      </c>
      <c r="P145" s="2">
        <v>0.59</v>
      </c>
      <c r="Q145" s="2" t="s">
        <v>30</v>
      </c>
    </row>
    <row r="146" spans="2:17" x14ac:dyDescent="0.3">
      <c r="B146">
        <f t="shared" si="6"/>
        <v>1</v>
      </c>
      <c r="C146">
        <f t="shared" si="7"/>
        <v>0</v>
      </c>
      <c r="D146">
        <f t="shared" si="8"/>
        <v>0</v>
      </c>
      <c r="E146" s="2">
        <v>12120</v>
      </c>
      <c r="F146" s="3">
        <v>45873</v>
      </c>
      <c r="G146" s="2" t="s">
        <v>21</v>
      </c>
      <c r="H146" s="2" t="s">
        <v>22</v>
      </c>
      <c r="I146" s="2" t="s">
        <v>29</v>
      </c>
      <c r="J146" s="2" t="s">
        <v>16</v>
      </c>
      <c r="K146" s="2">
        <v>0</v>
      </c>
      <c r="L146" s="2" t="s">
        <v>33</v>
      </c>
      <c r="M146" s="2" t="s">
        <v>25</v>
      </c>
      <c r="N146" s="2">
        <v>0.59</v>
      </c>
      <c r="O146" s="2" t="s">
        <v>39</v>
      </c>
      <c r="P146" s="2">
        <v>0.59</v>
      </c>
      <c r="Q146" s="2" t="s">
        <v>30</v>
      </c>
    </row>
    <row r="147" spans="2:17" x14ac:dyDescent="0.3">
      <c r="B147">
        <f t="shared" si="6"/>
        <v>1</v>
      </c>
      <c r="C147">
        <f t="shared" si="7"/>
        <v>0</v>
      </c>
      <c r="D147">
        <f t="shared" si="8"/>
        <v>0</v>
      </c>
      <c r="E147" s="2">
        <v>12121</v>
      </c>
      <c r="F147" s="3">
        <v>45873</v>
      </c>
      <c r="G147" s="2" t="s">
        <v>23</v>
      </c>
      <c r="H147" s="2" t="s">
        <v>24</v>
      </c>
      <c r="I147" s="2" t="s">
        <v>29</v>
      </c>
      <c r="J147" s="2" t="s">
        <v>16</v>
      </c>
      <c r="K147" s="2">
        <v>0</v>
      </c>
      <c r="L147" s="2" t="s">
        <v>33</v>
      </c>
      <c r="M147" s="2" t="s">
        <v>25</v>
      </c>
      <c r="N147" s="2">
        <v>0.59</v>
      </c>
      <c r="O147" s="2" t="s">
        <v>39</v>
      </c>
      <c r="P147" s="2">
        <v>0.59</v>
      </c>
      <c r="Q147" s="2" t="s">
        <v>30</v>
      </c>
    </row>
    <row r="148" spans="2:17" hidden="1" x14ac:dyDescent="0.3"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2:17" hidden="1" x14ac:dyDescent="0.3"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2:17" x14ac:dyDescent="0.3">
      <c r="B150">
        <f t="shared" si="6"/>
        <v>1</v>
      </c>
      <c r="C150">
        <f t="shared" si="7"/>
        <v>0</v>
      </c>
      <c r="D150">
        <f t="shared" si="8"/>
        <v>0</v>
      </c>
      <c r="E150" s="2">
        <v>12104</v>
      </c>
      <c r="F150" s="3">
        <v>45872</v>
      </c>
      <c r="G150" s="2" t="s">
        <v>13</v>
      </c>
      <c r="H150" s="2" t="s">
        <v>14</v>
      </c>
      <c r="I150" s="2" t="s">
        <v>15</v>
      </c>
      <c r="J150" s="2" t="s">
        <v>16</v>
      </c>
      <c r="K150" s="2">
        <v>0</v>
      </c>
      <c r="L150" s="2" t="s">
        <v>33</v>
      </c>
      <c r="M150" s="2" t="s">
        <v>25</v>
      </c>
      <c r="N150" s="2">
        <v>1</v>
      </c>
      <c r="O150" s="2" t="s">
        <v>45</v>
      </c>
      <c r="P150" s="2">
        <v>0.3</v>
      </c>
      <c r="Q150" s="2" t="s">
        <v>20</v>
      </c>
    </row>
    <row r="151" spans="2:17" x14ac:dyDescent="0.3">
      <c r="B151">
        <f t="shared" si="6"/>
        <v>1</v>
      </c>
      <c r="C151">
        <f t="shared" si="7"/>
        <v>0</v>
      </c>
      <c r="D151">
        <f t="shared" si="8"/>
        <v>0</v>
      </c>
      <c r="E151" s="2">
        <v>12105</v>
      </c>
      <c r="F151" s="3">
        <v>45872</v>
      </c>
      <c r="G151" s="2" t="s">
        <v>21</v>
      </c>
      <c r="H151" s="2" t="s">
        <v>22</v>
      </c>
      <c r="I151" s="2" t="s">
        <v>15</v>
      </c>
      <c r="J151" s="2" t="s">
        <v>16</v>
      </c>
      <c r="K151" s="2">
        <v>0</v>
      </c>
      <c r="L151" s="2" t="s">
        <v>33</v>
      </c>
      <c r="M151" s="2" t="s">
        <v>25</v>
      </c>
      <c r="N151" s="2">
        <v>1</v>
      </c>
      <c r="O151" s="2" t="s">
        <v>45</v>
      </c>
      <c r="P151" s="2">
        <v>0.3</v>
      </c>
      <c r="Q151" s="2" t="s">
        <v>20</v>
      </c>
    </row>
    <row r="152" spans="2:17" x14ac:dyDescent="0.3">
      <c r="B152">
        <f t="shared" si="6"/>
        <v>1</v>
      </c>
      <c r="C152">
        <f t="shared" si="7"/>
        <v>0</v>
      </c>
      <c r="D152">
        <f t="shared" si="8"/>
        <v>0</v>
      </c>
      <c r="E152" s="2">
        <v>12106</v>
      </c>
      <c r="F152" s="3">
        <v>45872</v>
      </c>
      <c r="G152" s="2" t="s">
        <v>23</v>
      </c>
      <c r="H152" s="2" t="s">
        <v>24</v>
      </c>
      <c r="I152" s="2" t="s">
        <v>15</v>
      </c>
      <c r="J152" s="2" t="s">
        <v>16</v>
      </c>
      <c r="K152" s="2">
        <v>0</v>
      </c>
      <c r="L152" s="2" t="s">
        <v>33</v>
      </c>
      <c r="M152" s="2" t="s">
        <v>25</v>
      </c>
      <c r="N152" s="2">
        <v>1</v>
      </c>
      <c r="O152" s="2" t="s">
        <v>45</v>
      </c>
      <c r="P152" s="2">
        <v>0.3</v>
      </c>
      <c r="Q152" s="2" t="s">
        <v>20</v>
      </c>
    </row>
    <row r="153" spans="2:17" hidden="1" x14ac:dyDescent="0.3"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2:17" hidden="1" x14ac:dyDescent="0.3"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2:17" x14ac:dyDescent="0.3">
      <c r="B155">
        <f t="shared" si="6"/>
        <v>1</v>
      </c>
      <c r="C155">
        <f t="shared" si="7"/>
        <v>0</v>
      </c>
      <c r="D155">
        <f t="shared" si="8"/>
        <v>0</v>
      </c>
      <c r="E155" s="2">
        <v>12084</v>
      </c>
      <c r="F155" s="3">
        <v>45871</v>
      </c>
      <c r="G155" s="2" t="s">
        <v>13</v>
      </c>
      <c r="H155" s="2" t="s">
        <v>14</v>
      </c>
      <c r="I155" s="2" t="s">
        <v>15</v>
      </c>
      <c r="J155" s="2" t="s">
        <v>16</v>
      </c>
      <c r="K155" s="2">
        <v>0</v>
      </c>
      <c r="L155" s="2" t="s">
        <v>33</v>
      </c>
      <c r="M155" s="2" t="s">
        <v>25</v>
      </c>
      <c r="N155" s="2">
        <v>1</v>
      </c>
      <c r="O155" s="2" t="s">
        <v>45</v>
      </c>
      <c r="P155" s="2">
        <v>0.3</v>
      </c>
      <c r="Q155" s="2" t="s">
        <v>20</v>
      </c>
    </row>
    <row r="156" spans="2:17" x14ac:dyDescent="0.3">
      <c r="B156">
        <f t="shared" si="6"/>
        <v>1</v>
      </c>
      <c r="C156">
        <f t="shared" si="7"/>
        <v>0</v>
      </c>
      <c r="D156">
        <f t="shared" si="8"/>
        <v>0</v>
      </c>
      <c r="E156" s="2">
        <v>12085</v>
      </c>
      <c r="F156" s="3">
        <v>45871</v>
      </c>
      <c r="G156" s="2" t="s">
        <v>21</v>
      </c>
      <c r="H156" s="2" t="s">
        <v>22</v>
      </c>
      <c r="I156" s="2" t="s">
        <v>15</v>
      </c>
      <c r="J156" s="2" t="s">
        <v>16</v>
      </c>
      <c r="K156" s="2">
        <v>0</v>
      </c>
      <c r="L156" s="2" t="s">
        <v>33</v>
      </c>
      <c r="M156" s="2" t="s">
        <v>25</v>
      </c>
      <c r="N156" s="2">
        <v>1</v>
      </c>
      <c r="O156" s="2" t="s">
        <v>45</v>
      </c>
      <c r="P156" s="2">
        <v>0.3</v>
      </c>
      <c r="Q156" s="2" t="s">
        <v>20</v>
      </c>
    </row>
    <row r="157" spans="2:17" x14ac:dyDescent="0.3">
      <c r="B157">
        <f t="shared" si="6"/>
        <v>1</v>
      </c>
      <c r="C157">
        <f t="shared" si="7"/>
        <v>0</v>
      </c>
      <c r="D157">
        <f t="shared" si="8"/>
        <v>0</v>
      </c>
      <c r="E157" s="2">
        <v>12086</v>
      </c>
      <c r="F157" s="3">
        <v>45871</v>
      </c>
      <c r="G157" s="2" t="s">
        <v>23</v>
      </c>
      <c r="H157" s="2" t="s">
        <v>24</v>
      </c>
      <c r="I157" s="2" t="s">
        <v>15</v>
      </c>
      <c r="J157" s="2" t="s">
        <v>16</v>
      </c>
      <c r="K157" s="2">
        <v>0</v>
      </c>
      <c r="L157" s="2" t="s">
        <v>33</v>
      </c>
      <c r="M157" s="2" t="s">
        <v>25</v>
      </c>
      <c r="N157" s="2">
        <v>1</v>
      </c>
      <c r="O157" s="2" t="s">
        <v>45</v>
      </c>
      <c r="P157" s="2">
        <v>0.3</v>
      </c>
      <c r="Q157" s="2" t="s">
        <v>20</v>
      </c>
    </row>
    <row r="158" spans="2:17" hidden="1" x14ac:dyDescent="0.3"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2:17" hidden="1" x14ac:dyDescent="0.3"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2:17" x14ac:dyDescent="0.3">
      <c r="B160">
        <f t="shared" si="6"/>
        <v>1</v>
      </c>
      <c r="C160">
        <f t="shared" si="7"/>
        <v>0</v>
      </c>
      <c r="D160">
        <f t="shared" si="8"/>
        <v>0</v>
      </c>
      <c r="E160" s="2">
        <v>12065</v>
      </c>
      <c r="F160" s="3">
        <v>45870</v>
      </c>
      <c r="G160" s="2" t="s">
        <v>13</v>
      </c>
      <c r="H160" s="2" t="s">
        <v>14</v>
      </c>
      <c r="I160" s="2" t="s">
        <v>15</v>
      </c>
      <c r="J160" s="2" t="s">
        <v>16</v>
      </c>
      <c r="K160" s="2">
        <v>0</v>
      </c>
      <c r="L160" s="2" t="s">
        <v>33</v>
      </c>
      <c r="M160" s="2" t="s">
        <v>25</v>
      </c>
      <c r="N160" s="2">
        <v>0.45</v>
      </c>
      <c r="O160" s="2" t="s">
        <v>19</v>
      </c>
      <c r="P160" s="2">
        <v>0.3</v>
      </c>
      <c r="Q160" s="2" t="s">
        <v>20</v>
      </c>
    </row>
    <row r="161" spans="1:17" x14ac:dyDescent="0.3">
      <c r="B161">
        <f t="shared" si="6"/>
        <v>1</v>
      </c>
      <c r="C161">
        <f t="shared" si="7"/>
        <v>0</v>
      </c>
      <c r="D161">
        <f t="shared" si="8"/>
        <v>0</v>
      </c>
      <c r="E161" s="2">
        <v>12066</v>
      </c>
      <c r="F161" s="3">
        <v>45870</v>
      </c>
      <c r="G161" s="2" t="s">
        <v>21</v>
      </c>
      <c r="H161" s="2" t="s">
        <v>22</v>
      </c>
      <c r="I161" s="2" t="s">
        <v>15</v>
      </c>
      <c r="J161" s="2" t="s">
        <v>16</v>
      </c>
      <c r="K161" s="2">
        <v>0</v>
      </c>
      <c r="L161" s="2" t="s">
        <v>33</v>
      </c>
      <c r="M161" s="2" t="s">
        <v>25</v>
      </c>
      <c r="N161" s="2">
        <v>0.4</v>
      </c>
      <c r="O161" s="2" t="s">
        <v>28</v>
      </c>
      <c r="P161" s="2">
        <v>0.3</v>
      </c>
      <c r="Q161" s="2" t="s">
        <v>20</v>
      </c>
    </row>
    <row r="162" spans="1:17" x14ac:dyDescent="0.3">
      <c r="B162">
        <f t="shared" si="6"/>
        <v>1</v>
      </c>
      <c r="C162">
        <f t="shared" si="7"/>
        <v>0</v>
      </c>
      <c r="D162">
        <f t="shared" si="8"/>
        <v>0</v>
      </c>
      <c r="E162" s="2">
        <v>12067</v>
      </c>
      <c r="F162" s="3">
        <v>45870</v>
      </c>
      <c r="G162" s="2" t="s">
        <v>23</v>
      </c>
      <c r="H162" s="2" t="s">
        <v>24</v>
      </c>
      <c r="I162" s="2" t="s">
        <v>15</v>
      </c>
      <c r="J162" s="2" t="s">
        <v>16</v>
      </c>
      <c r="K162" s="2">
        <v>0</v>
      </c>
      <c r="L162" s="2" t="s">
        <v>33</v>
      </c>
      <c r="M162" s="2" t="s">
        <v>25</v>
      </c>
      <c r="N162" s="2">
        <v>0.4</v>
      </c>
      <c r="O162" s="2" t="s">
        <v>28</v>
      </c>
      <c r="P162" s="2">
        <v>0.3</v>
      </c>
      <c r="Q162" s="2" t="s">
        <v>20</v>
      </c>
    </row>
    <row r="163" spans="1:17" x14ac:dyDescent="0.3"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3"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3">
      <c r="B165">
        <f>SUM(B2:B164)</f>
        <v>93</v>
      </c>
      <c r="C165">
        <f>SUM(C2:C164)</f>
        <v>1</v>
      </c>
      <c r="D165">
        <f>SUM(D2:D164)</f>
        <v>5</v>
      </c>
    </row>
    <row r="166" spans="1:17" x14ac:dyDescent="0.3">
      <c r="A166" t="s">
        <v>48</v>
      </c>
      <c r="B166" s="5">
        <f>SUM(B2:B162)</f>
        <v>93</v>
      </c>
      <c r="C166" s="4">
        <f>SUM(C2:C162)</f>
        <v>1</v>
      </c>
      <c r="D166" s="4">
        <f>SUM(D2:D162)</f>
        <v>5</v>
      </c>
    </row>
    <row r="168" spans="1:17" x14ac:dyDescent="0.3">
      <c r="A168" t="s">
        <v>47</v>
      </c>
      <c r="B168">
        <f>SUM(B166:D166)</f>
        <v>99</v>
      </c>
    </row>
    <row r="187" spans="2:2" x14ac:dyDescent="0.3">
      <c r="B187" t="s">
        <v>49</v>
      </c>
    </row>
  </sheetData>
  <autoFilter ref="E1:Q166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 Renzo Chavez Bernuy</cp:lastModifiedBy>
  <dcterms:created xsi:type="dcterms:W3CDTF">2014-10-16T07:52:49Z</dcterms:created>
  <dcterms:modified xsi:type="dcterms:W3CDTF">2025-08-29T10:38:38Z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2025-08-29T10:38:30Z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0a697079-0afe-4038-94e2-aa47caeddb10</vt:lpwstr>
  </property>
  <property fmtid="{D5CDD505-2E9C-101B-9397-08002B2CF9AE}" pid="7" name="MSIP_Label_defa4170-0d19-0005-0004-bc88714345d2_ActionId">
    <vt:lpwstr>b6c4570a-1b80-4453-8253-5dc3d5b68b26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