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hzcas/Desktop/"/>
    </mc:Choice>
  </mc:AlternateContent>
  <bookViews>
    <workbookView xWindow="0" yWindow="440" windowWidth="28800" windowHeight="174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D17" i="1"/>
  <c r="D18" i="1"/>
  <c r="N17" i="1"/>
  <c r="N18" i="1"/>
  <c r="E18" i="1"/>
  <c r="F18" i="1"/>
  <c r="G18" i="1"/>
  <c r="H18" i="1"/>
  <c r="I18" i="1"/>
  <c r="J18" i="1"/>
  <c r="K18" i="1"/>
  <c r="L18" i="1"/>
  <c r="M18" i="1"/>
  <c r="E38" i="1"/>
  <c r="F38" i="1"/>
  <c r="G38" i="1"/>
  <c r="H38" i="1"/>
  <c r="I38" i="1"/>
  <c r="J38" i="1"/>
  <c r="K38" i="1"/>
  <c r="L38" i="1"/>
  <c r="M38" i="1"/>
  <c r="N38" i="1"/>
  <c r="L37" i="1"/>
  <c r="M37" i="1"/>
  <c r="N37" i="1"/>
  <c r="E37" i="1"/>
  <c r="F37" i="1"/>
  <c r="G37" i="1"/>
  <c r="H37" i="1"/>
  <c r="I37" i="1"/>
  <c r="J37" i="1"/>
  <c r="K37" i="1"/>
  <c r="G17" i="1"/>
  <c r="H17" i="1"/>
  <c r="I17" i="1"/>
  <c r="J17" i="1"/>
  <c r="K17" i="1"/>
  <c r="L17" i="1"/>
  <c r="M17" i="1"/>
  <c r="F17" i="1"/>
  <c r="E17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N27" i="1"/>
  <c r="M27" i="1"/>
  <c r="L27" i="1"/>
  <c r="K27" i="1"/>
  <c r="J27" i="1"/>
  <c r="I27" i="1"/>
  <c r="H27" i="1"/>
  <c r="G27" i="1"/>
  <c r="F27" i="1"/>
  <c r="E27" i="1"/>
  <c r="N26" i="1"/>
  <c r="M26" i="1"/>
  <c r="L26" i="1"/>
  <c r="K26" i="1"/>
  <c r="J26" i="1"/>
  <c r="I26" i="1"/>
  <c r="H26" i="1"/>
  <c r="G26" i="1"/>
  <c r="F26" i="1"/>
  <c r="E26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L3" i="1"/>
  <c r="L4" i="1"/>
  <c r="L5" i="1"/>
  <c r="L6" i="1"/>
  <c r="L7" i="1"/>
  <c r="L8" i="1"/>
  <c r="L9" i="1"/>
  <c r="L10" i="1"/>
  <c r="L11" i="1"/>
  <c r="L2" i="1"/>
  <c r="M3" i="1"/>
  <c r="M4" i="1"/>
  <c r="M5" i="1"/>
  <c r="M6" i="1"/>
  <c r="M7" i="1"/>
  <c r="M8" i="1"/>
  <c r="M9" i="1"/>
  <c r="M10" i="1"/>
  <c r="M11" i="1"/>
  <c r="M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G3" i="1"/>
  <c r="G4" i="1"/>
  <c r="G5" i="1"/>
  <c r="G6" i="1"/>
  <c r="G7" i="1"/>
  <c r="G8" i="1"/>
  <c r="G9" i="1"/>
  <c r="G10" i="1"/>
  <c r="G11" i="1"/>
  <c r="H3" i="1"/>
  <c r="H4" i="1"/>
  <c r="H5" i="1"/>
  <c r="H6" i="1"/>
  <c r="H7" i="1"/>
  <c r="H8" i="1"/>
  <c r="H9" i="1"/>
  <c r="H10" i="1"/>
  <c r="H11" i="1"/>
  <c r="H2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M12" i="1"/>
  <c r="L12" i="1"/>
  <c r="J12" i="1"/>
  <c r="H12" i="1"/>
  <c r="G12" i="1"/>
  <c r="E12" i="1"/>
  <c r="D38" i="1"/>
  <c r="D37" i="1"/>
  <c r="D2" i="1"/>
  <c r="D22" i="1"/>
  <c r="D23" i="1"/>
  <c r="D24" i="1"/>
  <c r="D25" i="1"/>
  <c r="D26" i="1"/>
  <c r="D27" i="1"/>
  <c r="D28" i="1"/>
  <c r="D29" i="1"/>
  <c r="D30" i="1"/>
  <c r="D21" i="1"/>
  <c r="B21" i="1"/>
  <c r="B22" i="1"/>
  <c r="B23" i="1"/>
  <c r="B24" i="1"/>
  <c r="B25" i="1"/>
  <c r="B26" i="1"/>
  <c r="B27" i="1"/>
  <c r="B28" i="1"/>
  <c r="B29" i="1"/>
  <c r="B30" i="1"/>
  <c r="N31" i="1"/>
  <c r="K31" i="1"/>
  <c r="I31" i="1"/>
  <c r="F31" i="1"/>
  <c r="D31" i="1"/>
  <c r="N3" i="1"/>
  <c r="N4" i="1"/>
  <c r="N5" i="1"/>
  <c r="N6" i="1"/>
  <c r="N7" i="1"/>
  <c r="N8" i="1"/>
  <c r="N9" i="1"/>
  <c r="N10" i="1"/>
  <c r="N11" i="1"/>
  <c r="N2" i="1"/>
  <c r="N12" i="1"/>
  <c r="D3" i="1"/>
  <c r="D4" i="1"/>
  <c r="D5" i="1"/>
  <c r="D6" i="1"/>
  <c r="D7" i="1"/>
  <c r="D8" i="1"/>
  <c r="D9" i="1"/>
  <c r="D10" i="1"/>
  <c r="D11" i="1"/>
  <c r="D12" i="1"/>
  <c r="K12" i="1"/>
  <c r="F12" i="1"/>
  <c r="I11" i="1"/>
  <c r="I10" i="1"/>
  <c r="I9" i="1"/>
  <c r="I8" i="1"/>
  <c r="I7" i="1"/>
  <c r="I6" i="1"/>
  <c r="I5" i="1"/>
  <c r="I4" i="1"/>
  <c r="I3" i="1"/>
  <c r="I2" i="1"/>
  <c r="I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<sst xmlns="http://schemas.openxmlformats.org/spreadsheetml/2006/main" count="48" uniqueCount="28">
  <si>
    <t>SVM (P=1)</t>
  </si>
  <si>
    <t>SVM (P=0)</t>
  </si>
  <si>
    <t>LR (P=1)</t>
  </si>
  <si>
    <t>LR (P=0)</t>
  </si>
  <si>
    <t>y</t>
  </si>
  <si>
    <t>P&gt;=0</t>
  </si>
  <si>
    <t>p=&gt;1</t>
  </si>
  <si>
    <t>Precision</t>
  </si>
  <si>
    <t>Recall</t>
  </si>
  <si>
    <t>TP</t>
  </si>
  <si>
    <t>FN</t>
  </si>
  <si>
    <t>FP</t>
  </si>
  <si>
    <t xml:space="preserve">TP / (TP + FP) </t>
  </si>
  <si>
    <t xml:space="preserve">TP / (TP + FN) </t>
  </si>
  <si>
    <t>TP (1,1)</t>
  </si>
  <si>
    <t>FP (0,1)</t>
  </si>
  <si>
    <t>FN (1,0)</t>
  </si>
  <si>
    <t>P&gt;=.10</t>
  </si>
  <si>
    <t>p&gt;=.20</t>
  </si>
  <si>
    <t>P&gt;=.30</t>
  </si>
  <si>
    <t>P&gt;=.40</t>
  </si>
  <si>
    <t>P&gt;=.50</t>
  </si>
  <si>
    <t>P&gt;=.60</t>
  </si>
  <si>
    <t>P&gt;=.70</t>
  </si>
  <si>
    <t>P&gt;=.80</t>
  </si>
  <si>
    <t>P&gt;=.90</t>
  </si>
  <si>
    <t>ACC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</si>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</sst>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Precision-Recall Curve 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Hoja1!$Q$16:$AA$16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Hoja1!$Q$17:$Z$17</c:f>
              <c:numCache>
                <c:formatCode>0.00</c:formatCode>
                <c:ptCount val="10"/>
                <c:pt idx="0" formatCode="General">
                  <c:v>0.4</c:v>
                </c:pt>
                <c:pt idx="1">
                  <c:v>0.444444444444444</c:v>
                </c:pt>
                <c:pt idx="2" formatCode="General">
                  <c:v>0.5</c:v>
                </c:pt>
                <c:pt idx="3">
                  <c:v>0.571428571428571</c:v>
                </c:pt>
                <c:pt idx="4">
                  <c:v>0.666666666666667</c:v>
                </c:pt>
                <c:pt idx="5" formatCode="General">
                  <c:v>0.6</c:v>
                </c:pt>
                <c:pt idx="6" formatCode="General">
                  <c:v>0.75</c:v>
                </c:pt>
                <c:pt idx="7" formatCode="General">
                  <c:v>1.0</c:v>
                </c:pt>
                <c:pt idx="8" formatCode="General">
                  <c:v>1.0</c:v>
                </c:pt>
                <c:pt idx="9" formatCode="General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Hoja1!$Q$16:$AA$16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Hoja1!$Q$18:$Z$18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3899648"/>
        <c:axId val="1723892176"/>
      </c:lineChart>
      <c:catAx>
        <c:axId val="17238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Thresholds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23892176"/>
        <c:crosses val="autoZero"/>
        <c:auto val="1"/>
        <c:lblAlgn val="ctr"/>
        <c:lblOffset val="100"/>
        <c:noMultiLvlLbl val="0"/>
      </c:catAx>
      <c:valAx>
        <c:axId val="17238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238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Precision-Recall Curve LR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Hoja1!$Q$16:$AA$16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Hoja1!$Q$37:$Z$37</c:f>
              <c:numCache>
                <c:formatCode>General</c:formatCode>
                <c:ptCount val="10"/>
                <c:pt idx="0">
                  <c:v>0.4</c:v>
                </c:pt>
                <c:pt idx="1">
                  <c:v>0.4</c:v>
                </c:pt>
                <c:pt idx="2" formatCode="0.00">
                  <c:v>0.333333333333333</c:v>
                </c:pt>
                <c:pt idx="3" formatCode="0.00">
                  <c:v>0.428571428571429</c:v>
                </c:pt>
                <c:pt idx="4">
                  <c:v>0.6</c:v>
                </c:pt>
                <c:pt idx="5">
                  <c:v>0.75</c:v>
                </c:pt>
                <c:pt idx="6" formatCode="0.00">
                  <c:v>0.666666666666667</c:v>
                </c:pt>
                <c:pt idx="7" formatCode="0.00">
                  <c:v>0.666666666666667</c:v>
                </c:pt>
                <c:pt idx="8" formatCode="0.00">
                  <c:v>0.666666666666667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Hoja1!$Q$16:$AA$16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Hoja1!$Q$38:$Z$38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741440"/>
        <c:axId val="1898744560"/>
      </c:lineChart>
      <c:catAx>
        <c:axId val="18987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Thresholds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98744560"/>
        <c:crosses val="autoZero"/>
        <c:auto val="1"/>
        <c:lblAlgn val="ctr"/>
        <c:lblOffset val="100"/>
        <c:noMultiLvlLbl val="0"/>
      </c:catAx>
      <c:valAx>
        <c:axId val="1898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987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42</xdr:row>
      <xdr:rowOff>50800</xdr:rowOff>
    </xdr:from>
    <xdr:to>
      <xdr:col>7</xdr:col>
      <xdr:colOff>533400</xdr:colOff>
      <xdr:row>59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42</xdr:row>
      <xdr:rowOff>88900</xdr:rowOff>
    </xdr:from>
    <xdr:to>
      <xdr:col>15</xdr:col>
      <xdr:colOff>152400</xdr:colOff>
      <xdr:row>59</xdr:row>
      <xdr:rowOff>152400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A5" workbookViewId="0">
      <selection activeCell="I39" sqref="I39"/>
    </sheetView>
  </sheetViews>
  <sheetFormatPr baseColWidth="10" defaultRowHeight="16" x14ac:dyDescent="0.2"/>
  <cols>
    <col min="19" max="19" width="11.6640625" bestFit="1" customWidth="1"/>
  </cols>
  <sheetData>
    <row r="1" spans="1:27" x14ac:dyDescent="0.2">
      <c r="A1" t="s">
        <v>0</v>
      </c>
      <c r="B1" t="s">
        <v>1</v>
      </c>
      <c r="C1" t="s">
        <v>4</v>
      </c>
      <c r="D1" t="s">
        <v>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6</v>
      </c>
    </row>
    <row r="2" spans="1:27" x14ac:dyDescent="0.2">
      <c r="A2">
        <v>0.98</v>
      </c>
      <c r="B2">
        <f>1-A2</f>
        <v>2.0000000000000018E-2</v>
      </c>
      <c r="C2" s="2">
        <v>1</v>
      </c>
      <c r="D2" s="2">
        <f>IF(A2&gt;=0,1,0)</f>
        <v>1</v>
      </c>
      <c r="E2" s="2">
        <f>IF(A2&gt;=0.1,1,0)</f>
        <v>1</v>
      </c>
      <c r="F2" s="2">
        <f>IF(A2&gt;=0.2,1,0)</f>
        <v>1</v>
      </c>
      <c r="G2" s="2">
        <f>IF(A2&gt;=0.3,1,0)</f>
        <v>1</v>
      </c>
      <c r="H2" s="2">
        <f>IF(A2&gt;=0.4,1,0)</f>
        <v>1</v>
      </c>
      <c r="I2" s="2">
        <f t="shared" ref="I2:I11" si="0">IF(A2&gt;=0.5,1,0)</f>
        <v>1</v>
      </c>
      <c r="J2" s="2">
        <f>IF(A2&gt;=0.6,1,0)</f>
        <v>1</v>
      </c>
      <c r="K2" s="2">
        <f>IF(A2&gt;=0.7,1,0)</f>
        <v>1</v>
      </c>
      <c r="L2" s="2">
        <f>IF(A2&gt;=0.8,1,0)</f>
        <v>1</v>
      </c>
      <c r="M2" s="2">
        <f>IF(A2&gt;=0.9,1,0)</f>
        <v>1</v>
      </c>
      <c r="N2" s="2">
        <f t="shared" ref="N2:N11" si="1">IF(A2&gt;=1,1,0)</f>
        <v>0</v>
      </c>
    </row>
    <row r="3" spans="1:27" x14ac:dyDescent="0.2">
      <c r="A3">
        <v>0.2</v>
      </c>
      <c r="B3">
        <f t="shared" ref="B3:B11" si="2">1-A3</f>
        <v>0.8</v>
      </c>
      <c r="C3">
        <v>0</v>
      </c>
      <c r="D3">
        <f t="shared" ref="D3:D11" si="3">IF(A3&gt;=0,1,0)</f>
        <v>1</v>
      </c>
      <c r="E3" s="1">
        <f t="shared" ref="E3:E11" si="4">IF(A3&gt;=0.1,1,0)</f>
        <v>1</v>
      </c>
      <c r="F3" s="1">
        <f t="shared" ref="F3:F11" si="5">IF(A3&gt;=0.2,1,0)</f>
        <v>1</v>
      </c>
      <c r="G3" s="1">
        <f t="shared" ref="G3:G11" si="6">IF(A3&gt;=0.3,1,0)</f>
        <v>0</v>
      </c>
      <c r="H3" s="1">
        <f t="shared" ref="H3:H11" si="7">IF(A3&gt;=0.4,1,0)</f>
        <v>0</v>
      </c>
      <c r="I3">
        <f t="shared" si="0"/>
        <v>0</v>
      </c>
      <c r="J3" s="1">
        <f t="shared" ref="J3:J11" si="8">IF(A3&gt;=0.6,1,0)</f>
        <v>0</v>
      </c>
      <c r="K3" s="1">
        <f t="shared" ref="K3:K11" si="9">IF(A3&gt;=0.7,1,0)</f>
        <v>0</v>
      </c>
      <c r="L3" s="1">
        <f t="shared" ref="L3:L11" si="10">IF(A3&gt;=0.8,1,0)</f>
        <v>0</v>
      </c>
      <c r="M3" s="1">
        <f t="shared" ref="M3:M11" si="11">IF(A3&gt;=0.9,1,0)</f>
        <v>0</v>
      </c>
      <c r="N3">
        <f t="shared" si="1"/>
        <v>0</v>
      </c>
    </row>
    <row r="4" spans="1:27" x14ac:dyDescent="0.2">
      <c r="A4">
        <v>0.1</v>
      </c>
      <c r="B4">
        <f t="shared" si="2"/>
        <v>0.9</v>
      </c>
      <c r="C4">
        <v>0</v>
      </c>
      <c r="D4">
        <f t="shared" si="3"/>
        <v>1</v>
      </c>
      <c r="E4" s="1">
        <f t="shared" si="4"/>
        <v>1</v>
      </c>
      <c r="F4" s="1">
        <f t="shared" si="5"/>
        <v>0</v>
      </c>
      <c r="G4" s="1">
        <f t="shared" si="6"/>
        <v>0</v>
      </c>
      <c r="H4" s="1">
        <f t="shared" si="7"/>
        <v>0</v>
      </c>
      <c r="I4">
        <f t="shared" si="0"/>
        <v>0</v>
      </c>
      <c r="J4" s="1">
        <f t="shared" si="8"/>
        <v>0</v>
      </c>
      <c r="K4" s="1">
        <f t="shared" si="9"/>
        <v>0</v>
      </c>
      <c r="L4" s="1">
        <f t="shared" si="10"/>
        <v>0</v>
      </c>
      <c r="M4" s="1">
        <f t="shared" si="11"/>
        <v>0</v>
      </c>
      <c r="N4">
        <f t="shared" si="1"/>
        <v>0</v>
      </c>
    </row>
    <row r="5" spans="1:27" x14ac:dyDescent="0.2">
      <c r="A5">
        <v>0.99</v>
      </c>
      <c r="B5">
        <f t="shared" si="2"/>
        <v>1.0000000000000009E-2</v>
      </c>
      <c r="C5" s="2">
        <v>1</v>
      </c>
      <c r="D5" s="2">
        <f t="shared" si="3"/>
        <v>1</v>
      </c>
      <c r="E5" s="2">
        <f t="shared" si="4"/>
        <v>1</v>
      </c>
      <c r="F5" s="2">
        <f t="shared" si="5"/>
        <v>1</v>
      </c>
      <c r="G5" s="2">
        <f t="shared" si="6"/>
        <v>1</v>
      </c>
      <c r="H5" s="2">
        <f t="shared" si="7"/>
        <v>1</v>
      </c>
      <c r="I5" s="2">
        <f t="shared" si="0"/>
        <v>1</v>
      </c>
      <c r="J5" s="2">
        <f t="shared" si="8"/>
        <v>1</v>
      </c>
      <c r="K5" s="2">
        <f t="shared" si="9"/>
        <v>1</v>
      </c>
      <c r="L5" s="2">
        <f t="shared" si="10"/>
        <v>1</v>
      </c>
      <c r="M5" s="2">
        <f t="shared" si="11"/>
        <v>1</v>
      </c>
      <c r="N5" s="2">
        <f t="shared" si="1"/>
        <v>0</v>
      </c>
    </row>
    <row r="6" spans="1:27" x14ac:dyDescent="0.2">
      <c r="A6">
        <v>0.55000000000000004</v>
      </c>
      <c r="B6">
        <f t="shared" si="2"/>
        <v>0.44999999999999996</v>
      </c>
      <c r="C6">
        <v>0</v>
      </c>
      <c r="D6">
        <f t="shared" si="3"/>
        <v>1</v>
      </c>
      <c r="E6" s="1">
        <f t="shared" si="4"/>
        <v>1</v>
      </c>
      <c r="F6" s="1">
        <f t="shared" si="5"/>
        <v>1</v>
      </c>
      <c r="G6" s="1">
        <f t="shared" si="6"/>
        <v>1</v>
      </c>
      <c r="H6" s="1">
        <f t="shared" si="7"/>
        <v>1</v>
      </c>
      <c r="I6">
        <f t="shared" si="0"/>
        <v>1</v>
      </c>
      <c r="J6" s="1">
        <f t="shared" si="8"/>
        <v>0</v>
      </c>
      <c r="K6" s="1">
        <f t="shared" si="9"/>
        <v>0</v>
      </c>
      <c r="L6" s="1">
        <f t="shared" si="10"/>
        <v>0</v>
      </c>
      <c r="M6" s="1">
        <f t="shared" si="11"/>
        <v>0</v>
      </c>
      <c r="N6">
        <f t="shared" si="1"/>
        <v>0</v>
      </c>
    </row>
    <row r="7" spans="1:27" x14ac:dyDescent="0.2">
      <c r="A7">
        <v>0.05</v>
      </c>
      <c r="B7">
        <f t="shared" si="2"/>
        <v>0.95</v>
      </c>
      <c r="C7">
        <v>0</v>
      </c>
      <c r="D7">
        <f t="shared" si="3"/>
        <v>1</v>
      </c>
      <c r="E7" s="1">
        <f t="shared" si="4"/>
        <v>0</v>
      </c>
      <c r="F7" s="1">
        <f t="shared" si="5"/>
        <v>0</v>
      </c>
      <c r="G7" s="1">
        <f t="shared" si="6"/>
        <v>0</v>
      </c>
      <c r="H7" s="1">
        <f t="shared" si="7"/>
        <v>0</v>
      </c>
      <c r="I7">
        <f t="shared" si="0"/>
        <v>0</v>
      </c>
      <c r="J7" s="1">
        <f t="shared" si="8"/>
        <v>0</v>
      </c>
      <c r="K7" s="1">
        <f t="shared" si="9"/>
        <v>0</v>
      </c>
      <c r="L7" s="1">
        <f t="shared" si="10"/>
        <v>0</v>
      </c>
      <c r="M7" s="1">
        <f t="shared" si="11"/>
        <v>0</v>
      </c>
      <c r="N7">
        <f t="shared" si="1"/>
        <v>0</v>
      </c>
    </row>
    <row r="8" spans="1:27" x14ac:dyDescent="0.2">
      <c r="A8">
        <v>0.4</v>
      </c>
      <c r="B8">
        <f t="shared" si="2"/>
        <v>0.6</v>
      </c>
      <c r="C8" s="2">
        <v>1</v>
      </c>
      <c r="D8" s="2">
        <f t="shared" si="3"/>
        <v>1</v>
      </c>
      <c r="E8" s="2">
        <f t="shared" si="4"/>
        <v>1</v>
      </c>
      <c r="F8" s="2">
        <f t="shared" si="5"/>
        <v>1</v>
      </c>
      <c r="G8" s="2">
        <f t="shared" si="6"/>
        <v>1</v>
      </c>
      <c r="H8" s="2">
        <f t="shared" si="7"/>
        <v>1</v>
      </c>
      <c r="I8" s="2">
        <f t="shared" si="0"/>
        <v>0</v>
      </c>
      <c r="J8" s="2">
        <f t="shared" si="8"/>
        <v>0</v>
      </c>
      <c r="K8" s="2">
        <f t="shared" si="9"/>
        <v>0</v>
      </c>
      <c r="L8" s="2">
        <f t="shared" si="10"/>
        <v>0</v>
      </c>
      <c r="M8" s="2">
        <f t="shared" si="11"/>
        <v>0</v>
      </c>
      <c r="N8" s="2">
        <f t="shared" si="1"/>
        <v>0</v>
      </c>
    </row>
    <row r="9" spans="1:27" x14ac:dyDescent="0.2">
      <c r="A9">
        <v>0.35</v>
      </c>
      <c r="B9">
        <f t="shared" si="2"/>
        <v>0.65</v>
      </c>
      <c r="C9">
        <v>0</v>
      </c>
      <c r="D9">
        <f t="shared" si="3"/>
        <v>1</v>
      </c>
      <c r="E9" s="1">
        <f t="shared" si="4"/>
        <v>1</v>
      </c>
      <c r="F9" s="1">
        <f t="shared" si="5"/>
        <v>1</v>
      </c>
      <c r="G9" s="1">
        <f t="shared" si="6"/>
        <v>1</v>
      </c>
      <c r="H9" s="1">
        <f t="shared" si="7"/>
        <v>0</v>
      </c>
      <c r="I9">
        <f t="shared" si="0"/>
        <v>0</v>
      </c>
      <c r="J9" s="1">
        <f t="shared" si="8"/>
        <v>0</v>
      </c>
      <c r="K9" s="1">
        <f t="shared" si="9"/>
        <v>0</v>
      </c>
      <c r="L9" s="1">
        <f t="shared" si="10"/>
        <v>0</v>
      </c>
      <c r="M9" s="1">
        <f t="shared" si="11"/>
        <v>0</v>
      </c>
      <c r="N9">
        <f t="shared" si="1"/>
        <v>0</v>
      </c>
    </row>
    <row r="10" spans="1:27" x14ac:dyDescent="0.2">
      <c r="A10">
        <v>0.65</v>
      </c>
      <c r="B10">
        <f t="shared" si="2"/>
        <v>0.35</v>
      </c>
      <c r="C10">
        <v>0</v>
      </c>
      <c r="D10">
        <f t="shared" si="3"/>
        <v>1</v>
      </c>
      <c r="E10" s="1">
        <f t="shared" si="4"/>
        <v>1</v>
      </c>
      <c r="F10" s="1">
        <f t="shared" si="5"/>
        <v>1</v>
      </c>
      <c r="G10" s="1">
        <f t="shared" si="6"/>
        <v>1</v>
      </c>
      <c r="H10" s="1">
        <f t="shared" si="7"/>
        <v>1</v>
      </c>
      <c r="I10">
        <f t="shared" si="0"/>
        <v>1</v>
      </c>
      <c r="J10" s="1">
        <f t="shared" si="8"/>
        <v>1</v>
      </c>
      <c r="K10" s="1">
        <f t="shared" si="9"/>
        <v>0</v>
      </c>
      <c r="L10" s="1">
        <f t="shared" si="10"/>
        <v>0</v>
      </c>
      <c r="M10" s="1">
        <f t="shared" si="11"/>
        <v>0</v>
      </c>
      <c r="N10">
        <f t="shared" si="1"/>
        <v>0</v>
      </c>
    </row>
    <row r="11" spans="1:27" x14ac:dyDescent="0.2">
      <c r="A11">
        <v>0.75</v>
      </c>
      <c r="B11">
        <f t="shared" si="2"/>
        <v>0.25</v>
      </c>
      <c r="C11" s="2">
        <v>1</v>
      </c>
      <c r="D11" s="2">
        <f t="shared" si="3"/>
        <v>1</v>
      </c>
      <c r="E11" s="2">
        <f t="shared" si="4"/>
        <v>1</v>
      </c>
      <c r="F11" s="2">
        <f t="shared" si="5"/>
        <v>1</v>
      </c>
      <c r="G11" s="2">
        <f t="shared" si="6"/>
        <v>1</v>
      </c>
      <c r="H11" s="2">
        <f t="shared" si="7"/>
        <v>1</v>
      </c>
      <c r="I11" s="2">
        <f t="shared" si="0"/>
        <v>1</v>
      </c>
      <c r="J11" s="2">
        <f t="shared" si="8"/>
        <v>1</v>
      </c>
      <c r="K11" s="2">
        <f t="shared" si="9"/>
        <v>1</v>
      </c>
      <c r="L11" s="2">
        <f t="shared" si="10"/>
        <v>0</v>
      </c>
      <c r="M11" s="2">
        <f t="shared" si="11"/>
        <v>0</v>
      </c>
      <c r="N11" s="2">
        <f t="shared" si="1"/>
        <v>0</v>
      </c>
    </row>
    <row r="12" spans="1:27" x14ac:dyDescent="0.2">
      <c r="D12">
        <f t="shared" ref="D12:N12" si="12">SUM(D2:D11)</f>
        <v>10</v>
      </c>
      <c r="E12">
        <f t="shared" si="12"/>
        <v>9</v>
      </c>
      <c r="F12">
        <f t="shared" si="12"/>
        <v>8</v>
      </c>
      <c r="G12">
        <f t="shared" si="12"/>
        <v>7</v>
      </c>
      <c r="H12">
        <f t="shared" si="12"/>
        <v>6</v>
      </c>
      <c r="I12">
        <f t="shared" si="12"/>
        <v>5</v>
      </c>
      <c r="J12">
        <f t="shared" si="12"/>
        <v>4</v>
      </c>
      <c r="K12">
        <f t="shared" si="12"/>
        <v>3</v>
      </c>
      <c r="L12">
        <f t="shared" si="12"/>
        <v>2</v>
      </c>
      <c r="M12">
        <f t="shared" si="12"/>
        <v>2</v>
      </c>
      <c r="N12">
        <f t="shared" si="12"/>
        <v>0</v>
      </c>
    </row>
    <row r="14" spans="1:27" x14ac:dyDescent="0.2">
      <c r="A14" t="s">
        <v>9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3</v>
      </c>
      <c r="K14">
        <v>3</v>
      </c>
      <c r="L14">
        <v>2</v>
      </c>
      <c r="M14">
        <v>2</v>
      </c>
      <c r="N14">
        <v>1E-3</v>
      </c>
    </row>
    <row r="15" spans="1:27" x14ac:dyDescent="0.2">
      <c r="A15" t="s">
        <v>11</v>
      </c>
      <c r="D15">
        <v>6</v>
      </c>
      <c r="E15">
        <v>5</v>
      </c>
      <c r="F15">
        <v>4</v>
      </c>
      <c r="G15">
        <v>3</v>
      </c>
      <c r="H15">
        <v>2</v>
      </c>
      <c r="I15">
        <v>2</v>
      </c>
      <c r="J15">
        <v>1</v>
      </c>
      <c r="K15">
        <v>0</v>
      </c>
      <c r="L15">
        <v>0</v>
      </c>
      <c r="M15">
        <v>0</v>
      </c>
      <c r="N15">
        <v>1E-3</v>
      </c>
    </row>
    <row r="16" spans="1:27" x14ac:dyDescent="0.2">
      <c r="A16" t="s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2</v>
      </c>
      <c r="M16">
        <v>2</v>
      </c>
      <c r="N16">
        <v>4</v>
      </c>
      <c r="Q16">
        <v>0</v>
      </c>
      <c r="R16">
        <v>0.1</v>
      </c>
      <c r="S16">
        <v>0.2</v>
      </c>
      <c r="T16">
        <v>0.3</v>
      </c>
      <c r="U16">
        <v>0.4</v>
      </c>
      <c r="V16">
        <v>0.5</v>
      </c>
      <c r="W16">
        <v>0.6</v>
      </c>
      <c r="X16">
        <v>0.7</v>
      </c>
      <c r="Y16">
        <v>0.8</v>
      </c>
      <c r="Z16">
        <v>0.9</v>
      </c>
      <c r="AA16">
        <v>1</v>
      </c>
    </row>
    <row r="17" spans="1:27" x14ac:dyDescent="0.2">
      <c r="A17" t="s">
        <v>12</v>
      </c>
      <c r="C17" t="s">
        <v>7</v>
      </c>
      <c r="D17">
        <f>D14/(D15+D14)</f>
        <v>0.4</v>
      </c>
      <c r="E17">
        <f>E14/(E15+E14)</f>
        <v>0.44444444444444442</v>
      </c>
      <c r="F17">
        <f>F14/(F15+F14)</f>
        <v>0.5</v>
      </c>
      <c r="G17">
        <f t="shared" ref="G17:N17" si="13">G14/(G15+G14)</f>
        <v>0.5714285714285714</v>
      </c>
      <c r="H17">
        <f t="shared" si="13"/>
        <v>0.66666666666666663</v>
      </c>
      <c r="I17">
        <f t="shared" si="13"/>
        <v>0.6</v>
      </c>
      <c r="J17">
        <f t="shared" si="13"/>
        <v>0.75</v>
      </c>
      <c r="K17">
        <f t="shared" si="13"/>
        <v>1</v>
      </c>
      <c r="L17">
        <f t="shared" si="13"/>
        <v>1</v>
      </c>
      <c r="M17">
        <f t="shared" si="13"/>
        <v>1</v>
      </c>
      <c r="N17">
        <f t="shared" si="13"/>
        <v>0.5</v>
      </c>
      <c r="P17" t="s">
        <v>7</v>
      </c>
      <c r="Q17">
        <v>0.4</v>
      </c>
      <c r="R17" s="3">
        <v>0.44444444444444442</v>
      </c>
      <c r="S17">
        <v>0.5</v>
      </c>
      <c r="T17" s="3">
        <v>0.5714285714285714</v>
      </c>
      <c r="U17" s="3">
        <v>0.66666666666666663</v>
      </c>
      <c r="V17">
        <v>0.6</v>
      </c>
      <c r="W17">
        <v>0.75</v>
      </c>
      <c r="X17">
        <v>1</v>
      </c>
      <c r="Y17">
        <v>1</v>
      </c>
      <c r="Z17">
        <v>1</v>
      </c>
      <c r="AA17">
        <v>0.5</v>
      </c>
    </row>
    <row r="18" spans="1:27" x14ac:dyDescent="0.2">
      <c r="A18" t="s">
        <v>13</v>
      </c>
      <c r="C18" t="s">
        <v>8</v>
      </c>
      <c r="D18">
        <f>D14/(D14+D16)</f>
        <v>1</v>
      </c>
      <c r="E18">
        <f t="shared" ref="E18:N18" si="14">E14/(E14+E16)</f>
        <v>1</v>
      </c>
      <c r="F18">
        <f t="shared" si="14"/>
        <v>1</v>
      </c>
      <c r="G18">
        <f t="shared" si="14"/>
        <v>1</v>
      </c>
      <c r="H18">
        <f t="shared" si="14"/>
        <v>1</v>
      </c>
      <c r="I18">
        <f t="shared" si="14"/>
        <v>0.75</v>
      </c>
      <c r="J18">
        <f t="shared" si="14"/>
        <v>0.75</v>
      </c>
      <c r="K18">
        <f t="shared" si="14"/>
        <v>0.75</v>
      </c>
      <c r="L18">
        <f t="shared" si="14"/>
        <v>0.5</v>
      </c>
      <c r="M18">
        <f t="shared" si="14"/>
        <v>0.5</v>
      </c>
      <c r="N18">
        <f t="shared" si="14"/>
        <v>2.4993751562109469E-4</v>
      </c>
      <c r="P18" t="s">
        <v>8</v>
      </c>
      <c r="Q18">
        <v>1</v>
      </c>
      <c r="R18">
        <v>1</v>
      </c>
      <c r="S18">
        <v>1</v>
      </c>
      <c r="T18">
        <v>1</v>
      </c>
      <c r="U18">
        <v>1</v>
      </c>
      <c r="V18">
        <v>0.75</v>
      </c>
      <c r="W18">
        <v>0.75</v>
      </c>
      <c r="X18">
        <v>0.75</v>
      </c>
      <c r="Y18">
        <v>0.5</v>
      </c>
      <c r="Z18">
        <v>0.5</v>
      </c>
      <c r="AA18">
        <v>2.4993751562109469E-4</v>
      </c>
    </row>
    <row r="20" spans="1:27" x14ac:dyDescent="0.2">
      <c r="A20" t="s">
        <v>2</v>
      </c>
      <c r="B20" t="s">
        <v>3</v>
      </c>
      <c r="C20" t="s">
        <v>4</v>
      </c>
      <c r="D20" t="s">
        <v>5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 t="s">
        <v>25</v>
      </c>
      <c r="N20" t="s">
        <v>6</v>
      </c>
    </row>
    <row r="21" spans="1:27" x14ac:dyDescent="0.2">
      <c r="A21">
        <v>0.85</v>
      </c>
      <c r="B21">
        <f>1-A21</f>
        <v>0.15000000000000002</v>
      </c>
      <c r="C21" s="2">
        <v>1</v>
      </c>
      <c r="D21" s="2">
        <f t="shared" ref="D21:D30" si="15">IF(A21&gt;=0,1,0)</f>
        <v>1</v>
      </c>
      <c r="E21" s="2">
        <f>IF(A21&gt;=0.1,1,0)</f>
        <v>1</v>
      </c>
      <c r="F21" s="2">
        <f>IF(A21&gt;=0.2,1,0)</f>
        <v>1</v>
      </c>
      <c r="G21" s="2">
        <f>IF(A21&gt;=0.3,1,0)</f>
        <v>1</v>
      </c>
      <c r="H21" s="2">
        <f>IF(A21&gt;=0.4,1,0)</f>
        <v>1</v>
      </c>
      <c r="I21" s="2">
        <f t="shared" ref="I21:I30" si="16">IF(A21&gt;=0.5,1,0)</f>
        <v>1</v>
      </c>
      <c r="J21" s="2">
        <f>IF(A21&gt;=0.6,1,0)</f>
        <v>1</v>
      </c>
      <c r="K21" s="2">
        <f>IF(A21&gt;=0.7,1,0)</f>
        <v>1</v>
      </c>
      <c r="L21" s="2">
        <f>IF(A21&gt;=0.8,1,0)</f>
        <v>1</v>
      </c>
      <c r="M21" s="2">
        <f>IF(A21&gt;=0.9,1,0)</f>
        <v>0</v>
      </c>
      <c r="N21" s="2">
        <f t="shared" ref="N21:N30" si="17">IF(A21&gt;=1,1,0)</f>
        <v>0</v>
      </c>
    </row>
    <row r="22" spans="1:27" x14ac:dyDescent="0.2">
      <c r="A22">
        <v>0.3</v>
      </c>
      <c r="B22">
        <f t="shared" ref="B22:B30" si="18">1-A22</f>
        <v>0.7</v>
      </c>
      <c r="C22">
        <v>0</v>
      </c>
      <c r="D22">
        <f t="shared" si="15"/>
        <v>1</v>
      </c>
      <c r="E22" s="1">
        <f t="shared" ref="E22:E30" si="19">IF(A22&gt;=0.1,1,0)</f>
        <v>1</v>
      </c>
      <c r="F22" s="1">
        <f t="shared" ref="F22:F30" si="20">IF(A22&gt;=0.2,1,0)</f>
        <v>1</v>
      </c>
      <c r="G22" s="1">
        <f t="shared" ref="G22:G30" si="21">IF(A22&gt;=0.3,1,0)</f>
        <v>1</v>
      </c>
      <c r="H22" s="1">
        <f t="shared" ref="H22:H30" si="22">IF(A22&gt;=0.4,1,0)</f>
        <v>0</v>
      </c>
      <c r="I22">
        <f t="shared" si="16"/>
        <v>0</v>
      </c>
      <c r="J22" s="1">
        <f t="shared" ref="J22:J30" si="23">IF(A22&gt;=0.6,1,0)</f>
        <v>0</v>
      </c>
      <c r="K22" s="1">
        <f t="shared" ref="K22:K30" si="24">IF(A22&gt;=0.7,1,0)</f>
        <v>0</v>
      </c>
      <c r="L22" s="1">
        <f t="shared" ref="L22:L30" si="25">IF(A22&gt;=0.8,1,0)</f>
        <v>0</v>
      </c>
      <c r="M22" s="1">
        <f t="shared" ref="M22:M30" si="26">IF(A22&gt;=0.9,1,0)</f>
        <v>0</v>
      </c>
      <c r="N22">
        <f t="shared" si="17"/>
        <v>0</v>
      </c>
    </row>
    <row r="23" spans="1:27" x14ac:dyDescent="0.2">
      <c r="A23">
        <v>0.22</v>
      </c>
      <c r="B23">
        <f t="shared" si="18"/>
        <v>0.78</v>
      </c>
      <c r="C23">
        <v>0</v>
      </c>
      <c r="D23">
        <f t="shared" si="15"/>
        <v>1</v>
      </c>
      <c r="E23" s="1">
        <f t="shared" si="19"/>
        <v>1</v>
      </c>
      <c r="F23" s="1">
        <f t="shared" si="20"/>
        <v>1</v>
      </c>
      <c r="G23" s="1">
        <f t="shared" si="21"/>
        <v>0</v>
      </c>
      <c r="H23" s="1">
        <f t="shared" si="22"/>
        <v>0</v>
      </c>
      <c r="I23">
        <f t="shared" si="16"/>
        <v>0</v>
      </c>
      <c r="J23" s="1">
        <f t="shared" si="23"/>
        <v>0</v>
      </c>
      <c r="K23" s="1">
        <f t="shared" si="24"/>
        <v>0</v>
      </c>
      <c r="L23" s="1">
        <f t="shared" si="25"/>
        <v>0</v>
      </c>
      <c r="M23" s="1">
        <f t="shared" si="26"/>
        <v>0</v>
      </c>
      <c r="N23">
        <f t="shared" si="17"/>
        <v>0</v>
      </c>
    </row>
    <row r="24" spans="1:27" x14ac:dyDescent="0.2">
      <c r="A24">
        <v>0.9</v>
      </c>
      <c r="B24">
        <f t="shared" si="18"/>
        <v>9.9999999999999978E-2</v>
      </c>
      <c r="C24" s="2">
        <v>1</v>
      </c>
      <c r="D24" s="2">
        <f t="shared" si="15"/>
        <v>1</v>
      </c>
      <c r="E24" s="2">
        <f t="shared" si="19"/>
        <v>1</v>
      </c>
      <c r="F24" s="2">
        <f t="shared" si="20"/>
        <v>1</v>
      </c>
      <c r="G24" s="2">
        <f t="shared" si="21"/>
        <v>1</v>
      </c>
      <c r="H24" s="2">
        <f t="shared" si="22"/>
        <v>1</v>
      </c>
      <c r="I24" s="2">
        <f t="shared" si="16"/>
        <v>1</v>
      </c>
      <c r="J24" s="2">
        <f t="shared" si="23"/>
        <v>1</v>
      </c>
      <c r="K24" s="2">
        <f t="shared" si="24"/>
        <v>1</v>
      </c>
      <c r="L24" s="2">
        <f t="shared" si="25"/>
        <v>1</v>
      </c>
      <c r="M24" s="2">
        <f t="shared" si="26"/>
        <v>1</v>
      </c>
      <c r="N24" s="2">
        <f t="shared" si="17"/>
        <v>0</v>
      </c>
    </row>
    <row r="25" spans="1:27" x14ac:dyDescent="0.2">
      <c r="A25">
        <v>0.4</v>
      </c>
      <c r="B25">
        <f t="shared" si="18"/>
        <v>0.6</v>
      </c>
      <c r="C25">
        <v>0</v>
      </c>
      <c r="D25">
        <f t="shared" si="15"/>
        <v>1</v>
      </c>
      <c r="E25" s="1">
        <f t="shared" si="19"/>
        <v>1</v>
      </c>
      <c r="F25" s="1">
        <f t="shared" si="20"/>
        <v>1</v>
      </c>
      <c r="G25" s="1">
        <f t="shared" si="21"/>
        <v>1</v>
      </c>
      <c r="H25" s="1">
        <f t="shared" si="22"/>
        <v>1</v>
      </c>
      <c r="I25">
        <f t="shared" si="16"/>
        <v>0</v>
      </c>
      <c r="J25" s="1">
        <f t="shared" si="23"/>
        <v>0</v>
      </c>
      <c r="K25" s="1">
        <f t="shared" si="24"/>
        <v>0</v>
      </c>
      <c r="L25" s="1">
        <f t="shared" si="25"/>
        <v>0</v>
      </c>
      <c r="M25" s="1">
        <f t="shared" si="26"/>
        <v>0</v>
      </c>
      <c r="N25">
        <f t="shared" si="17"/>
        <v>0</v>
      </c>
    </row>
    <row r="26" spans="1:27" x14ac:dyDescent="0.2">
      <c r="A26">
        <v>0.2</v>
      </c>
      <c r="B26">
        <f t="shared" si="18"/>
        <v>0.8</v>
      </c>
      <c r="C26">
        <v>0</v>
      </c>
      <c r="D26">
        <f t="shared" si="15"/>
        <v>1</v>
      </c>
      <c r="E26" s="1">
        <f t="shared" si="19"/>
        <v>1</v>
      </c>
      <c r="F26" s="1">
        <f t="shared" si="20"/>
        <v>1</v>
      </c>
      <c r="G26" s="1">
        <f t="shared" si="21"/>
        <v>0</v>
      </c>
      <c r="H26" s="1">
        <f t="shared" si="22"/>
        <v>0</v>
      </c>
      <c r="I26">
        <f t="shared" si="16"/>
        <v>0</v>
      </c>
      <c r="J26" s="1">
        <f t="shared" si="23"/>
        <v>0</v>
      </c>
      <c r="K26" s="1">
        <f t="shared" si="24"/>
        <v>0</v>
      </c>
      <c r="L26" s="1">
        <f t="shared" si="25"/>
        <v>0</v>
      </c>
      <c r="M26" s="1">
        <f t="shared" si="26"/>
        <v>0</v>
      </c>
      <c r="N26">
        <f t="shared" si="17"/>
        <v>0</v>
      </c>
    </row>
    <row r="27" spans="1:27" x14ac:dyDescent="0.2">
      <c r="A27">
        <v>0.1</v>
      </c>
      <c r="B27">
        <f t="shared" si="18"/>
        <v>0.9</v>
      </c>
      <c r="C27" s="2">
        <v>1</v>
      </c>
      <c r="D27" s="2">
        <f t="shared" si="15"/>
        <v>1</v>
      </c>
      <c r="E27" s="2">
        <f t="shared" si="19"/>
        <v>1</v>
      </c>
      <c r="F27" s="2">
        <f t="shared" si="20"/>
        <v>0</v>
      </c>
      <c r="G27" s="2">
        <f t="shared" si="21"/>
        <v>0</v>
      </c>
      <c r="H27" s="2">
        <f t="shared" si="22"/>
        <v>0</v>
      </c>
      <c r="I27" s="2">
        <f t="shared" si="16"/>
        <v>0</v>
      </c>
      <c r="J27" s="2">
        <f t="shared" si="23"/>
        <v>0</v>
      </c>
      <c r="K27" s="2">
        <f t="shared" si="24"/>
        <v>0</v>
      </c>
      <c r="L27" s="2">
        <f t="shared" si="25"/>
        <v>0</v>
      </c>
      <c r="M27" s="2">
        <f t="shared" si="26"/>
        <v>0</v>
      </c>
      <c r="N27" s="2">
        <f t="shared" si="17"/>
        <v>0</v>
      </c>
    </row>
    <row r="28" spans="1:27" x14ac:dyDescent="0.2">
      <c r="A28">
        <v>0.35</v>
      </c>
      <c r="B28">
        <f t="shared" si="18"/>
        <v>0.65</v>
      </c>
      <c r="C28">
        <v>0</v>
      </c>
      <c r="D28">
        <f t="shared" si="15"/>
        <v>1</v>
      </c>
      <c r="E28" s="1">
        <f t="shared" si="19"/>
        <v>1</v>
      </c>
      <c r="F28" s="1">
        <f t="shared" si="20"/>
        <v>1</v>
      </c>
      <c r="G28" s="1">
        <f t="shared" si="21"/>
        <v>1</v>
      </c>
      <c r="H28" s="1">
        <f t="shared" si="22"/>
        <v>0</v>
      </c>
      <c r="I28">
        <f t="shared" si="16"/>
        <v>0</v>
      </c>
      <c r="J28" s="1">
        <f t="shared" si="23"/>
        <v>0</v>
      </c>
      <c r="K28" s="1">
        <f t="shared" si="24"/>
        <v>0</v>
      </c>
      <c r="L28" s="1">
        <f t="shared" si="25"/>
        <v>0</v>
      </c>
      <c r="M28" s="1">
        <f t="shared" si="26"/>
        <v>0</v>
      </c>
      <c r="N28">
        <f t="shared" si="17"/>
        <v>0</v>
      </c>
    </row>
    <row r="29" spans="1:27" x14ac:dyDescent="0.2">
      <c r="A29">
        <v>0.81</v>
      </c>
      <c r="B29">
        <f t="shared" si="18"/>
        <v>0.18999999999999995</v>
      </c>
      <c r="C29">
        <v>0</v>
      </c>
      <c r="D29">
        <f t="shared" si="15"/>
        <v>1</v>
      </c>
      <c r="E29" s="1">
        <f t="shared" si="19"/>
        <v>1</v>
      </c>
      <c r="F29" s="1">
        <f t="shared" si="20"/>
        <v>1</v>
      </c>
      <c r="G29" s="1">
        <f t="shared" si="21"/>
        <v>1</v>
      </c>
      <c r="H29" s="1">
        <f t="shared" si="22"/>
        <v>1</v>
      </c>
      <c r="I29">
        <f t="shared" si="16"/>
        <v>1</v>
      </c>
      <c r="J29" s="1">
        <f t="shared" si="23"/>
        <v>1</v>
      </c>
      <c r="K29" s="1">
        <f t="shared" si="24"/>
        <v>1</v>
      </c>
      <c r="L29" s="1">
        <f t="shared" si="25"/>
        <v>1</v>
      </c>
      <c r="M29" s="1">
        <f t="shared" si="26"/>
        <v>0</v>
      </c>
      <c r="N29">
        <f t="shared" si="17"/>
        <v>0</v>
      </c>
    </row>
    <row r="30" spans="1:27" x14ac:dyDescent="0.2">
      <c r="A30">
        <v>0.5</v>
      </c>
      <c r="B30">
        <f t="shared" si="18"/>
        <v>0.5</v>
      </c>
      <c r="C30" s="2">
        <v>1</v>
      </c>
      <c r="D30" s="2">
        <f t="shared" si="15"/>
        <v>1</v>
      </c>
      <c r="E30" s="2">
        <f t="shared" si="19"/>
        <v>1</v>
      </c>
      <c r="F30" s="2">
        <f t="shared" si="20"/>
        <v>1</v>
      </c>
      <c r="G30" s="2">
        <f t="shared" si="21"/>
        <v>1</v>
      </c>
      <c r="H30" s="2">
        <f t="shared" si="22"/>
        <v>1</v>
      </c>
      <c r="I30" s="2">
        <f t="shared" si="16"/>
        <v>1</v>
      </c>
      <c r="J30" s="2">
        <f t="shared" si="23"/>
        <v>0</v>
      </c>
      <c r="K30" s="2">
        <f t="shared" si="24"/>
        <v>0</v>
      </c>
      <c r="L30" s="2">
        <f t="shared" si="25"/>
        <v>0</v>
      </c>
      <c r="M30" s="2">
        <f t="shared" si="26"/>
        <v>0</v>
      </c>
      <c r="N30" s="2">
        <f t="shared" si="17"/>
        <v>0</v>
      </c>
    </row>
    <row r="31" spans="1:27" x14ac:dyDescent="0.2">
      <c r="D31">
        <f>SUM(D21:D30)</f>
        <v>10</v>
      </c>
      <c r="F31">
        <f>SUM(F21:F30)</f>
        <v>9</v>
      </c>
      <c r="I31">
        <f>SUM(I21:I30)</f>
        <v>4</v>
      </c>
      <c r="K31">
        <f>SUM(K21:K30)</f>
        <v>3</v>
      </c>
      <c r="N31">
        <f>SUM(N21:N30)</f>
        <v>0</v>
      </c>
    </row>
    <row r="33" spans="1:27" x14ac:dyDescent="0.2">
      <c r="A33" t="s">
        <v>27</v>
      </c>
      <c r="I33">
        <v>5</v>
      </c>
    </row>
    <row r="34" spans="1:27" x14ac:dyDescent="0.2">
      <c r="A34" t="s">
        <v>14</v>
      </c>
      <c r="D34">
        <v>4</v>
      </c>
      <c r="E34">
        <v>4</v>
      </c>
      <c r="F34">
        <v>3</v>
      </c>
      <c r="G34">
        <v>3</v>
      </c>
      <c r="H34">
        <v>3</v>
      </c>
      <c r="I34">
        <v>3</v>
      </c>
      <c r="J34">
        <v>2</v>
      </c>
      <c r="K34">
        <v>2</v>
      </c>
      <c r="L34">
        <v>2</v>
      </c>
      <c r="M34">
        <v>1</v>
      </c>
      <c r="N34">
        <v>1E-3</v>
      </c>
    </row>
    <row r="35" spans="1:27" x14ac:dyDescent="0.2">
      <c r="A35" t="s">
        <v>15</v>
      </c>
      <c r="D35">
        <v>6</v>
      </c>
      <c r="E35">
        <v>6</v>
      </c>
      <c r="F35">
        <v>6</v>
      </c>
      <c r="G35">
        <v>4</v>
      </c>
      <c r="H35">
        <v>2</v>
      </c>
      <c r="I35">
        <v>1</v>
      </c>
      <c r="J35">
        <v>1</v>
      </c>
      <c r="K35">
        <v>1</v>
      </c>
      <c r="L35">
        <v>1</v>
      </c>
      <c r="M35">
        <v>0</v>
      </c>
      <c r="N35">
        <v>1E-3</v>
      </c>
    </row>
    <row r="36" spans="1:27" x14ac:dyDescent="0.2">
      <c r="A36" t="s">
        <v>16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2</v>
      </c>
      <c r="K36">
        <v>2</v>
      </c>
      <c r="L36">
        <v>2</v>
      </c>
      <c r="M36">
        <v>3</v>
      </c>
      <c r="N36">
        <v>4</v>
      </c>
      <c r="Q36">
        <v>0</v>
      </c>
      <c r="R36">
        <v>0.1</v>
      </c>
      <c r="S36">
        <v>0.2</v>
      </c>
      <c r="T36">
        <v>0.3</v>
      </c>
      <c r="U36">
        <v>0.4</v>
      </c>
      <c r="V36">
        <v>0.5</v>
      </c>
      <c r="W36">
        <v>0.6</v>
      </c>
      <c r="X36">
        <v>0.7</v>
      </c>
      <c r="Y36">
        <v>0.8</v>
      </c>
      <c r="Z36">
        <v>0.9</v>
      </c>
      <c r="AA36">
        <v>1</v>
      </c>
    </row>
    <row r="37" spans="1:27" x14ac:dyDescent="0.2">
      <c r="A37" t="s">
        <v>12</v>
      </c>
      <c r="C37" t="s">
        <v>7</v>
      </c>
      <c r="D37">
        <f>D34/(D35+D34)</f>
        <v>0.4</v>
      </c>
      <c r="E37">
        <f t="shared" ref="E37:N37" si="27">E34/(E35+E34)</f>
        <v>0.4</v>
      </c>
      <c r="F37">
        <f t="shared" si="27"/>
        <v>0.33333333333333331</v>
      </c>
      <c r="G37">
        <f t="shared" si="27"/>
        <v>0.42857142857142855</v>
      </c>
      <c r="H37">
        <f t="shared" si="27"/>
        <v>0.6</v>
      </c>
      <c r="I37">
        <f t="shared" si="27"/>
        <v>0.75</v>
      </c>
      <c r="J37">
        <f t="shared" si="27"/>
        <v>0.66666666666666663</v>
      </c>
      <c r="K37">
        <f t="shared" si="27"/>
        <v>0.66666666666666663</v>
      </c>
      <c r="L37">
        <f>L34/(L35+L34)</f>
        <v>0.66666666666666663</v>
      </c>
      <c r="M37">
        <f t="shared" si="27"/>
        <v>1</v>
      </c>
      <c r="N37">
        <f t="shared" si="27"/>
        <v>0.5</v>
      </c>
      <c r="P37" t="s">
        <v>7</v>
      </c>
      <c r="Q37">
        <v>0.4</v>
      </c>
      <c r="R37">
        <v>0.4</v>
      </c>
      <c r="S37" s="3">
        <v>0.33333333333333331</v>
      </c>
      <c r="T37" s="3">
        <v>0.42857142857142855</v>
      </c>
      <c r="U37">
        <v>0.6</v>
      </c>
      <c r="V37">
        <v>0.75</v>
      </c>
      <c r="W37" s="3">
        <v>0.66666666666666663</v>
      </c>
      <c r="X37" s="3">
        <v>0.66666666666666663</v>
      </c>
      <c r="Y37" s="3">
        <v>0.66666666666666663</v>
      </c>
      <c r="Z37">
        <v>1</v>
      </c>
    </row>
    <row r="38" spans="1:27" x14ac:dyDescent="0.2">
      <c r="A38" t="s">
        <v>13</v>
      </c>
      <c r="C38" t="s">
        <v>8</v>
      </c>
      <c r="D38">
        <f>D34/(D36+D34)</f>
        <v>1</v>
      </c>
      <c r="E38">
        <f t="shared" ref="E38:N38" si="28">E34/(E36+E34)</f>
        <v>1</v>
      </c>
      <c r="F38">
        <f t="shared" si="28"/>
        <v>0.75</v>
      </c>
      <c r="G38">
        <f t="shared" si="28"/>
        <v>0.75</v>
      </c>
      <c r="H38">
        <f t="shared" si="28"/>
        <v>0.75</v>
      </c>
      <c r="I38">
        <f t="shared" si="28"/>
        <v>0.75</v>
      </c>
      <c r="J38">
        <f t="shared" si="28"/>
        <v>0.5</v>
      </c>
      <c r="K38">
        <f t="shared" si="28"/>
        <v>0.5</v>
      </c>
      <c r="L38">
        <f t="shared" si="28"/>
        <v>0.5</v>
      </c>
      <c r="M38">
        <f t="shared" si="28"/>
        <v>0.25</v>
      </c>
      <c r="N38">
        <f t="shared" si="28"/>
        <v>2.4993751562109469E-4</v>
      </c>
      <c r="P38" t="s">
        <v>8</v>
      </c>
      <c r="Q38">
        <v>1</v>
      </c>
      <c r="R38">
        <v>1</v>
      </c>
      <c r="S38">
        <v>0.75</v>
      </c>
      <c r="T38">
        <v>0.75</v>
      </c>
      <c r="U38">
        <v>0.75</v>
      </c>
      <c r="V38">
        <v>0.75</v>
      </c>
      <c r="W38">
        <v>0.5</v>
      </c>
      <c r="X38">
        <v>0.5</v>
      </c>
      <c r="Y38">
        <v>0.5</v>
      </c>
      <c r="Z38">
        <v>0.25</v>
      </c>
    </row>
    <row r="39" spans="1:27" x14ac:dyDescent="0.2">
      <c r="A39" t="s">
        <v>26</v>
      </c>
      <c r="I39">
        <f>(I33+I34)/10</f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2017-05-10T15:17:28Z</dcterms:created>
  <dcterms:modified xsi:type="dcterms:W3CDTF">2017-05-11T19:14:22Z</dcterms:modified>
</cp:coreProperties>
</file>